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0"/>
  <workbookPr showInkAnnotation="0"/>
  <mc:AlternateContent xmlns:mc="http://schemas.openxmlformats.org/markup-compatibility/2006">
    <mc:Choice Requires="x15">
      <x15ac:absPath xmlns:x15ac="http://schemas.microsoft.com/office/spreadsheetml/2010/11/ac" url="/Volumes/AG-Pasparakis/lab_members/Lucie/S166A paper /NC submission /accepted in principle/FILES FOR SUBMISSION/"/>
    </mc:Choice>
  </mc:AlternateContent>
  <xr:revisionPtr revIDLastSave="0" documentId="13_ncr:1_{7B5F23DF-BA30-644E-9C19-0CA14728856A}" xr6:coauthVersionLast="36" xr6:coauthVersionMax="36" xr10:uidLastSave="{00000000-0000-0000-0000-000000000000}"/>
  <bookViews>
    <workbookView xWindow="6820" yWindow="460" windowWidth="26240" windowHeight="23180" tabRatio="500" firstSheet="47" activeTab="55" xr2:uid="{00000000-000D-0000-FFFF-FFFF00000000}"/>
  </bookViews>
  <sheets>
    <sheet name="Fig1b (Repl.1)" sheetId="1" r:id="rId1"/>
    <sheet name="Fig1b (Repl. 2)" sheetId="2" r:id="rId2"/>
    <sheet name="Fig1b (Repl. 3)" sheetId="3" r:id="rId3"/>
    <sheet name="Fig1b (Repl. 4)" sheetId="4" r:id="rId4"/>
    <sheet name="Fig. 1c (Repl.1)" sheetId="5" r:id="rId5"/>
    <sheet name="Fig. 1c (Repl.2)" sheetId="6" r:id="rId6"/>
    <sheet name="Fig. 1c (Repl. 3)" sheetId="7" r:id="rId7"/>
    <sheet name="Fig. 1d (Repl. 1)" sheetId="59" r:id="rId8"/>
    <sheet name="Fig. 1d (Repl. 2) " sheetId="60" r:id="rId9"/>
    <sheet name="Fig. 1d (Repl. 3) " sheetId="61" r:id="rId10"/>
    <sheet name="Fig. 1d (Repl.4) " sheetId="62" r:id="rId11"/>
    <sheet name="Fig 1e (Repl.1) " sheetId="63" r:id="rId12"/>
    <sheet name="Fig.1e (Repl. 2)" sheetId="64" r:id="rId13"/>
    <sheet name="Fig.1e (Repl.3) " sheetId="65" r:id="rId14"/>
    <sheet name="Fig. 1f (Repl. 1)" sheetId="66" r:id="rId15"/>
    <sheet name="Fig.1f (Repl. 2)" sheetId="67" r:id="rId16"/>
    <sheet name="Fig.1f (Repl. 3)" sheetId="68" r:id="rId17"/>
    <sheet name="Fig.1f (Repl. 4)" sheetId="69" r:id="rId18"/>
    <sheet name="Fig. 1g  (Repl. 1) " sheetId="23" r:id="rId19"/>
    <sheet name="Fig. 1g (Repl. 2) " sheetId="24" r:id="rId20"/>
    <sheet name="Fig. 1h (Repl. 1) " sheetId="9" r:id="rId21"/>
    <sheet name="Fig.1h (Repl. 2)" sheetId="10" r:id="rId22"/>
    <sheet name="Fig.1h (Repl. 3) " sheetId="11" r:id="rId23"/>
    <sheet name="Fig.1h (Repl.4)" sheetId="73" r:id="rId24"/>
    <sheet name="Fig. 1i (Repl.1)" sheetId="70" r:id="rId25"/>
    <sheet name="Fig. 1i (Repl. 2)" sheetId="71" r:id="rId26"/>
    <sheet name="Fig. 1i (Repl. 3)" sheetId="72" r:id="rId27"/>
    <sheet name="Fig. S 1d" sheetId="76" r:id="rId28"/>
    <sheet name="Fig. 3b " sheetId="31" r:id="rId29"/>
    <sheet name="Fig 3b statistics " sheetId="32" r:id="rId30"/>
    <sheet name="Fig. 3c " sheetId="33" r:id="rId31"/>
    <sheet name="Fig 3c infl. statistics" sheetId="34" r:id="rId32"/>
    <sheet name="Fig 3c damage statistics" sheetId="35" r:id="rId33"/>
    <sheet name="Fig 3c total statistics" sheetId="36" r:id="rId34"/>
    <sheet name="Fig 3d " sheetId="74" r:id="rId35"/>
    <sheet name="Fig3d statistics" sheetId="75" r:id="rId36"/>
    <sheet name="Fig4a" sheetId="48" r:id="rId37"/>
    <sheet name="Fig 4a statistics " sheetId="49" r:id="rId38"/>
    <sheet name="Fig4e " sheetId="50" r:id="rId39"/>
    <sheet name="Fig4e statistics" sheetId="51" r:id="rId40"/>
    <sheet name="Fig 4f" sheetId="52" r:id="rId41"/>
    <sheet name="Fig 4f statistics" sheetId="53" r:id="rId42"/>
    <sheet name="Fig 5a" sheetId="37" r:id="rId43"/>
    <sheet name="Fig 5d " sheetId="38" r:id="rId44"/>
    <sheet name="Fig 5d tnf statistics" sheetId="39" r:id="rId45"/>
    <sheet name="Fig 5d Il-6 statistics" sheetId="40" r:id="rId46"/>
    <sheet name="Fig 5d Il-1b statistics" sheetId="41" r:id="rId47"/>
    <sheet name="Fig 5d Ccl3 statistics " sheetId="42" r:id="rId48"/>
    <sheet name="Fig 5d Cxcl3 statistics" sheetId="43" r:id="rId49"/>
    <sheet name="Fig 6a " sheetId="44" r:id="rId50"/>
    <sheet name="Fig 6a statistics" sheetId="45" r:id="rId51"/>
    <sheet name="Fig 6b" sheetId="46" r:id="rId52"/>
    <sheet name="Figure 6b statistics" sheetId="47" r:id="rId53"/>
    <sheet name="Fig 7d (Repl. 1)" sheetId="54" r:id="rId54"/>
    <sheet name="Fig 7d (Repl. 2) " sheetId="55" r:id="rId55"/>
    <sheet name="Fig 7d (Repl. 3) " sheetId="56" r:id="rId56"/>
  </sheet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R52" i="37" l="1"/>
  <c r="AQ52" i="37"/>
  <c r="AP52" i="37"/>
  <c r="AO52" i="37"/>
  <c r="AN52" i="37"/>
  <c r="AM52" i="37"/>
  <c r="AL52" i="37"/>
  <c r="AK52" i="37"/>
  <c r="AJ52" i="37"/>
  <c r="AI52" i="37"/>
  <c r="AH52" i="37"/>
  <c r="AG52" i="37"/>
  <c r="AF52" i="37"/>
  <c r="AE52" i="37"/>
  <c r="AD52" i="37"/>
  <c r="AC52" i="37"/>
  <c r="AB52" i="37"/>
  <c r="AA52" i="37"/>
  <c r="Z52" i="37"/>
  <c r="Y52" i="37"/>
  <c r="X52" i="37"/>
  <c r="W52" i="37"/>
  <c r="V52" i="37"/>
  <c r="U52" i="37"/>
  <c r="T52" i="37"/>
  <c r="S52" i="37"/>
  <c r="R52" i="37"/>
  <c r="Q52" i="37"/>
  <c r="P52" i="37"/>
  <c r="O52" i="37"/>
  <c r="N52" i="37"/>
  <c r="M52" i="37"/>
  <c r="L52" i="37"/>
  <c r="K52" i="37"/>
  <c r="J52" i="37"/>
  <c r="I52" i="37"/>
  <c r="H52" i="37"/>
  <c r="G52" i="37"/>
  <c r="F52" i="37"/>
  <c r="E52" i="37"/>
  <c r="D52" i="37"/>
  <c r="C52" i="37"/>
  <c r="AR41" i="37"/>
  <c r="AQ41" i="37"/>
  <c r="AP41" i="37"/>
  <c r="AO41" i="37"/>
  <c r="AN41" i="37"/>
  <c r="AM41" i="37"/>
  <c r="AL41" i="37"/>
  <c r="AK41" i="37"/>
  <c r="AJ41" i="37"/>
  <c r="AI41" i="37"/>
  <c r="AH41" i="37"/>
  <c r="AG41" i="37"/>
  <c r="AF41" i="37"/>
  <c r="AE41" i="37"/>
  <c r="AD41" i="37"/>
  <c r="AC41" i="37"/>
  <c r="AB41" i="37"/>
  <c r="AA41" i="37"/>
  <c r="Z41" i="37"/>
  <c r="Y41" i="37"/>
  <c r="X41" i="37"/>
  <c r="W41" i="37"/>
  <c r="V41" i="37"/>
  <c r="U41" i="37"/>
  <c r="T41" i="37"/>
  <c r="S41" i="37"/>
  <c r="R41" i="37"/>
  <c r="Q41" i="37"/>
  <c r="P41" i="37"/>
  <c r="O41" i="37"/>
  <c r="N41" i="37"/>
  <c r="M41" i="37"/>
  <c r="L41" i="37"/>
  <c r="K41" i="37"/>
  <c r="J41" i="37"/>
  <c r="I41" i="37"/>
  <c r="H41" i="37"/>
  <c r="G41" i="37"/>
  <c r="F41" i="37"/>
  <c r="E41" i="37"/>
  <c r="D41" i="37"/>
  <c r="C41" i="37"/>
  <c r="AR27" i="37"/>
  <c r="AQ27" i="37"/>
  <c r="AP27" i="37"/>
  <c r="AO27" i="37"/>
  <c r="AN27" i="37"/>
  <c r="AM27" i="37"/>
  <c r="AL27" i="37"/>
  <c r="AK27" i="37"/>
  <c r="AJ27" i="37"/>
  <c r="AI27" i="37"/>
  <c r="AH27" i="37"/>
  <c r="AG27" i="37"/>
  <c r="AF27" i="37"/>
  <c r="AE27" i="37"/>
  <c r="AD27" i="37"/>
  <c r="AC27" i="37"/>
  <c r="AB27" i="37"/>
  <c r="AA27" i="37"/>
  <c r="Z27" i="37"/>
  <c r="Y27" i="37"/>
  <c r="X27" i="37"/>
  <c r="W27" i="37"/>
  <c r="V27" i="37"/>
  <c r="U27" i="37"/>
  <c r="T27" i="37"/>
  <c r="S27" i="37"/>
  <c r="R27" i="37"/>
  <c r="Q27" i="37"/>
  <c r="P27" i="37"/>
  <c r="O27" i="37"/>
  <c r="N27" i="37"/>
  <c r="M27" i="37"/>
  <c r="L27" i="37"/>
  <c r="K27" i="37"/>
  <c r="J27" i="37"/>
  <c r="I27" i="37"/>
  <c r="H27" i="37"/>
  <c r="G27" i="37"/>
  <c r="F27" i="37"/>
  <c r="E27" i="37"/>
  <c r="D27" i="37"/>
  <c r="C27" i="37"/>
  <c r="AR10" i="37"/>
  <c r="AQ10" i="37"/>
  <c r="AP10" i="37"/>
  <c r="AO10" i="37"/>
  <c r="AN10" i="37"/>
  <c r="AM10" i="37"/>
  <c r="AL10" i="37"/>
  <c r="AK10" i="37"/>
  <c r="AJ10" i="37"/>
  <c r="AI10" i="37"/>
  <c r="AH10" i="37"/>
  <c r="AG10" i="37"/>
  <c r="AF10" i="37"/>
  <c r="AE10" i="37"/>
  <c r="AD10" i="37"/>
  <c r="AC10" i="37"/>
  <c r="AB10" i="37"/>
  <c r="AA10" i="37"/>
  <c r="Z10" i="37"/>
  <c r="Y10" i="37"/>
  <c r="X10" i="37"/>
  <c r="W10" i="37"/>
  <c r="V10" i="37"/>
  <c r="U10" i="37"/>
  <c r="T10" i="37"/>
  <c r="S10" i="37"/>
  <c r="R10" i="37"/>
  <c r="Q10" i="37"/>
  <c r="P10" i="37"/>
  <c r="O10" i="37"/>
  <c r="N10" i="37"/>
  <c r="M10" i="37"/>
  <c r="L10" i="37"/>
  <c r="K10" i="37"/>
  <c r="J10" i="37"/>
  <c r="I10" i="37"/>
  <c r="H10" i="37"/>
  <c r="G10" i="37"/>
  <c r="F10" i="37"/>
  <c r="E10" i="37"/>
  <c r="D10" i="37"/>
  <c r="C10" i="37"/>
</calcChain>
</file>

<file path=xl/sharedStrings.xml><?xml version="1.0" encoding="utf-8"?>
<sst xmlns="http://schemas.openxmlformats.org/spreadsheetml/2006/main" count="1056" uniqueCount="318">
  <si>
    <r>
      <t>wt TS(1</t>
    </r>
    <r>
      <rPr>
        <sz val="12"/>
        <rFont val="Symbol"/>
        <charset val="2"/>
      </rPr>
      <t>μ</t>
    </r>
    <r>
      <rPr>
        <sz val="12"/>
        <rFont val="Arial"/>
        <family val="2"/>
      </rPr>
      <t>M)Z</t>
    </r>
  </si>
  <si>
    <r>
      <t>Ripk1</t>
    </r>
    <r>
      <rPr>
        <i/>
        <vertAlign val="superscript"/>
        <sz val="12"/>
        <rFont val="Arial"/>
        <family val="2"/>
      </rPr>
      <t>S166A/S166A</t>
    </r>
    <r>
      <rPr>
        <sz val="12"/>
        <rFont val="Arial"/>
        <family val="2"/>
      </rPr>
      <t>TS(1</t>
    </r>
    <r>
      <rPr>
        <sz val="12"/>
        <rFont val="Symbol"/>
        <charset val="2"/>
      </rPr>
      <t>μ</t>
    </r>
    <r>
      <rPr>
        <sz val="12"/>
        <rFont val="Arial"/>
        <family val="2"/>
      </rPr>
      <t>M)Z</t>
    </r>
  </si>
  <si>
    <r>
      <t>Ripk1</t>
    </r>
    <r>
      <rPr>
        <i/>
        <vertAlign val="superscript"/>
        <sz val="12"/>
        <rFont val="Arial"/>
        <family val="2"/>
      </rPr>
      <t>D138N/S166A</t>
    </r>
    <r>
      <rPr>
        <sz val="12"/>
        <rFont val="Arial"/>
        <family val="2"/>
      </rPr>
      <t xml:space="preserve"> TS(1</t>
    </r>
    <r>
      <rPr>
        <sz val="12"/>
        <rFont val="Symbol"/>
        <charset val="2"/>
      </rPr>
      <t>μ</t>
    </r>
    <r>
      <rPr>
        <sz val="12"/>
        <rFont val="Arial"/>
        <family val="2"/>
      </rPr>
      <t>M)Z</t>
    </r>
  </si>
  <si>
    <r>
      <t>Ripk1</t>
    </r>
    <r>
      <rPr>
        <i/>
        <vertAlign val="superscript"/>
        <sz val="12"/>
        <rFont val="Arial"/>
        <family val="2"/>
      </rPr>
      <t>D138N/D138N</t>
    </r>
    <r>
      <rPr>
        <sz val="12"/>
        <rFont val="Arial"/>
        <family val="2"/>
      </rPr>
      <t>TS(1</t>
    </r>
    <r>
      <rPr>
        <sz val="12"/>
        <rFont val="Symbol"/>
        <charset val="2"/>
      </rPr>
      <t>μ</t>
    </r>
    <r>
      <rPr>
        <sz val="12"/>
        <rFont val="Arial"/>
        <family val="2"/>
      </rPr>
      <t>M)Z</t>
    </r>
  </si>
  <si>
    <r>
      <t>wt TS(1</t>
    </r>
    <r>
      <rPr>
        <sz val="12"/>
        <rFont val="Symbol"/>
        <charset val="2"/>
      </rPr>
      <t>μ</t>
    </r>
    <r>
      <rPr>
        <sz val="12"/>
        <rFont val="Arial"/>
        <family val="2"/>
      </rPr>
      <t>M)ZN</t>
    </r>
  </si>
  <si>
    <r>
      <t>Ripk1</t>
    </r>
    <r>
      <rPr>
        <i/>
        <vertAlign val="superscript"/>
        <sz val="12"/>
        <rFont val="Arial"/>
        <family val="2"/>
      </rPr>
      <t>S166A/S166A</t>
    </r>
    <r>
      <rPr>
        <sz val="12"/>
        <rFont val="Arial"/>
        <family val="2"/>
      </rPr>
      <t>TS(1</t>
    </r>
    <r>
      <rPr>
        <sz val="12"/>
        <rFont val="Symbol"/>
        <charset val="2"/>
      </rPr>
      <t>μ</t>
    </r>
    <r>
      <rPr>
        <sz val="12"/>
        <rFont val="Arial"/>
        <family val="2"/>
      </rPr>
      <t>M)ZN</t>
    </r>
  </si>
  <si>
    <r>
      <t>Ripk1</t>
    </r>
    <r>
      <rPr>
        <i/>
        <vertAlign val="superscript"/>
        <sz val="12"/>
        <rFont val="Arial"/>
        <family val="2"/>
      </rPr>
      <t>D138N/S166A</t>
    </r>
    <r>
      <rPr>
        <sz val="12"/>
        <rFont val="Arial"/>
        <family val="2"/>
      </rPr>
      <t xml:space="preserve"> TS(1</t>
    </r>
    <r>
      <rPr>
        <sz val="12"/>
        <rFont val="Symbol"/>
        <charset val="2"/>
      </rPr>
      <t>μ</t>
    </r>
    <r>
      <rPr>
        <sz val="12"/>
        <rFont val="Arial"/>
        <family val="2"/>
      </rPr>
      <t>M)ZN</t>
    </r>
  </si>
  <si>
    <r>
      <t>Ripk1</t>
    </r>
    <r>
      <rPr>
        <i/>
        <vertAlign val="superscript"/>
        <sz val="12"/>
        <rFont val="Arial"/>
        <family val="2"/>
      </rPr>
      <t>D138N/D138N</t>
    </r>
    <r>
      <rPr>
        <sz val="12"/>
        <rFont val="Arial"/>
        <family val="2"/>
      </rPr>
      <t>TS(1</t>
    </r>
    <r>
      <rPr>
        <sz val="12"/>
        <rFont val="Symbol"/>
        <charset val="2"/>
      </rPr>
      <t>μ</t>
    </r>
    <r>
      <rPr>
        <sz val="12"/>
        <rFont val="Arial"/>
        <family val="2"/>
      </rPr>
      <t>M)ZN</t>
    </r>
  </si>
  <si>
    <t>CDA 71</t>
  </si>
  <si>
    <t>wt TSZ</t>
  </si>
  <si>
    <r>
      <t>RIPK1</t>
    </r>
    <r>
      <rPr>
        <vertAlign val="superscript"/>
        <sz val="12"/>
        <rFont val="Arial"/>
        <family val="2"/>
      </rPr>
      <t xml:space="preserve">S166A/S166A </t>
    </r>
    <r>
      <rPr>
        <sz val="12"/>
        <rFont val="Arial"/>
        <family val="2"/>
      </rPr>
      <t>TSZ</t>
    </r>
  </si>
  <si>
    <r>
      <t>RIPK1</t>
    </r>
    <r>
      <rPr>
        <vertAlign val="superscript"/>
        <sz val="12"/>
        <rFont val="Arial"/>
        <family val="2"/>
      </rPr>
      <t>D138N/D138N</t>
    </r>
    <r>
      <rPr>
        <sz val="12"/>
        <rFont val="Arial"/>
        <family val="2"/>
      </rPr>
      <t xml:space="preserve"> TSZ</t>
    </r>
  </si>
  <si>
    <t>wt TSZN</t>
  </si>
  <si>
    <r>
      <t>RIPK1</t>
    </r>
    <r>
      <rPr>
        <vertAlign val="superscript"/>
        <sz val="12"/>
        <rFont val="Arial"/>
        <family val="2"/>
      </rPr>
      <t xml:space="preserve">S166A/S166A </t>
    </r>
    <r>
      <rPr>
        <sz val="12"/>
        <rFont val="Arial"/>
        <family val="2"/>
      </rPr>
      <t>TSZN</t>
    </r>
  </si>
  <si>
    <r>
      <t>RIPK1</t>
    </r>
    <r>
      <rPr>
        <vertAlign val="superscript"/>
        <sz val="12"/>
        <rFont val="Arial"/>
        <family val="2"/>
      </rPr>
      <t>D138N/D138N</t>
    </r>
    <r>
      <rPr>
        <sz val="12"/>
        <rFont val="Arial"/>
        <family val="2"/>
      </rPr>
      <t xml:space="preserve"> TSZN</t>
    </r>
  </si>
  <si>
    <t>CDA 56</t>
  </si>
  <si>
    <r>
      <t>RIPK1</t>
    </r>
    <r>
      <rPr>
        <vertAlign val="superscript"/>
        <sz val="12"/>
        <rFont val="Arial"/>
        <family val="2"/>
      </rPr>
      <t xml:space="preserve">SA/SA </t>
    </r>
    <r>
      <rPr>
        <sz val="12"/>
        <rFont val="Arial"/>
        <family val="2"/>
      </rPr>
      <t>TS(1</t>
    </r>
    <r>
      <rPr>
        <sz val="12"/>
        <rFont val="Symbol"/>
        <charset val="2"/>
      </rPr>
      <t>μ</t>
    </r>
    <r>
      <rPr>
        <sz val="12"/>
        <rFont val="Arial"/>
        <family val="2"/>
      </rPr>
      <t>M)Z</t>
    </r>
  </si>
  <si>
    <r>
      <t>RIPK1</t>
    </r>
    <r>
      <rPr>
        <vertAlign val="superscript"/>
        <sz val="12"/>
        <rFont val="Arial"/>
        <family val="2"/>
      </rPr>
      <t>DN/DN</t>
    </r>
    <r>
      <rPr>
        <sz val="12"/>
        <rFont val="Arial"/>
        <family val="2"/>
      </rPr>
      <t xml:space="preserve"> TS(1</t>
    </r>
    <r>
      <rPr>
        <sz val="12"/>
        <rFont val="Symbol"/>
        <charset val="2"/>
      </rPr>
      <t>μ</t>
    </r>
    <r>
      <rPr>
        <sz val="12"/>
        <rFont val="Arial"/>
        <family val="2"/>
      </rPr>
      <t>M)Z</t>
    </r>
  </si>
  <si>
    <r>
      <t>RIPK1</t>
    </r>
    <r>
      <rPr>
        <vertAlign val="superscript"/>
        <sz val="12"/>
        <rFont val="Arial"/>
        <family val="2"/>
      </rPr>
      <t xml:space="preserve">SA/SA </t>
    </r>
    <r>
      <rPr>
        <sz val="12"/>
        <rFont val="Arial"/>
        <family val="2"/>
      </rPr>
      <t>TS(1</t>
    </r>
    <r>
      <rPr>
        <sz val="12"/>
        <rFont val="Symbol"/>
        <charset val="2"/>
      </rPr>
      <t>μ</t>
    </r>
    <r>
      <rPr>
        <sz val="12"/>
        <rFont val="Arial"/>
        <family val="2"/>
      </rPr>
      <t>M)ZN</t>
    </r>
  </si>
  <si>
    <r>
      <t>RIPK1</t>
    </r>
    <r>
      <rPr>
        <vertAlign val="superscript"/>
        <sz val="12"/>
        <rFont val="Arial"/>
        <family val="2"/>
      </rPr>
      <t>DN/DN</t>
    </r>
    <r>
      <rPr>
        <sz val="12"/>
        <rFont val="Arial"/>
        <family val="2"/>
      </rPr>
      <t xml:space="preserve"> TS(1</t>
    </r>
    <r>
      <rPr>
        <sz val="12"/>
        <rFont val="Symbol"/>
        <charset val="2"/>
      </rPr>
      <t>μ</t>
    </r>
    <r>
      <rPr>
        <sz val="12"/>
        <rFont val="Arial"/>
        <family val="2"/>
      </rPr>
      <t>M)ZN</t>
    </r>
  </si>
  <si>
    <t>CDA 59</t>
  </si>
  <si>
    <t>CdA 63</t>
  </si>
  <si>
    <r>
      <t>Ripk1</t>
    </r>
    <r>
      <rPr>
        <vertAlign val="superscript"/>
        <sz val="12"/>
        <rFont val="Arial"/>
        <family val="2"/>
      </rPr>
      <t>S166A/S166A</t>
    </r>
    <r>
      <rPr>
        <sz val="12"/>
        <rFont val="Arial"/>
        <family val="2"/>
      </rPr>
      <t xml:space="preserve"> TSZ</t>
    </r>
  </si>
  <si>
    <r>
      <t>Ripk1</t>
    </r>
    <r>
      <rPr>
        <vertAlign val="superscript"/>
        <sz val="12"/>
        <rFont val="Arial"/>
        <family val="2"/>
      </rPr>
      <t>S166A/S166A</t>
    </r>
    <r>
      <rPr>
        <sz val="12"/>
        <rFont val="Arial"/>
        <family val="2"/>
      </rPr>
      <t xml:space="preserve"> TSZN</t>
    </r>
  </si>
  <si>
    <t>CDA 78</t>
  </si>
  <si>
    <t>CDA 72b</t>
  </si>
  <si>
    <t xml:space="preserve">numbers are dead cell counts </t>
  </si>
  <si>
    <t>CDA 71a</t>
  </si>
  <si>
    <t>CDA 73</t>
  </si>
  <si>
    <t>CDA 77</t>
  </si>
  <si>
    <t>wt TC</t>
  </si>
  <si>
    <r>
      <t>Ripk1</t>
    </r>
    <r>
      <rPr>
        <i/>
        <vertAlign val="superscript"/>
        <sz val="12"/>
        <rFont val="Arial"/>
        <family val="2"/>
      </rPr>
      <t>SA/SA</t>
    </r>
    <r>
      <rPr>
        <sz val="12"/>
        <rFont val="Arial"/>
        <family val="2"/>
      </rPr>
      <t xml:space="preserve"> TC</t>
    </r>
  </si>
  <si>
    <r>
      <t>Ripk1</t>
    </r>
    <r>
      <rPr>
        <vertAlign val="superscript"/>
        <sz val="12"/>
        <rFont val="Arial"/>
        <family val="2"/>
      </rPr>
      <t>DN/DN</t>
    </r>
    <r>
      <rPr>
        <sz val="12"/>
        <rFont val="Arial"/>
        <family val="2"/>
      </rPr>
      <t xml:space="preserve"> TC</t>
    </r>
  </si>
  <si>
    <t>wt TCN</t>
  </si>
  <si>
    <r>
      <t>Ripk1</t>
    </r>
    <r>
      <rPr>
        <vertAlign val="superscript"/>
        <sz val="12"/>
        <rFont val="Arial"/>
        <family val="2"/>
      </rPr>
      <t>SA/SA</t>
    </r>
    <r>
      <rPr>
        <sz val="12"/>
        <rFont val="Arial"/>
        <family val="2"/>
      </rPr>
      <t xml:space="preserve"> TCN</t>
    </r>
  </si>
  <si>
    <r>
      <t>Ripk1</t>
    </r>
    <r>
      <rPr>
        <vertAlign val="superscript"/>
        <sz val="12"/>
        <rFont val="Arial"/>
        <family val="2"/>
      </rPr>
      <t xml:space="preserve">DN/DN </t>
    </r>
    <r>
      <rPr>
        <sz val="12"/>
        <rFont val="Arial"/>
        <family val="2"/>
      </rPr>
      <t>TCN</t>
    </r>
  </si>
  <si>
    <t>CDA 70 Lucie</t>
  </si>
  <si>
    <r>
      <t>Ripk1</t>
    </r>
    <r>
      <rPr>
        <i/>
        <vertAlign val="superscript"/>
        <sz val="12"/>
        <rFont val="Arial"/>
        <family val="2"/>
      </rPr>
      <t>S166A/S166A</t>
    </r>
    <r>
      <rPr>
        <sz val="12"/>
        <rFont val="Arial"/>
        <family val="2"/>
      </rPr>
      <t xml:space="preserve"> TC</t>
    </r>
  </si>
  <si>
    <r>
      <t>Ripk1</t>
    </r>
    <r>
      <rPr>
        <vertAlign val="superscript"/>
        <sz val="12"/>
        <rFont val="Arial"/>
        <family val="2"/>
      </rPr>
      <t>D138N/D138N</t>
    </r>
    <r>
      <rPr>
        <sz val="12"/>
        <rFont val="Arial"/>
        <family val="2"/>
      </rPr>
      <t xml:space="preserve"> TC</t>
    </r>
  </si>
  <si>
    <r>
      <t>Ripk1</t>
    </r>
    <r>
      <rPr>
        <vertAlign val="superscript"/>
        <sz val="12"/>
        <rFont val="Arial"/>
        <family val="2"/>
      </rPr>
      <t>S166A/S166A</t>
    </r>
    <r>
      <rPr>
        <sz val="12"/>
        <rFont val="Arial"/>
        <family val="2"/>
      </rPr>
      <t xml:space="preserve"> TCN</t>
    </r>
  </si>
  <si>
    <r>
      <t>Ripk1</t>
    </r>
    <r>
      <rPr>
        <vertAlign val="superscript"/>
        <sz val="12"/>
        <rFont val="Arial"/>
        <family val="2"/>
      </rPr>
      <t xml:space="preserve">D138N/D138N </t>
    </r>
    <r>
      <rPr>
        <sz val="12"/>
        <rFont val="Arial"/>
        <family val="2"/>
      </rPr>
      <t>TCN</t>
    </r>
  </si>
  <si>
    <t>CDA 70 Masa</t>
  </si>
  <si>
    <t>Number of families</t>
  </si>
  <si>
    <t>Number of comparisons per family</t>
  </si>
  <si>
    <t>Alpha</t>
  </si>
  <si>
    <t>Tukey's multiple comparisons test</t>
  </si>
  <si>
    <t>Significant?</t>
  </si>
  <si>
    <t>Summary</t>
  </si>
  <si>
    <t>Adjusted P Value</t>
  </si>
  <si>
    <t>Yes</t>
  </si>
  <si>
    <t>***</t>
  </si>
  <si>
    <t>A-B</t>
  </si>
  <si>
    <t>No</t>
  </si>
  <si>
    <t>ns</t>
  </si>
  <si>
    <t>A-C</t>
  </si>
  <si>
    <t>B-C</t>
  </si>
  <si>
    <t>Test details</t>
  </si>
  <si>
    <t>Mean 1</t>
  </si>
  <si>
    <t>Mean 2</t>
  </si>
  <si>
    <t>n1</t>
  </si>
  <si>
    <t>n2</t>
  </si>
  <si>
    <t>q</t>
  </si>
  <si>
    <t>DF</t>
  </si>
  <si>
    <t>**</t>
  </si>
  <si>
    <t>Dunn's multiple comparisons test</t>
  </si>
  <si>
    <t>Mean rank diff,</t>
  </si>
  <si>
    <t>*</t>
  </si>
  <si>
    <t>&gt; 0,9999</t>
  </si>
  <si>
    <t>Mean rank 1</t>
  </si>
  <si>
    <t>Mean rank 2</t>
  </si>
  <si>
    <t>Kruskal-Wallis test</t>
  </si>
  <si>
    <t>wt</t>
  </si>
  <si>
    <r>
      <t>NEMO</t>
    </r>
    <r>
      <rPr>
        <vertAlign val="superscript"/>
        <sz val="12"/>
        <rFont val="Arial"/>
        <family val="2"/>
      </rPr>
      <t>IEC-KO</t>
    </r>
  </si>
  <si>
    <r>
      <t>NEMO</t>
    </r>
    <r>
      <rPr>
        <vertAlign val="superscript"/>
        <sz val="12"/>
        <rFont val="Arial"/>
        <family val="2"/>
      </rPr>
      <t>IEC-KO</t>
    </r>
    <r>
      <rPr>
        <i/>
        <sz val="12"/>
        <rFont val="Arial"/>
        <family val="2"/>
      </rPr>
      <t>Ripk1</t>
    </r>
    <r>
      <rPr>
        <i/>
        <vertAlign val="superscript"/>
        <sz val="12"/>
        <rFont val="Arial"/>
        <family val="2"/>
      </rPr>
      <t>S166A/S166A</t>
    </r>
  </si>
  <si>
    <t>&lt; 0,0001</t>
  </si>
  <si>
    <t>****</t>
  </si>
  <si>
    <r>
      <t>wt vs. NEMO</t>
    </r>
    <r>
      <rPr>
        <vertAlign val="superscript"/>
        <sz val="12"/>
        <rFont val="Arial"/>
        <family val="2"/>
      </rPr>
      <t>IEC-KO</t>
    </r>
  </si>
  <si>
    <r>
      <t>wt vs. NEMO</t>
    </r>
    <r>
      <rPr>
        <vertAlign val="superscript"/>
        <sz val="12"/>
        <rFont val="Arial"/>
        <family val="2"/>
      </rPr>
      <t>IEC-KO</t>
    </r>
    <r>
      <rPr>
        <i/>
        <sz val="12"/>
        <rFont val="Arial"/>
        <family val="2"/>
      </rPr>
      <t>Ripk1</t>
    </r>
    <r>
      <rPr>
        <i/>
        <vertAlign val="superscript"/>
        <sz val="12"/>
        <rFont val="Arial"/>
        <family val="2"/>
      </rPr>
      <t>S166A/S166A</t>
    </r>
  </si>
  <si>
    <r>
      <t>NEMO</t>
    </r>
    <r>
      <rPr>
        <vertAlign val="superscript"/>
        <sz val="12"/>
        <rFont val="Arial"/>
        <family val="2"/>
      </rPr>
      <t>IEC-KO</t>
    </r>
    <r>
      <rPr>
        <sz val="12"/>
        <rFont val="Arial"/>
        <family val="2"/>
      </rPr>
      <t xml:space="preserve"> vs. NEMO</t>
    </r>
    <r>
      <rPr>
        <vertAlign val="superscript"/>
        <sz val="12"/>
        <rFont val="Arial"/>
        <family val="2"/>
      </rPr>
      <t>IEC-KO</t>
    </r>
    <r>
      <rPr>
        <i/>
        <sz val="12"/>
        <rFont val="Arial"/>
        <family val="2"/>
      </rPr>
      <t>Ripk1</t>
    </r>
    <r>
      <rPr>
        <i/>
        <vertAlign val="superscript"/>
        <sz val="12"/>
        <rFont val="Arial"/>
        <family val="2"/>
      </rPr>
      <t>S166A/S166A</t>
    </r>
  </si>
  <si>
    <t>Kruskal-Wallis Test</t>
  </si>
  <si>
    <r>
      <t>NEMO</t>
    </r>
    <r>
      <rPr>
        <vertAlign val="superscript"/>
        <sz val="12"/>
        <rFont val="Arial"/>
        <family val="2"/>
      </rPr>
      <t>FL</t>
    </r>
  </si>
  <si>
    <r>
      <t>NEMO</t>
    </r>
    <r>
      <rPr>
        <vertAlign val="superscript"/>
        <sz val="12"/>
        <rFont val="Arial"/>
        <family val="2"/>
      </rPr>
      <t xml:space="preserve">IEC-KO </t>
    </r>
    <r>
      <rPr>
        <sz val="12"/>
        <rFont val="Arial"/>
        <family val="2"/>
      </rPr>
      <t>RIPK1</t>
    </r>
    <r>
      <rPr>
        <vertAlign val="superscript"/>
        <sz val="12"/>
        <rFont val="Arial"/>
        <family val="2"/>
      </rPr>
      <t>S166A/S166A</t>
    </r>
  </si>
  <si>
    <t>infl</t>
  </si>
  <si>
    <t>dam</t>
  </si>
  <si>
    <t>total</t>
  </si>
  <si>
    <r>
      <t>NEMO</t>
    </r>
    <r>
      <rPr>
        <vertAlign val="superscript"/>
        <sz val="12"/>
        <rFont val="Arial"/>
        <family val="2"/>
      </rPr>
      <t>FL</t>
    </r>
    <r>
      <rPr>
        <sz val="12"/>
        <rFont val="Arial"/>
        <family val="2"/>
      </rPr>
      <t xml:space="preserve"> vs. NEMO</t>
    </r>
    <r>
      <rPr>
        <vertAlign val="superscript"/>
        <sz val="12"/>
        <rFont val="Arial"/>
        <family val="2"/>
      </rPr>
      <t>IEC-KO</t>
    </r>
  </si>
  <si>
    <r>
      <t>NEMO</t>
    </r>
    <r>
      <rPr>
        <vertAlign val="superscript"/>
        <sz val="12"/>
        <rFont val="Arial"/>
        <family val="2"/>
      </rPr>
      <t>FL</t>
    </r>
    <r>
      <rPr>
        <sz val="12"/>
        <rFont val="Arial"/>
        <family val="2"/>
      </rPr>
      <t xml:space="preserve"> vs. NEMO</t>
    </r>
    <r>
      <rPr>
        <vertAlign val="superscript"/>
        <sz val="12"/>
        <rFont val="Arial"/>
        <family val="2"/>
      </rPr>
      <t xml:space="preserve">IEC-KO </t>
    </r>
    <r>
      <rPr>
        <i/>
        <sz val="12"/>
        <rFont val="Arial"/>
        <family val="2"/>
      </rPr>
      <t>Ripk1</t>
    </r>
    <r>
      <rPr>
        <i/>
        <vertAlign val="superscript"/>
        <sz val="12"/>
        <rFont val="Arial"/>
        <family val="2"/>
      </rPr>
      <t>S166A/S166A</t>
    </r>
  </si>
  <si>
    <r>
      <t>NEMO</t>
    </r>
    <r>
      <rPr>
        <vertAlign val="superscript"/>
        <sz val="12"/>
        <rFont val="Arial"/>
        <family val="2"/>
      </rPr>
      <t>IEC-KO</t>
    </r>
    <r>
      <rPr>
        <sz val="12"/>
        <rFont val="Arial"/>
        <family val="2"/>
      </rPr>
      <t xml:space="preserve"> vs. NEMO</t>
    </r>
    <r>
      <rPr>
        <vertAlign val="superscript"/>
        <sz val="12"/>
        <rFont val="Arial"/>
        <family val="2"/>
      </rPr>
      <t xml:space="preserve">IEC-KO </t>
    </r>
    <r>
      <rPr>
        <i/>
        <sz val="12"/>
        <rFont val="Arial"/>
        <family val="2"/>
      </rPr>
      <t>Ripk1</t>
    </r>
    <r>
      <rPr>
        <i/>
        <vertAlign val="superscript"/>
        <sz val="12"/>
        <rFont val="Arial"/>
        <family val="2"/>
      </rPr>
      <t>S166A/S166A</t>
    </r>
  </si>
  <si>
    <t xml:space="preserve">Kruskal-Wallis test </t>
  </si>
  <si>
    <r>
      <t xml:space="preserve">wt vs. NEMO </t>
    </r>
    <r>
      <rPr>
        <vertAlign val="superscript"/>
        <sz val="12"/>
        <rFont val="Arial"/>
        <family val="2"/>
      </rPr>
      <t>IEC-KO</t>
    </r>
  </si>
  <si>
    <r>
      <t xml:space="preserve">wt vs. NEMO </t>
    </r>
    <r>
      <rPr>
        <vertAlign val="superscript"/>
        <sz val="12"/>
        <rFont val="Arial"/>
        <family val="2"/>
      </rPr>
      <t>IEC-KO</t>
    </r>
    <r>
      <rPr>
        <sz val="12"/>
        <rFont val="Arial"/>
        <family val="2"/>
      </rPr>
      <t xml:space="preserve"> RIPK1 </t>
    </r>
    <r>
      <rPr>
        <vertAlign val="superscript"/>
        <sz val="12"/>
        <rFont val="Arial"/>
        <family val="2"/>
      </rPr>
      <t>S166A</t>
    </r>
  </si>
  <si>
    <r>
      <t xml:space="preserve">NEMO </t>
    </r>
    <r>
      <rPr>
        <vertAlign val="superscript"/>
        <sz val="12"/>
        <rFont val="Arial"/>
        <family val="2"/>
      </rPr>
      <t>IEC-KO</t>
    </r>
    <r>
      <rPr>
        <sz val="12"/>
        <rFont val="Arial"/>
        <family val="2"/>
      </rPr>
      <t xml:space="preserve"> vs. NEMO </t>
    </r>
    <r>
      <rPr>
        <vertAlign val="superscript"/>
        <sz val="12"/>
        <rFont val="Arial"/>
        <family val="2"/>
      </rPr>
      <t>IEC-KO</t>
    </r>
    <r>
      <rPr>
        <sz val="12"/>
        <rFont val="Arial"/>
        <family val="2"/>
      </rPr>
      <t xml:space="preserve"> RIPK1 </t>
    </r>
    <r>
      <rPr>
        <vertAlign val="superscript"/>
        <sz val="12"/>
        <rFont val="Arial"/>
        <family val="2"/>
      </rPr>
      <t>S166A</t>
    </r>
  </si>
  <si>
    <t>Kruskal Wallis test</t>
  </si>
  <si>
    <t>wt mice;n=2</t>
  </si>
  <si>
    <t xml:space="preserve">week </t>
  </si>
  <si>
    <t xml:space="preserve">mouse </t>
  </si>
  <si>
    <t xml:space="preserve">lesion free survival (%) </t>
  </si>
  <si>
    <t>sharpin cpdm/cpdm mice, n=10</t>
  </si>
  <si>
    <t>209a</t>
  </si>
  <si>
    <t>211a</t>
  </si>
  <si>
    <t>212a</t>
  </si>
  <si>
    <t>lesion free survival (%)</t>
  </si>
  <si>
    <t>Sharpin cpdm/cpdm</t>
  </si>
  <si>
    <t>sharpin cpdm/cpdm RipK1 S166A/S166A mice,  n=8</t>
  </si>
  <si>
    <t xml:space="preserve">Sharpin cpdm ripk1 S166A </t>
  </si>
  <si>
    <t>sharpin cpdm/cpdm RipK1 wt/S166A mice,  n=5</t>
  </si>
  <si>
    <t>ET: 151677</t>
  </si>
  <si>
    <t xml:space="preserve">lesion free surivival (%) </t>
  </si>
  <si>
    <t xml:space="preserve">Sharpin cpdm ripk1 wt/s166A mice </t>
  </si>
  <si>
    <t>Sneha:  sharpin cpdm/cpdm Ripk1 D138N/D138N mice, n=9 (Sneha)</t>
  </si>
  <si>
    <t>all mice were monitored until the indicated week; except for when they developed lesions and had to be sacrificed eariler</t>
  </si>
  <si>
    <r>
      <t>Sharpin</t>
    </r>
    <r>
      <rPr>
        <i/>
        <vertAlign val="superscript"/>
        <sz val="12"/>
        <rFont val="Arial"/>
        <family val="2"/>
      </rPr>
      <t xml:space="preserve">cpdm/cpdm </t>
    </r>
  </si>
  <si>
    <r>
      <t>Sharpin</t>
    </r>
    <r>
      <rPr>
        <i/>
        <vertAlign val="superscript"/>
        <sz val="12"/>
        <rFont val="Arial"/>
        <family val="2"/>
      </rPr>
      <t xml:space="preserve">cpdm/cpdm </t>
    </r>
    <r>
      <rPr>
        <i/>
        <sz val="12"/>
        <rFont val="Arial"/>
        <family val="2"/>
      </rPr>
      <t>Ripk1</t>
    </r>
    <r>
      <rPr>
        <i/>
        <vertAlign val="superscript"/>
        <sz val="12"/>
        <rFont val="Arial"/>
        <family val="2"/>
      </rPr>
      <t>S166A/S166A</t>
    </r>
  </si>
  <si>
    <r>
      <t>Sharpin</t>
    </r>
    <r>
      <rPr>
        <i/>
        <vertAlign val="superscript"/>
        <sz val="12"/>
        <rFont val="Arial"/>
        <family val="2"/>
      </rPr>
      <t xml:space="preserve">cpdm/cpdm </t>
    </r>
    <r>
      <rPr>
        <i/>
        <sz val="12"/>
        <rFont val="Arial"/>
        <family val="2"/>
      </rPr>
      <t>Ripk1</t>
    </r>
    <r>
      <rPr>
        <i/>
        <vertAlign val="superscript"/>
        <sz val="12"/>
        <rFont val="Arial"/>
        <family val="2"/>
      </rPr>
      <t>D138N/D138N</t>
    </r>
  </si>
  <si>
    <t>IL-6</t>
  </si>
  <si>
    <t>Ccl3</t>
  </si>
  <si>
    <t>Cxcl3</t>
  </si>
  <si>
    <t>Tnf</t>
  </si>
  <si>
    <r>
      <t xml:space="preserve">wt vs. </t>
    </r>
    <r>
      <rPr>
        <i/>
        <sz val="12"/>
        <rFont val="Arial"/>
        <family val="2"/>
      </rPr>
      <t>Sharpin</t>
    </r>
    <r>
      <rPr>
        <i/>
        <vertAlign val="superscript"/>
        <sz val="12"/>
        <rFont val="Arial"/>
        <family val="2"/>
      </rPr>
      <t xml:space="preserve">cpdm/cpdm </t>
    </r>
  </si>
  <si>
    <r>
      <t xml:space="preserve">wt vs. </t>
    </r>
    <r>
      <rPr>
        <i/>
        <sz val="12"/>
        <rFont val="Arial"/>
        <family val="2"/>
      </rPr>
      <t>Sharpin</t>
    </r>
    <r>
      <rPr>
        <i/>
        <vertAlign val="superscript"/>
        <sz val="12"/>
        <rFont val="Arial"/>
        <family val="2"/>
      </rPr>
      <t xml:space="preserve">cpdm/cpdm </t>
    </r>
    <r>
      <rPr>
        <i/>
        <sz val="12"/>
        <rFont val="Arial"/>
        <family val="2"/>
      </rPr>
      <t>Ripk1</t>
    </r>
    <r>
      <rPr>
        <i/>
        <vertAlign val="superscript"/>
        <sz val="12"/>
        <rFont val="Arial"/>
        <family val="2"/>
      </rPr>
      <t>S166A/S166A</t>
    </r>
  </si>
  <si>
    <r>
      <t xml:space="preserve">wt vs. </t>
    </r>
    <r>
      <rPr>
        <i/>
        <sz val="12"/>
        <rFont val="Arial"/>
        <family val="2"/>
      </rPr>
      <t>Sharpin</t>
    </r>
    <r>
      <rPr>
        <i/>
        <vertAlign val="superscript"/>
        <sz val="12"/>
        <rFont val="Arial"/>
        <family val="2"/>
      </rPr>
      <t xml:space="preserve">cpdm/cpdm </t>
    </r>
    <r>
      <rPr>
        <i/>
        <sz val="12"/>
        <rFont val="Arial"/>
        <family val="2"/>
      </rPr>
      <t>Ripk1</t>
    </r>
    <r>
      <rPr>
        <i/>
        <vertAlign val="superscript"/>
        <sz val="12"/>
        <rFont val="Arial"/>
        <family val="2"/>
      </rPr>
      <t>D138N/D138N</t>
    </r>
  </si>
  <si>
    <t>A-D</t>
  </si>
  <si>
    <r>
      <t>Sharpin</t>
    </r>
    <r>
      <rPr>
        <i/>
        <vertAlign val="superscript"/>
        <sz val="12"/>
        <rFont val="Arial"/>
        <family val="2"/>
      </rPr>
      <t xml:space="preserve">cpdm/cpdm </t>
    </r>
    <r>
      <rPr>
        <sz val="12"/>
        <rFont val="Arial"/>
        <family val="2"/>
      </rPr>
      <t xml:space="preserve">vs. </t>
    </r>
    <r>
      <rPr>
        <i/>
        <sz val="12"/>
        <rFont val="Arial"/>
        <family val="2"/>
      </rPr>
      <t>Sharpin</t>
    </r>
    <r>
      <rPr>
        <i/>
        <vertAlign val="superscript"/>
        <sz val="12"/>
        <rFont val="Arial"/>
        <family val="2"/>
      </rPr>
      <t xml:space="preserve">cpdm/cpdm </t>
    </r>
    <r>
      <rPr>
        <i/>
        <sz val="12"/>
        <rFont val="Arial"/>
        <family val="2"/>
      </rPr>
      <t>Ripk1</t>
    </r>
    <r>
      <rPr>
        <i/>
        <vertAlign val="superscript"/>
        <sz val="12"/>
        <rFont val="Arial"/>
        <family val="2"/>
      </rPr>
      <t>S166A/S166A</t>
    </r>
  </si>
  <si>
    <r>
      <t>Sharpin</t>
    </r>
    <r>
      <rPr>
        <i/>
        <vertAlign val="superscript"/>
        <sz val="12"/>
        <rFont val="Arial"/>
        <family val="2"/>
      </rPr>
      <t xml:space="preserve">cpdm/cpdm </t>
    </r>
    <r>
      <rPr>
        <sz val="12"/>
        <rFont val="Arial"/>
        <family val="2"/>
      </rPr>
      <t xml:space="preserve">vs. </t>
    </r>
    <r>
      <rPr>
        <i/>
        <sz val="12"/>
        <rFont val="Arial"/>
        <family val="2"/>
      </rPr>
      <t>Sharpin</t>
    </r>
    <r>
      <rPr>
        <i/>
        <vertAlign val="superscript"/>
        <sz val="12"/>
        <rFont val="Arial"/>
        <family val="2"/>
      </rPr>
      <t xml:space="preserve">cpdm/cpdm </t>
    </r>
    <r>
      <rPr>
        <i/>
        <sz val="12"/>
        <rFont val="Arial"/>
        <family val="2"/>
      </rPr>
      <t>Ripk1</t>
    </r>
    <r>
      <rPr>
        <i/>
        <vertAlign val="superscript"/>
        <sz val="12"/>
        <rFont val="Arial"/>
        <family val="2"/>
      </rPr>
      <t>D138N/D138N</t>
    </r>
  </si>
  <si>
    <t>B-D</t>
  </si>
  <si>
    <r>
      <t>Sharpin</t>
    </r>
    <r>
      <rPr>
        <i/>
        <vertAlign val="superscript"/>
        <sz val="12"/>
        <rFont val="Arial"/>
        <family val="2"/>
      </rPr>
      <t xml:space="preserve">cpdm/cpdm </t>
    </r>
    <r>
      <rPr>
        <i/>
        <sz val="12"/>
        <rFont val="Arial"/>
        <family val="2"/>
      </rPr>
      <t>Ripk1</t>
    </r>
    <r>
      <rPr>
        <i/>
        <vertAlign val="superscript"/>
        <sz val="12"/>
        <rFont val="Arial"/>
        <family val="2"/>
      </rPr>
      <t>S166A/S166A</t>
    </r>
    <r>
      <rPr>
        <sz val="12"/>
        <rFont val="Arial"/>
        <family val="2"/>
      </rPr>
      <t xml:space="preserve"> vs. </t>
    </r>
    <r>
      <rPr>
        <i/>
        <sz val="12"/>
        <rFont val="Arial"/>
        <family val="2"/>
      </rPr>
      <t>Sharpin</t>
    </r>
    <r>
      <rPr>
        <i/>
        <vertAlign val="superscript"/>
        <sz val="12"/>
        <rFont val="Arial"/>
        <family val="2"/>
      </rPr>
      <t xml:space="preserve">cpdm/cpdm </t>
    </r>
    <r>
      <rPr>
        <i/>
        <sz val="12"/>
        <rFont val="Arial"/>
        <family val="2"/>
      </rPr>
      <t>Ripk1</t>
    </r>
    <r>
      <rPr>
        <i/>
        <vertAlign val="superscript"/>
        <sz val="12"/>
        <rFont val="Arial"/>
        <family val="2"/>
      </rPr>
      <t>D138N/D138N</t>
    </r>
  </si>
  <si>
    <t>C-D</t>
  </si>
  <si>
    <r>
      <t>wt vs. Sharpin</t>
    </r>
    <r>
      <rPr>
        <vertAlign val="superscript"/>
        <sz val="12"/>
        <rFont val="Arial"/>
        <family val="2"/>
      </rPr>
      <t xml:space="preserve">cpdm/cpdm </t>
    </r>
  </si>
  <si>
    <r>
      <t>Sharpin</t>
    </r>
    <r>
      <rPr>
        <vertAlign val="superscript"/>
        <sz val="12"/>
        <rFont val="Arial"/>
        <family val="2"/>
      </rPr>
      <t xml:space="preserve">cpdm/cpdm </t>
    </r>
    <r>
      <rPr>
        <sz val="12"/>
        <rFont val="Arial"/>
        <family val="2"/>
      </rPr>
      <t xml:space="preserve">vs. </t>
    </r>
    <r>
      <rPr>
        <i/>
        <sz val="12"/>
        <rFont val="Arial"/>
        <family val="2"/>
      </rPr>
      <t>Sharpin</t>
    </r>
    <r>
      <rPr>
        <i/>
        <vertAlign val="superscript"/>
        <sz val="12"/>
        <rFont val="Arial"/>
        <family val="2"/>
      </rPr>
      <t xml:space="preserve">cpdm/cpdm </t>
    </r>
    <r>
      <rPr>
        <i/>
        <sz val="12"/>
        <rFont val="Arial"/>
        <family val="2"/>
      </rPr>
      <t>Ripk1</t>
    </r>
    <r>
      <rPr>
        <i/>
        <vertAlign val="superscript"/>
        <sz val="12"/>
        <rFont val="Arial"/>
        <family val="2"/>
      </rPr>
      <t>S166A/S166A</t>
    </r>
  </si>
  <si>
    <r>
      <t>Sharpin</t>
    </r>
    <r>
      <rPr>
        <vertAlign val="superscript"/>
        <sz val="12"/>
        <rFont val="Arial"/>
        <family val="2"/>
      </rPr>
      <t xml:space="preserve">cpdm/cpdm </t>
    </r>
    <r>
      <rPr>
        <sz val="12"/>
        <rFont val="Arial"/>
        <family val="2"/>
      </rPr>
      <t xml:space="preserve">vs. </t>
    </r>
    <r>
      <rPr>
        <i/>
        <sz val="12"/>
        <rFont val="Arial"/>
        <family val="2"/>
      </rPr>
      <t>Sharpin</t>
    </r>
    <r>
      <rPr>
        <i/>
        <vertAlign val="superscript"/>
        <sz val="12"/>
        <rFont val="Arial"/>
        <family val="2"/>
      </rPr>
      <t xml:space="preserve">cpdm/cpdm </t>
    </r>
    <r>
      <rPr>
        <i/>
        <sz val="12"/>
        <rFont val="Arial"/>
        <family val="2"/>
      </rPr>
      <t>Ripk1</t>
    </r>
    <r>
      <rPr>
        <i/>
        <vertAlign val="superscript"/>
        <sz val="12"/>
        <rFont val="Arial"/>
        <family val="2"/>
      </rPr>
      <t>D138N/D138N</t>
    </r>
  </si>
  <si>
    <t>Time after TNF (h)</t>
  </si>
  <si>
    <r>
      <t>Ripk1</t>
    </r>
    <r>
      <rPr>
        <i/>
        <vertAlign val="superscript"/>
        <sz val="12"/>
        <rFont val="Arial"/>
        <family val="2"/>
      </rPr>
      <t xml:space="preserve">+/+ </t>
    </r>
    <r>
      <rPr>
        <sz val="12"/>
        <rFont val="Arial"/>
        <family val="2"/>
      </rPr>
      <t>(n=10)</t>
    </r>
  </si>
  <si>
    <r>
      <t>Ripk1</t>
    </r>
    <r>
      <rPr>
        <i/>
        <vertAlign val="superscript"/>
        <sz val="12"/>
        <rFont val="Arial"/>
        <family val="2"/>
      </rPr>
      <t xml:space="preserve">S166A/S166A </t>
    </r>
    <r>
      <rPr>
        <sz val="12"/>
        <rFont val="Arial"/>
        <family val="2"/>
      </rPr>
      <t>(n=11)</t>
    </r>
  </si>
  <si>
    <t>25,0*</t>
  </si>
  <si>
    <t>31,1*</t>
  </si>
  <si>
    <t>26,2*</t>
  </si>
  <si>
    <t>26,5*</t>
  </si>
  <si>
    <t>34,6*</t>
  </si>
  <si>
    <t>35,5*</t>
  </si>
  <si>
    <t>34,5*</t>
  </si>
  <si>
    <t>Table Analyzed</t>
  </si>
  <si>
    <t>Body Temperature_Pool Repeat 1 and 2</t>
  </si>
  <si>
    <t>Two-way RM ANOVA</t>
  </si>
  <si>
    <t>Matching: Stacked</t>
  </si>
  <si>
    <t>Source of Variation</t>
  </si>
  <si>
    <t>% of total variation</t>
  </si>
  <si>
    <t>P value</t>
  </si>
  <si>
    <t>P value summary</t>
  </si>
  <si>
    <t>Interaction</t>
  </si>
  <si>
    <t>Time</t>
  </si>
  <si>
    <t>Column Factor</t>
  </si>
  <si>
    <t>Subjects (matching)</t>
  </si>
  <si>
    <t>ANOVA table</t>
  </si>
  <si>
    <t>SS</t>
  </si>
  <si>
    <t>MS</t>
  </si>
  <si>
    <t>F (DFn, DFd)</t>
  </si>
  <si>
    <t>F (8, 152) = 5,138</t>
  </si>
  <si>
    <t>P &lt; 0,0001</t>
  </si>
  <si>
    <t>F (8, 152) = 32,43</t>
  </si>
  <si>
    <t>F (1, 19) = 10,83</t>
  </si>
  <si>
    <t>P = 0,0038</t>
  </si>
  <si>
    <t>F (19, 152) = 7,941</t>
  </si>
  <si>
    <t>Residual</t>
  </si>
  <si>
    <t>Number of missing values</t>
  </si>
  <si>
    <t>2way ANOVA</t>
  </si>
  <si>
    <t>Survival proportions</t>
  </si>
  <si>
    <t>Comparison of Survival Curves</t>
  </si>
  <si>
    <t>Log-rank (Mantel-Cox) test</t>
  </si>
  <si>
    <t>Chi square</t>
  </si>
  <si>
    <t>df</t>
  </si>
  <si>
    <t>Are the survival curves sig different?</t>
  </si>
  <si>
    <t>Gehan-Breslow-Wilcoxon test</t>
  </si>
  <si>
    <t>Median survival</t>
  </si>
  <si>
    <r>
      <t>Ripk1</t>
    </r>
    <r>
      <rPr>
        <vertAlign val="superscript"/>
        <sz val="12"/>
        <rFont val="Arial"/>
        <family val="2"/>
      </rPr>
      <t xml:space="preserve">+/+ </t>
    </r>
    <r>
      <rPr>
        <sz val="12"/>
        <rFont val="Arial"/>
        <family val="2"/>
      </rPr>
      <t>(n=10)</t>
    </r>
  </si>
  <si>
    <r>
      <t>Ripk1</t>
    </r>
    <r>
      <rPr>
        <vertAlign val="superscript"/>
        <sz val="12"/>
        <rFont val="Arial"/>
        <family val="2"/>
      </rPr>
      <t xml:space="preserve">S166A/S166A </t>
    </r>
    <r>
      <rPr>
        <sz val="12"/>
        <rFont val="Arial"/>
        <family val="2"/>
      </rPr>
      <t>(n=11)</t>
    </r>
  </si>
  <si>
    <t>Undefined</t>
  </si>
  <si>
    <t>Hazard Ratio (Mantel-Haenszel)</t>
  </si>
  <si>
    <t>A/B</t>
  </si>
  <si>
    <t>B/A</t>
  </si>
  <si>
    <t>Ratio (and its reciprocal)</t>
  </si>
  <si>
    <t>95% CI of ratio</t>
  </si>
  <si>
    <t>1,133 to 16,21</t>
  </si>
  <si>
    <t>0,06170 to 0,8828</t>
  </si>
  <si>
    <t>Hazard Ratio (logrank)</t>
  </si>
  <si>
    <t>1,198 to 15,32</t>
  </si>
  <si>
    <t>0,06526 to 0,8346</t>
  </si>
  <si>
    <t>wt (n=8)</t>
  </si>
  <si>
    <t>A-E</t>
  </si>
  <si>
    <t>B-E</t>
  </si>
  <si>
    <t>C-E</t>
  </si>
  <si>
    <t>D-E</t>
  </si>
  <si>
    <t xml:space="preserve">Ordinary one-way ANOVA </t>
  </si>
  <si>
    <r>
      <t>RIPK1</t>
    </r>
    <r>
      <rPr>
        <vertAlign val="superscript"/>
        <sz val="12"/>
        <rFont val="Arial"/>
        <family val="2"/>
      </rPr>
      <t>D138N/S166A</t>
    </r>
    <r>
      <rPr>
        <sz val="12"/>
        <rFont val="Arial"/>
        <family val="2"/>
      </rPr>
      <t xml:space="preserve"> TSZ</t>
    </r>
  </si>
  <si>
    <r>
      <t>RIPK1</t>
    </r>
    <r>
      <rPr>
        <vertAlign val="superscript"/>
        <sz val="12"/>
        <rFont val="Arial"/>
        <family val="2"/>
      </rPr>
      <t>D138N/S166A</t>
    </r>
    <r>
      <rPr>
        <sz val="12"/>
        <rFont val="Arial"/>
        <family val="2"/>
      </rPr>
      <t xml:space="preserve"> TSZN</t>
    </r>
  </si>
  <si>
    <t>1 uM</t>
  </si>
  <si>
    <t>CDA 69a</t>
  </si>
  <si>
    <t>1uM</t>
  </si>
  <si>
    <t>CDA 66</t>
  </si>
  <si>
    <r>
      <t>Ripk1</t>
    </r>
    <r>
      <rPr>
        <vertAlign val="superscript"/>
        <sz val="12"/>
        <rFont val="Arial"/>
        <family val="2"/>
      </rPr>
      <t>S166A/S166A</t>
    </r>
  </si>
  <si>
    <r>
      <t>Ripk1</t>
    </r>
    <r>
      <rPr>
        <vertAlign val="superscript"/>
        <sz val="12"/>
        <rFont val="Arial"/>
        <family val="2"/>
      </rPr>
      <t>D138N/D138N</t>
    </r>
  </si>
  <si>
    <t>wt + Nec1s</t>
  </si>
  <si>
    <r>
      <t>Ripk1</t>
    </r>
    <r>
      <rPr>
        <vertAlign val="superscript"/>
        <sz val="12"/>
        <rFont val="Arial"/>
        <family val="2"/>
      </rPr>
      <t xml:space="preserve">S166A/S166A </t>
    </r>
    <r>
      <rPr>
        <sz val="12"/>
        <rFont val="Arial"/>
        <family val="2"/>
      </rPr>
      <t>+ Nec1s</t>
    </r>
  </si>
  <si>
    <r>
      <t>Ripk1</t>
    </r>
    <r>
      <rPr>
        <vertAlign val="superscript"/>
        <sz val="12"/>
        <rFont val="Arial"/>
        <family val="2"/>
      </rPr>
      <t xml:space="preserve">D138N/D138N </t>
    </r>
    <r>
      <rPr>
        <sz val="12"/>
        <rFont val="Arial"/>
        <family val="2"/>
      </rPr>
      <t>+ Nec1s</t>
    </r>
  </si>
  <si>
    <t xml:space="preserve">CDA 72b </t>
  </si>
  <si>
    <t>CDA 81</t>
  </si>
  <si>
    <r>
      <t>Ripk1</t>
    </r>
    <r>
      <rPr>
        <vertAlign val="superscript"/>
        <sz val="13"/>
        <rFont val="Arial"/>
        <family val="2"/>
      </rPr>
      <t>S166A/S166A</t>
    </r>
  </si>
  <si>
    <r>
      <t>Ripk1</t>
    </r>
    <r>
      <rPr>
        <vertAlign val="superscript"/>
        <sz val="13"/>
        <rFont val="Arial"/>
        <family val="2"/>
      </rPr>
      <t>D138N/D138N</t>
    </r>
  </si>
  <si>
    <r>
      <t>Ripk1</t>
    </r>
    <r>
      <rPr>
        <vertAlign val="superscript"/>
        <sz val="13"/>
        <rFont val="Arial"/>
        <family val="2"/>
      </rPr>
      <t xml:space="preserve">S166A/S166A </t>
    </r>
    <r>
      <rPr>
        <sz val="13"/>
        <rFont val="Arial"/>
        <family val="2"/>
      </rPr>
      <t>+ Nec1s</t>
    </r>
  </si>
  <si>
    <r>
      <t>Ripk1</t>
    </r>
    <r>
      <rPr>
        <vertAlign val="superscript"/>
        <sz val="13"/>
        <rFont val="Arial"/>
        <family val="2"/>
      </rPr>
      <t xml:space="preserve">D138N/D138N </t>
    </r>
    <r>
      <rPr>
        <sz val="13"/>
        <rFont val="Arial"/>
        <family val="2"/>
      </rPr>
      <t>+ Nec1s</t>
    </r>
  </si>
  <si>
    <t>CDA 82</t>
  </si>
  <si>
    <r>
      <t>Ripk1</t>
    </r>
    <r>
      <rPr>
        <i/>
        <vertAlign val="superscript"/>
        <sz val="13"/>
        <rFont val="Arial"/>
        <family val="2"/>
      </rPr>
      <t>S166A/S166A</t>
    </r>
  </si>
  <si>
    <r>
      <t>Ripk1</t>
    </r>
    <r>
      <rPr>
        <i/>
        <vertAlign val="superscript"/>
        <sz val="13"/>
        <rFont val="Arial"/>
        <family val="2"/>
      </rPr>
      <t>D138N/D138N</t>
    </r>
  </si>
  <si>
    <r>
      <t>NEMO</t>
    </r>
    <r>
      <rPr>
        <vertAlign val="superscript"/>
        <sz val="13"/>
        <rFont val="Arial"/>
        <family val="2"/>
      </rPr>
      <t>LPC-KO</t>
    </r>
    <r>
      <rPr>
        <sz val="13"/>
        <rFont val="Arial"/>
        <family val="2"/>
      </rPr>
      <t xml:space="preserve"> (n=9)</t>
    </r>
  </si>
  <si>
    <r>
      <t>NEMO</t>
    </r>
    <r>
      <rPr>
        <vertAlign val="superscript"/>
        <sz val="13"/>
        <rFont val="Arial"/>
        <family val="2"/>
      </rPr>
      <t xml:space="preserve">LPC-KO </t>
    </r>
    <r>
      <rPr>
        <i/>
        <sz val="13"/>
        <rFont val="Arial"/>
        <family val="2"/>
      </rPr>
      <t>Ripk1</t>
    </r>
    <r>
      <rPr>
        <vertAlign val="superscript"/>
        <sz val="13"/>
        <rFont val="Arial"/>
        <family val="2"/>
      </rPr>
      <t xml:space="preserve">S166A/S166A </t>
    </r>
    <r>
      <rPr>
        <sz val="13"/>
        <rFont val="Arial"/>
        <family val="2"/>
      </rPr>
      <t>(n=20)</t>
    </r>
  </si>
  <si>
    <r>
      <t>RIPK1</t>
    </r>
    <r>
      <rPr>
        <vertAlign val="superscript"/>
        <sz val="13"/>
        <rFont val="Arial"/>
        <family val="2"/>
      </rPr>
      <t>S166A</t>
    </r>
    <r>
      <rPr>
        <sz val="13"/>
        <rFont val="Arial"/>
        <family val="2"/>
      </rPr>
      <t xml:space="preserve"> (n=10)</t>
    </r>
  </si>
  <si>
    <t>Mean Diff.</t>
  </si>
  <si>
    <t>95% CI of diff.</t>
  </si>
  <si>
    <r>
      <t>wt (n=8) vs. NEMO</t>
    </r>
    <r>
      <rPr>
        <vertAlign val="superscript"/>
        <sz val="13"/>
        <rFont val="Arial"/>
        <family val="2"/>
      </rPr>
      <t>LPC-KO</t>
    </r>
    <r>
      <rPr>
        <sz val="13"/>
        <rFont val="Arial"/>
        <family val="2"/>
      </rPr>
      <t xml:space="preserve"> (n=9)</t>
    </r>
  </si>
  <si>
    <t>&lt; 0.0001</t>
  </si>
  <si>
    <r>
      <t>wt (n=8) vs. NEMO</t>
    </r>
    <r>
      <rPr>
        <vertAlign val="superscript"/>
        <sz val="13"/>
        <rFont val="Arial"/>
        <family val="2"/>
      </rPr>
      <t xml:space="preserve">LPC-KO </t>
    </r>
    <r>
      <rPr>
        <i/>
        <sz val="13"/>
        <rFont val="Arial"/>
        <family val="2"/>
      </rPr>
      <t>Ripk1</t>
    </r>
    <r>
      <rPr>
        <vertAlign val="superscript"/>
        <sz val="13"/>
        <rFont val="Arial"/>
        <family val="2"/>
      </rPr>
      <t xml:space="preserve">S166A/S166A </t>
    </r>
    <r>
      <rPr>
        <sz val="13"/>
        <rFont val="Arial"/>
        <family val="2"/>
      </rPr>
      <t>(n=20)</t>
    </r>
  </si>
  <si>
    <r>
      <t>wt (n=8) vs. RIPK1</t>
    </r>
    <r>
      <rPr>
        <vertAlign val="superscript"/>
        <sz val="13"/>
        <rFont val="Arial"/>
        <family val="2"/>
      </rPr>
      <t>S166A</t>
    </r>
    <r>
      <rPr>
        <sz val="13"/>
        <rFont val="Arial"/>
        <family val="2"/>
      </rPr>
      <t xml:space="preserve"> (n=10)</t>
    </r>
  </si>
  <si>
    <r>
      <t>NEMO</t>
    </r>
    <r>
      <rPr>
        <vertAlign val="superscript"/>
        <sz val="13"/>
        <rFont val="Arial"/>
        <family val="2"/>
      </rPr>
      <t>LPC-KO</t>
    </r>
    <r>
      <rPr>
        <sz val="13"/>
        <rFont val="Arial"/>
        <family val="2"/>
      </rPr>
      <t xml:space="preserve"> (n=9) vs. NEMO</t>
    </r>
    <r>
      <rPr>
        <vertAlign val="superscript"/>
        <sz val="13"/>
        <rFont val="Arial"/>
        <family val="2"/>
      </rPr>
      <t xml:space="preserve">LPC-KO </t>
    </r>
    <r>
      <rPr>
        <i/>
        <sz val="13"/>
        <rFont val="Arial"/>
        <family val="2"/>
      </rPr>
      <t>Ripk1</t>
    </r>
    <r>
      <rPr>
        <vertAlign val="superscript"/>
        <sz val="13"/>
        <rFont val="Arial"/>
        <family val="2"/>
      </rPr>
      <t xml:space="preserve">S166A/S166A </t>
    </r>
    <r>
      <rPr>
        <sz val="13"/>
        <rFont val="Arial"/>
        <family val="2"/>
      </rPr>
      <t>(n=20)</t>
    </r>
  </si>
  <si>
    <r>
      <t>NEMO</t>
    </r>
    <r>
      <rPr>
        <vertAlign val="superscript"/>
        <sz val="13"/>
        <rFont val="Arial"/>
        <family val="2"/>
      </rPr>
      <t>LPC-KO</t>
    </r>
    <r>
      <rPr>
        <sz val="13"/>
        <rFont val="Arial"/>
        <family val="2"/>
      </rPr>
      <t xml:space="preserve"> (n=9) vs. RIPK1</t>
    </r>
    <r>
      <rPr>
        <vertAlign val="superscript"/>
        <sz val="13"/>
        <rFont val="Arial"/>
        <family val="2"/>
      </rPr>
      <t>S166A</t>
    </r>
    <r>
      <rPr>
        <sz val="13"/>
        <rFont val="Arial"/>
        <family val="2"/>
      </rPr>
      <t xml:space="preserve"> (n=10)</t>
    </r>
  </si>
  <si>
    <r>
      <t>NEMO</t>
    </r>
    <r>
      <rPr>
        <vertAlign val="superscript"/>
        <sz val="13"/>
        <rFont val="Arial"/>
        <family val="2"/>
      </rPr>
      <t xml:space="preserve">LPC-KO </t>
    </r>
    <r>
      <rPr>
        <i/>
        <sz val="13"/>
        <rFont val="Arial"/>
        <family val="2"/>
      </rPr>
      <t>Ripk1</t>
    </r>
    <r>
      <rPr>
        <vertAlign val="superscript"/>
        <sz val="13"/>
        <rFont val="Arial"/>
        <family val="2"/>
      </rPr>
      <t xml:space="preserve">S166A/S166A </t>
    </r>
    <r>
      <rPr>
        <sz val="13"/>
        <rFont val="Arial"/>
        <family val="2"/>
      </rPr>
      <t>(n=20) vs. RIPK1</t>
    </r>
    <r>
      <rPr>
        <vertAlign val="superscript"/>
        <sz val="13"/>
        <rFont val="Arial"/>
        <family val="2"/>
      </rPr>
      <t>S166A</t>
    </r>
    <r>
      <rPr>
        <sz val="13"/>
        <rFont val="Arial"/>
        <family val="2"/>
      </rPr>
      <t xml:space="preserve"> (n=10)</t>
    </r>
  </si>
  <si>
    <t>SE of diff.</t>
  </si>
  <si>
    <t>multiple comparisons</t>
  </si>
  <si>
    <t>-946.2 to -313.5</t>
  </si>
  <si>
    <t>-429.7 to 114.9</t>
  </si>
  <si>
    <t>-314.8 to 302.8</t>
  </si>
  <si>
    <t>&gt; 0.9999</t>
  </si>
  <si>
    <r>
      <t>wt (n=8) vs. NEMO</t>
    </r>
    <r>
      <rPr>
        <vertAlign val="superscript"/>
        <sz val="13"/>
        <rFont val="Arial"/>
        <family val="2"/>
      </rPr>
      <t>LPC-KO</t>
    </r>
    <r>
      <rPr>
        <i/>
        <sz val="13"/>
        <rFont val="Arial"/>
        <family val="2"/>
      </rPr>
      <t>Ripk1</t>
    </r>
    <r>
      <rPr>
        <vertAlign val="superscript"/>
        <sz val="13"/>
        <rFont val="Arial"/>
        <family val="2"/>
      </rPr>
      <t xml:space="preserve">S166A/wt </t>
    </r>
    <r>
      <rPr>
        <sz val="13"/>
        <rFont val="Arial"/>
        <family val="2"/>
      </rPr>
      <t>(n=7)</t>
    </r>
  </si>
  <si>
    <t>-800.6 to -126.7</t>
  </si>
  <si>
    <t>211.1 to 733.7</t>
  </si>
  <si>
    <t>324.7 to 922.9</t>
  </si>
  <si>
    <r>
      <t>NEMO</t>
    </r>
    <r>
      <rPr>
        <vertAlign val="superscript"/>
        <sz val="13"/>
        <rFont val="Arial"/>
        <family val="2"/>
      </rPr>
      <t>LPC-KO</t>
    </r>
    <r>
      <rPr>
        <sz val="13"/>
        <rFont val="Arial"/>
        <family val="2"/>
      </rPr>
      <t xml:space="preserve"> (n=9) vs. NEMO</t>
    </r>
    <r>
      <rPr>
        <vertAlign val="superscript"/>
        <sz val="13"/>
        <rFont val="Arial"/>
        <family val="2"/>
      </rPr>
      <t>LPC-KO</t>
    </r>
    <r>
      <rPr>
        <i/>
        <sz val="13"/>
        <rFont val="Arial"/>
        <family val="2"/>
      </rPr>
      <t>Ripk1</t>
    </r>
    <r>
      <rPr>
        <vertAlign val="superscript"/>
        <sz val="13"/>
        <rFont val="Arial"/>
        <family val="2"/>
      </rPr>
      <t xml:space="preserve">S166A/wt </t>
    </r>
    <r>
      <rPr>
        <sz val="13"/>
        <rFont val="Arial"/>
        <family val="2"/>
      </rPr>
      <t>(n=7)</t>
    </r>
  </si>
  <si>
    <t>-161.9 to 494.3</t>
  </si>
  <si>
    <t>-100.7 to 403.5</t>
  </si>
  <si>
    <r>
      <t>NEMO</t>
    </r>
    <r>
      <rPr>
        <vertAlign val="superscript"/>
        <sz val="13"/>
        <rFont val="Arial"/>
        <family val="2"/>
      </rPr>
      <t xml:space="preserve">LPC-KO </t>
    </r>
    <r>
      <rPr>
        <i/>
        <sz val="13"/>
        <rFont val="Arial"/>
        <family val="2"/>
      </rPr>
      <t>Ripk1</t>
    </r>
    <r>
      <rPr>
        <vertAlign val="superscript"/>
        <sz val="13"/>
        <rFont val="Arial"/>
        <family val="2"/>
      </rPr>
      <t xml:space="preserve">S166A/S166A </t>
    </r>
    <r>
      <rPr>
        <sz val="13"/>
        <rFont val="Arial"/>
        <family val="2"/>
      </rPr>
      <t>(n=20) vs. NEMO</t>
    </r>
    <r>
      <rPr>
        <vertAlign val="superscript"/>
        <sz val="13"/>
        <rFont val="Arial"/>
        <family val="2"/>
      </rPr>
      <t>LPC-KO</t>
    </r>
    <r>
      <rPr>
        <i/>
        <sz val="13"/>
        <rFont val="Arial"/>
        <family val="2"/>
      </rPr>
      <t>Ripk1</t>
    </r>
    <r>
      <rPr>
        <vertAlign val="superscript"/>
        <sz val="13"/>
        <rFont val="Arial"/>
        <family val="2"/>
      </rPr>
      <t xml:space="preserve">S166A/wt </t>
    </r>
    <r>
      <rPr>
        <sz val="13"/>
        <rFont val="Arial"/>
        <family val="2"/>
      </rPr>
      <t>(n=7)</t>
    </r>
  </si>
  <si>
    <t>-592.1 to -20.36</t>
  </si>
  <si>
    <r>
      <t>RIPK1</t>
    </r>
    <r>
      <rPr>
        <vertAlign val="superscript"/>
        <sz val="13"/>
        <rFont val="Arial"/>
        <family val="2"/>
      </rPr>
      <t>S166A</t>
    </r>
    <r>
      <rPr>
        <sz val="13"/>
        <rFont val="Arial"/>
        <family val="2"/>
      </rPr>
      <t xml:space="preserve"> (n=10) vs. NEMO</t>
    </r>
    <r>
      <rPr>
        <vertAlign val="superscript"/>
        <sz val="13"/>
        <rFont val="Arial"/>
        <family val="2"/>
      </rPr>
      <t>LPC-KO</t>
    </r>
    <r>
      <rPr>
        <i/>
        <sz val="13"/>
        <rFont val="Arial"/>
        <family val="2"/>
      </rPr>
      <t>Ripk1</t>
    </r>
    <r>
      <rPr>
        <vertAlign val="superscript"/>
        <sz val="13"/>
        <rFont val="Arial"/>
        <family val="2"/>
      </rPr>
      <t xml:space="preserve">S166A/wt </t>
    </r>
    <r>
      <rPr>
        <sz val="13"/>
        <rFont val="Arial"/>
        <family val="2"/>
      </rPr>
      <t>(n=7)</t>
    </r>
  </si>
  <si>
    <t>-778.4 to -136.8</t>
  </si>
  <si>
    <r>
      <t>Ripk1</t>
    </r>
    <r>
      <rPr>
        <i/>
        <vertAlign val="superscript"/>
        <sz val="13"/>
        <rFont val="Arial"/>
        <family val="2"/>
      </rPr>
      <t xml:space="preserve">+/+ </t>
    </r>
    <r>
      <rPr>
        <sz val="13"/>
        <rFont val="Arial"/>
        <family val="2"/>
      </rPr>
      <t xml:space="preserve">(n=10) - </t>
    </r>
    <r>
      <rPr>
        <i/>
        <sz val="13"/>
        <rFont val="Arial"/>
        <family val="2"/>
      </rPr>
      <t>Ripk1</t>
    </r>
    <r>
      <rPr>
        <i/>
        <vertAlign val="superscript"/>
        <sz val="13"/>
        <rFont val="Arial"/>
        <family val="2"/>
      </rPr>
      <t xml:space="preserve">S166A/S166A </t>
    </r>
    <r>
      <rPr>
        <sz val="13"/>
        <rFont val="Arial"/>
        <family val="2"/>
      </rPr>
      <t>(n=11)</t>
    </r>
  </si>
  <si>
    <t>Row 1</t>
  </si>
  <si>
    <t>-3.824 to 3.573</t>
  </si>
  <si>
    <t>Row 2</t>
  </si>
  <si>
    <t>-4.395 to 3.002</t>
  </si>
  <si>
    <t>Row 3</t>
  </si>
  <si>
    <t>-4.545 to 2.852</t>
  </si>
  <si>
    <t>Row 4</t>
  </si>
  <si>
    <t>-6.026 to 1.370</t>
  </si>
  <si>
    <t>Row 5</t>
  </si>
  <si>
    <t>-7.003 to 0.3938</t>
  </si>
  <si>
    <t>Row 6</t>
  </si>
  <si>
    <t>-7.525 to -0.1281</t>
  </si>
  <si>
    <t>Row 7</t>
  </si>
  <si>
    <t>-8.017 to -0.6208</t>
  </si>
  <si>
    <t>Row 9</t>
  </si>
  <si>
    <t>-10.22 to -2.820</t>
  </si>
  <si>
    <t>Row 10</t>
  </si>
  <si>
    <t>-9.334 to -1.937</t>
  </si>
  <si>
    <t>N1</t>
  </si>
  <si>
    <t>N2</t>
  </si>
  <si>
    <t>t</t>
  </si>
  <si>
    <t>2 way ANOVA</t>
  </si>
  <si>
    <t xml:space="preserve">multiple comparisons </t>
  </si>
  <si>
    <r>
      <t>Ripk1</t>
    </r>
    <r>
      <rPr>
        <vertAlign val="superscript"/>
        <sz val="12"/>
        <rFont val="Arial"/>
        <family val="2"/>
      </rPr>
      <t xml:space="preserve">S166A/S166A </t>
    </r>
  </si>
  <si>
    <r>
      <t>Ripk1</t>
    </r>
    <r>
      <rPr>
        <vertAlign val="superscript"/>
        <sz val="12"/>
        <rFont val="Arial"/>
        <family val="2"/>
      </rPr>
      <t xml:space="preserve">D138N/D138N </t>
    </r>
  </si>
  <si>
    <r>
      <t>wt</t>
    </r>
    <r>
      <rPr>
        <sz val="12"/>
        <rFont val="Arial"/>
        <family val="2"/>
      </rPr>
      <t xml:space="preserve"> + Nec1s</t>
    </r>
  </si>
  <si>
    <r>
      <t>Ripk1</t>
    </r>
    <r>
      <rPr>
        <vertAlign val="superscript"/>
        <sz val="12"/>
        <rFont val="Arial"/>
        <family val="2"/>
      </rPr>
      <t>D138N/D138N</t>
    </r>
    <r>
      <rPr>
        <sz val="12"/>
        <rFont val="Arial"/>
        <family val="2"/>
      </rPr>
      <t xml:space="preserve"> + Nec1s</t>
    </r>
  </si>
  <si>
    <t xml:space="preserve">CDA 87.1 </t>
  </si>
  <si>
    <t>LZ</t>
  </si>
  <si>
    <t>CDA 87.2</t>
  </si>
  <si>
    <t>CDA 84</t>
  </si>
  <si>
    <t>CDA 86</t>
  </si>
  <si>
    <t xml:space="preserve">LZ </t>
  </si>
  <si>
    <t xml:space="preserve">CDA 84 </t>
  </si>
  <si>
    <t>PZ</t>
  </si>
  <si>
    <r>
      <t>Nemo</t>
    </r>
    <r>
      <rPr>
        <vertAlign val="superscript"/>
        <sz val="12"/>
        <rFont val="Arial"/>
        <family val="2"/>
      </rPr>
      <t xml:space="preserve">FL </t>
    </r>
    <r>
      <rPr>
        <sz val="12"/>
        <rFont val="Arial"/>
        <family val="2"/>
      </rPr>
      <t>(n=4)</t>
    </r>
  </si>
  <si>
    <r>
      <t>NEMO</t>
    </r>
    <r>
      <rPr>
        <vertAlign val="superscript"/>
        <sz val="12"/>
        <rFont val="Arial"/>
        <family val="2"/>
      </rPr>
      <t xml:space="preserve">IEC-KO </t>
    </r>
    <r>
      <rPr>
        <sz val="12"/>
        <rFont val="Arial"/>
        <family val="2"/>
      </rPr>
      <t xml:space="preserve">(n=5)
</t>
    </r>
  </si>
  <si>
    <r>
      <t>NEMO</t>
    </r>
    <r>
      <rPr>
        <vertAlign val="superscript"/>
        <sz val="12"/>
        <rFont val="Arial"/>
        <family val="2"/>
      </rPr>
      <t>IEC-KO</t>
    </r>
    <r>
      <rPr>
        <i/>
        <sz val="12"/>
        <rFont val="Arial"/>
        <family val="2"/>
      </rPr>
      <t>Ripk1</t>
    </r>
    <r>
      <rPr>
        <vertAlign val="superscript"/>
        <sz val="12"/>
        <rFont val="Arial"/>
        <family val="2"/>
      </rPr>
      <t xml:space="preserve">S166A/S166A </t>
    </r>
    <r>
      <rPr>
        <sz val="12"/>
        <rFont val="Arial"/>
        <family val="2"/>
      </rPr>
      <t xml:space="preserve">(n=6)
</t>
    </r>
  </si>
  <si>
    <t>Mean Diff,</t>
  </si>
  <si>
    <t>95,00% CI of diff,</t>
  </si>
  <si>
    <r>
      <t>Nemo</t>
    </r>
    <r>
      <rPr>
        <vertAlign val="superscript"/>
        <sz val="12"/>
        <rFont val="Arial"/>
        <family val="2"/>
      </rPr>
      <t xml:space="preserve">FL </t>
    </r>
    <r>
      <rPr>
        <sz val="12"/>
        <rFont val="Arial"/>
        <family val="2"/>
      </rPr>
      <t>(n=4) vs. NEMO</t>
    </r>
    <r>
      <rPr>
        <vertAlign val="superscript"/>
        <sz val="12"/>
        <rFont val="Arial"/>
        <family val="2"/>
      </rPr>
      <t xml:space="preserve">IEC-KO </t>
    </r>
    <r>
      <rPr>
        <sz val="12"/>
        <rFont val="Arial"/>
        <family val="2"/>
      </rPr>
      <t xml:space="preserve">(n=5)
</t>
    </r>
  </si>
  <si>
    <r>
      <t>Nemo</t>
    </r>
    <r>
      <rPr>
        <vertAlign val="superscript"/>
        <sz val="12"/>
        <rFont val="Arial"/>
        <family val="2"/>
      </rPr>
      <t xml:space="preserve">FL </t>
    </r>
    <r>
      <rPr>
        <sz val="12"/>
        <rFont val="Arial"/>
        <family val="2"/>
      </rPr>
      <t>(n=4) vs. NEMO</t>
    </r>
    <r>
      <rPr>
        <vertAlign val="superscript"/>
        <sz val="12"/>
        <rFont val="Arial"/>
        <family val="2"/>
      </rPr>
      <t>IEC-KO</t>
    </r>
    <r>
      <rPr>
        <i/>
        <sz val="12"/>
        <rFont val="Arial"/>
        <family val="2"/>
      </rPr>
      <t>Ripk1</t>
    </r>
    <r>
      <rPr>
        <vertAlign val="superscript"/>
        <sz val="12"/>
        <rFont val="Arial"/>
        <family val="2"/>
      </rPr>
      <t xml:space="preserve">S166A/S166A </t>
    </r>
    <r>
      <rPr>
        <sz val="12"/>
        <rFont val="Arial"/>
        <family val="2"/>
      </rPr>
      <t xml:space="preserve">(n=6)
</t>
    </r>
  </si>
  <si>
    <r>
      <t>NEMO</t>
    </r>
    <r>
      <rPr>
        <vertAlign val="superscript"/>
        <sz val="12"/>
        <rFont val="Arial"/>
        <family val="2"/>
      </rPr>
      <t xml:space="preserve">IEC-KO </t>
    </r>
    <r>
      <rPr>
        <sz val="12"/>
        <rFont val="Arial"/>
        <family val="2"/>
      </rPr>
      <t>(n=5)
vs. NEMO</t>
    </r>
    <r>
      <rPr>
        <vertAlign val="superscript"/>
        <sz val="12"/>
        <rFont val="Arial"/>
        <family val="2"/>
      </rPr>
      <t>IEC-KO</t>
    </r>
    <r>
      <rPr>
        <i/>
        <sz val="12"/>
        <rFont val="Arial"/>
        <family val="2"/>
      </rPr>
      <t>Ripk1</t>
    </r>
    <r>
      <rPr>
        <vertAlign val="superscript"/>
        <sz val="12"/>
        <rFont val="Arial"/>
        <family val="2"/>
      </rPr>
      <t xml:space="preserve">S166A/S166A </t>
    </r>
    <r>
      <rPr>
        <sz val="12"/>
        <rFont val="Arial"/>
        <family val="2"/>
      </rPr>
      <t xml:space="preserve">(n=6)
</t>
    </r>
  </si>
  <si>
    <t>SE of diff,</t>
  </si>
  <si>
    <t>wt (n=6)</t>
  </si>
  <si>
    <r>
      <t>NEMO</t>
    </r>
    <r>
      <rPr>
        <vertAlign val="superscript"/>
        <sz val="12"/>
        <rFont val="Arial"/>
        <family val="2"/>
      </rPr>
      <t>LPC-KO</t>
    </r>
    <r>
      <rPr>
        <sz val="12"/>
        <rFont val="Arial"/>
        <family val="2"/>
      </rPr>
      <t xml:space="preserve"> (n=9)</t>
    </r>
  </si>
  <si>
    <r>
      <t>NEMO</t>
    </r>
    <r>
      <rPr>
        <vertAlign val="superscript"/>
        <sz val="12"/>
        <rFont val="Arial"/>
        <family val="2"/>
      </rPr>
      <t>LPC-KO</t>
    </r>
    <r>
      <rPr>
        <i/>
        <sz val="12"/>
        <rFont val="Arial"/>
        <family val="2"/>
      </rPr>
      <t xml:space="preserve"> Ripk1</t>
    </r>
    <r>
      <rPr>
        <vertAlign val="superscript"/>
        <sz val="12"/>
        <rFont val="Arial"/>
        <family val="2"/>
      </rPr>
      <t xml:space="preserve">S166A/S166A </t>
    </r>
    <r>
      <rPr>
        <sz val="12"/>
        <rFont val="Arial"/>
        <family val="2"/>
      </rPr>
      <t>(n=14)</t>
    </r>
  </si>
  <si>
    <r>
      <t>Ripk1</t>
    </r>
    <r>
      <rPr>
        <vertAlign val="superscript"/>
        <sz val="12"/>
        <rFont val="Arial"/>
        <family val="2"/>
      </rPr>
      <t xml:space="preserve">S166A/S166A </t>
    </r>
    <r>
      <rPr>
        <sz val="12"/>
        <rFont val="Arial"/>
        <family val="2"/>
      </rPr>
      <t>(n=9)</t>
    </r>
  </si>
  <si>
    <r>
      <t>wt (n=6) vs. NEMO</t>
    </r>
    <r>
      <rPr>
        <vertAlign val="superscript"/>
        <sz val="12"/>
        <rFont val="Arial"/>
        <family val="2"/>
      </rPr>
      <t>LPC-KO</t>
    </r>
    <r>
      <rPr>
        <sz val="12"/>
        <rFont val="Arial"/>
        <family val="2"/>
      </rPr>
      <t xml:space="preserve"> (n=9)</t>
    </r>
  </si>
  <si>
    <r>
      <t>wt (n=6) vs. NEMO</t>
    </r>
    <r>
      <rPr>
        <vertAlign val="superscript"/>
        <sz val="12"/>
        <rFont val="Arial"/>
        <family val="2"/>
      </rPr>
      <t>LPC-KO</t>
    </r>
    <r>
      <rPr>
        <i/>
        <sz val="12"/>
        <rFont val="Arial"/>
        <family val="2"/>
      </rPr>
      <t xml:space="preserve"> Ripk1</t>
    </r>
    <r>
      <rPr>
        <vertAlign val="superscript"/>
        <sz val="12"/>
        <rFont val="Arial"/>
        <family val="2"/>
      </rPr>
      <t xml:space="preserve">S166A/S166A </t>
    </r>
    <r>
      <rPr>
        <sz val="12"/>
        <rFont val="Arial"/>
        <family val="2"/>
      </rPr>
      <t>(n=14)</t>
    </r>
  </si>
  <si>
    <r>
      <t>wt (n=6) vs. Ripk1</t>
    </r>
    <r>
      <rPr>
        <vertAlign val="superscript"/>
        <sz val="12"/>
        <rFont val="Arial"/>
        <family val="2"/>
      </rPr>
      <t xml:space="preserve">S166A/S166A </t>
    </r>
    <r>
      <rPr>
        <sz val="12"/>
        <rFont val="Arial"/>
        <family val="2"/>
      </rPr>
      <t>(n=9)</t>
    </r>
  </si>
  <si>
    <r>
      <t>NEMO</t>
    </r>
    <r>
      <rPr>
        <vertAlign val="superscript"/>
        <sz val="12"/>
        <rFont val="Arial"/>
        <family val="2"/>
      </rPr>
      <t>LPC-KO</t>
    </r>
    <r>
      <rPr>
        <sz val="12"/>
        <rFont val="Arial"/>
        <family val="2"/>
      </rPr>
      <t xml:space="preserve"> (n=9) vs. NEMO</t>
    </r>
    <r>
      <rPr>
        <vertAlign val="superscript"/>
        <sz val="12"/>
        <rFont val="Arial"/>
        <family val="2"/>
      </rPr>
      <t>LPC-KO</t>
    </r>
    <r>
      <rPr>
        <i/>
        <sz val="12"/>
        <rFont val="Arial"/>
        <family val="2"/>
      </rPr>
      <t xml:space="preserve"> Ripk1</t>
    </r>
    <r>
      <rPr>
        <vertAlign val="superscript"/>
        <sz val="12"/>
        <rFont val="Arial"/>
        <family val="2"/>
      </rPr>
      <t xml:space="preserve">S166A/S166A </t>
    </r>
    <r>
      <rPr>
        <sz val="12"/>
        <rFont val="Arial"/>
        <family val="2"/>
      </rPr>
      <t>(n=14)</t>
    </r>
  </si>
  <si>
    <r>
      <t>NEMO</t>
    </r>
    <r>
      <rPr>
        <vertAlign val="superscript"/>
        <sz val="12"/>
        <rFont val="Arial"/>
        <family val="2"/>
      </rPr>
      <t>LPC-KO</t>
    </r>
    <r>
      <rPr>
        <sz val="12"/>
        <rFont val="Arial"/>
        <family val="2"/>
      </rPr>
      <t xml:space="preserve"> (n=9) vs. Ripk1</t>
    </r>
    <r>
      <rPr>
        <vertAlign val="superscript"/>
        <sz val="12"/>
        <rFont val="Arial"/>
        <family val="2"/>
      </rPr>
      <t xml:space="preserve">S166A/S166A </t>
    </r>
    <r>
      <rPr>
        <sz val="12"/>
        <rFont val="Arial"/>
        <family val="2"/>
      </rPr>
      <t>(n=9)</t>
    </r>
  </si>
  <si>
    <r>
      <t>NEMO</t>
    </r>
    <r>
      <rPr>
        <vertAlign val="superscript"/>
        <sz val="12"/>
        <rFont val="Arial"/>
        <family val="2"/>
      </rPr>
      <t>LPC-KO</t>
    </r>
    <r>
      <rPr>
        <i/>
        <sz val="12"/>
        <rFont val="Arial"/>
        <family val="2"/>
      </rPr>
      <t xml:space="preserve"> Ripk1</t>
    </r>
    <r>
      <rPr>
        <vertAlign val="superscript"/>
        <sz val="12"/>
        <rFont val="Arial"/>
        <family val="2"/>
      </rPr>
      <t xml:space="preserve">S166A/S166A </t>
    </r>
    <r>
      <rPr>
        <sz val="12"/>
        <rFont val="Arial"/>
        <family val="2"/>
      </rPr>
      <t>(n=14) vs. Ripk1</t>
    </r>
    <r>
      <rPr>
        <vertAlign val="superscript"/>
        <sz val="12"/>
        <rFont val="Arial"/>
        <family val="2"/>
      </rPr>
      <t xml:space="preserve">S166A/S166A </t>
    </r>
    <r>
      <rPr>
        <sz val="12"/>
        <rFont val="Arial"/>
        <family val="2"/>
      </rPr>
      <t>(n=9)</t>
    </r>
  </si>
  <si>
    <t>-0,02556 to -0,01366</t>
  </si>
  <si>
    <t>&lt;0,0001</t>
  </si>
  <si>
    <t>-0,005474 to 0,00555</t>
  </si>
  <si>
    <t>&gt;0,9999</t>
  </si>
  <si>
    <t>-0,006465 to 0,005443</t>
  </si>
  <si>
    <t>0,01482 to 0,02448</t>
  </si>
  <si>
    <t>0,01377 to 0,02443</t>
  </si>
  <si>
    <t>-0,005376 to 0,004277</t>
  </si>
  <si>
    <t>-23,14 to -15,31</t>
  </si>
  <si>
    <t>-4,049 to 3,28</t>
  </si>
  <si>
    <t>-3,913 to 3,913</t>
  </si>
  <si>
    <t>15,62 to 22,06</t>
  </si>
  <si>
    <t>15,72 to 22,72</t>
  </si>
  <si>
    <t>-2,835 to 3,604</t>
  </si>
  <si>
    <t>h</t>
  </si>
  <si>
    <t>Ccl7</t>
  </si>
  <si>
    <t>Ccl8</t>
  </si>
  <si>
    <t>Ripk1S166A/S166A</t>
  </si>
  <si>
    <t>tnf</t>
  </si>
  <si>
    <t>tnfaip3</t>
  </si>
  <si>
    <t>NfkBia</t>
  </si>
  <si>
    <t>IL-1beta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</si>
</sst>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Symbol"/>
      <charset val="2"/>
    </font>
    <font>
      <i/>
      <sz val="12"/>
      <name val="Arial"/>
      <family val="2"/>
    </font>
    <font>
      <vertAlign val="superscript"/>
      <sz val="12"/>
      <name val="Arial"/>
      <family val="2"/>
    </font>
    <font>
      <i/>
      <vertAlign val="superscript"/>
      <sz val="12"/>
      <name val="Arial"/>
      <family val="2"/>
    </font>
    <font>
      <sz val="10"/>
      <color theme="1"/>
      <name val="Calibri"/>
      <family val="2"/>
      <scheme val="minor"/>
    </font>
    <font>
      <i/>
      <sz val="12"/>
      <color rgb="FF0000FF"/>
      <name val="Arial"/>
      <family val="2"/>
    </font>
    <font>
      <sz val="13"/>
      <name val="Arial"/>
      <family val="2"/>
    </font>
    <font>
      <i/>
      <sz val="13"/>
      <name val="Arial"/>
      <family val="2"/>
    </font>
    <font>
      <vertAlign val="superscript"/>
      <sz val="13"/>
      <name val="Arial"/>
      <family val="2"/>
    </font>
    <font>
      <i/>
      <vertAlign val="superscript"/>
      <sz val="1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1" xfId="0" applyFont="1" applyBorder="1" applyAlignment="1"/>
    <xf numFmtId="0" fontId="6" fillId="0" borderId="1" xfId="0" applyFont="1" applyBorder="1" applyAlignment="1">
      <alignment horizontal="center"/>
    </xf>
    <xf numFmtId="0" fontId="0" fillId="0" borderId="1" xfId="0" applyFont="1" applyBorder="1"/>
    <xf numFmtId="0" fontId="7" fillId="0" borderId="0" xfId="0" applyFont="1"/>
    <xf numFmtId="0" fontId="1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workbookViewId="0">
      <selection activeCell="H25" sqref="H25"/>
    </sheetView>
  </sheetViews>
  <sheetFormatPr baseColWidth="10" defaultRowHeight="16" x14ac:dyDescent="0.2"/>
  <cols>
    <col min="2" max="2" width="19.1640625" customWidth="1"/>
  </cols>
  <sheetData>
    <row r="1" spans="1:11" ht="18" x14ac:dyDescent="0.2">
      <c r="A1" s="4"/>
      <c r="B1" s="2" t="s">
        <v>0</v>
      </c>
      <c r="C1" s="3" t="s">
        <v>1</v>
      </c>
      <c r="D1" s="3" t="s">
        <v>2</v>
      </c>
      <c r="E1" s="3" t="s">
        <v>3</v>
      </c>
      <c r="F1" s="2" t="s">
        <v>4</v>
      </c>
      <c r="G1" s="3" t="s">
        <v>5</v>
      </c>
      <c r="H1" s="3" t="s">
        <v>6</v>
      </c>
      <c r="I1" s="3" t="s">
        <v>7</v>
      </c>
    </row>
    <row r="2" spans="1:11" x14ac:dyDescent="0.2">
      <c r="A2" s="4">
        <v>0</v>
      </c>
      <c r="B2" s="1">
        <v>4.567196</v>
      </c>
      <c r="C2" s="1">
        <v>3.7081819999999999</v>
      </c>
      <c r="D2" s="1">
        <v>4.2765420000000001</v>
      </c>
      <c r="E2" s="1">
        <v>3.2863850000000001</v>
      </c>
      <c r="F2" s="1">
        <v>3.8728590000000001</v>
      </c>
      <c r="G2" s="1">
        <v>5.0651619999999999</v>
      </c>
      <c r="H2" s="1">
        <v>4.6548959999999999</v>
      </c>
      <c r="I2" s="1">
        <v>3.3605139999999998</v>
      </c>
      <c r="K2" t="s">
        <v>8</v>
      </c>
    </row>
    <row r="3" spans="1:11" x14ac:dyDescent="0.2">
      <c r="A3" s="4">
        <v>2</v>
      </c>
      <c r="B3" s="1">
        <v>31.908660000000001</v>
      </c>
      <c r="C3" s="1">
        <v>9.2032790000000002</v>
      </c>
      <c r="D3" s="1">
        <v>8.1976610000000001</v>
      </c>
      <c r="E3" s="1">
        <v>3.3110949999999999</v>
      </c>
      <c r="F3" s="1">
        <v>4.2894620000000003</v>
      </c>
      <c r="G3" s="1">
        <v>5.4144839999999999</v>
      </c>
      <c r="H3" s="1">
        <v>4.9759229999999999</v>
      </c>
      <c r="I3" s="1">
        <v>3.5334819999999998</v>
      </c>
    </row>
    <row r="4" spans="1:11" x14ac:dyDescent="0.2">
      <c r="A4" s="4">
        <v>4</v>
      </c>
      <c r="B4" s="1">
        <v>50.03857</v>
      </c>
      <c r="C4" s="1">
        <v>24.45251</v>
      </c>
      <c r="D4" s="1">
        <v>18.917680000000001</v>
      </c>
      <c r="E4" s="1">
        <v>4.9295770000000001</v>
      </c>
      <c r="F4" s="1">
        <v>5.3386820000000004</v>
      </c>
      <c r="G4" s="1">
        <v>6.7445919999999999</v>
      </c>
      <c r="H4" s="1">
        <v>7.2116490000000004</v>
      </c>
      <c r="I4" s="1">
        <v>5.0037070000000003</v>
      </c>
    </row>
    <row r="5" spans="1:11" x14ac:dyDescent="0.2">
      <c r="A5" s="4">
        <v>6</v>
      </c>
      <c r="B5" s="1">
        <v>67.196420000000003</v>
      </c>
      <c r="C5" s="1">
        <v>35.48301</v>
      </c>
      <c r="D5" s="1">
        <v>28.353590000000001</v>
      </c>
      <c r="E5" s="1">
        <v>8.4630589999999994</v>
      </c>
      <c r="F5" s="1">
        <v>7.3445450000000001</v>
      </c>
      <c r="G5" s="1">
        <v>9.1629729999999991</v>
      </c>
      <c r="H5" s="1">
        <v>9.7454710000000002</v>
      </c>
      <c r="I5" s="1">
        <v>7.8329630000000003</v>
      </c>
    </row>
    <row r="6" spans="1:11" x14ac:dyDescent="0.2">
      <c r="A6" s="4">
        <v>8</v>
      </c>
      <c r="B6" s="1">
        <v>80.805430000000001</v>
      </c>
      <c r="C6" s="1">
        <v>44.686279999999996</v>
      </c>
      <c r="D6" s="1">
        <v>35.313000000000002</v>
      </c>
      <c r="E6" s="1">
        <v>11.440569999999999</v>
      </c>
      <c r="F6" s="1">
        <v>8.7795100000000001</v>
      </c>
      <c r="G6" s="1">
        <v>10.76179</v>
      </c>
      <c r="H6" s="1">
        <v>11.029579999999999</v>
      </c>
      <c r="I6" s="1">
        <v>9.0684459999999998</v>
      </c>
    </row>
    <row r="7" spans="1:11" x14ac:dyDescent="0.2">
      <c r="A7" s="4">
        <v>10</v>
      </c>
      <c r="B7" s="1">
        <v>86.931030000000007</v>
      </c>
      <c r="C7" s="1">
        <v>50.98751</v>
      </c>
      <c r="D7" s="1">
        <v>41.997250000000001</v>
      </c>
      <c r="E7" s="1">
        <v>14.49222</v>
      </c>
      <c r="F7" s="1">
        <v>9.9830279999999991</v>
      </c>
      <c r="G7" s="1">
        <v>12.75024</v>
      </c>
      <c r="H7" s="1">
        <v>12.85256</v>
      </c>
      <c r="I7" s="1">
        <v>10.588089999999999</v>
      </c>
    </row>
    <row r="8" spans="1:11" x14ac:dyDescent="0.2">
      <c r="A8" s="4">
        <v>12</v>
      </c>
      <c r="B8" s="1">
        <v>89.785529999999994</v>
      </c>
      <c r="C8" s="1">
        <v>56.724440000000001</v>
      </c>
      <c r="D8" s="1">
        <v>47.076360000000001</v>
      </c>
      <c r="E8" s="1">
        <v>18.754629999999999</v>
      </c>
      <c r="F8" s="1">
        <v>11.64944</v>
      </c>
      <c r="G8" s="1">
        <v>15.75977</v>
      </c>
      <c r="H8" s="1">
        <v>15.523960000000001</v>
      </c>
      <c r="I8" s="1">
        <v>12.453670000000001</v>
      </c>
    </row>
    <row r="9" spans="1:11" x14ac:dyDescent="0.2">
      <c r="A9" s="4">
        <v>14</v>
      </c>
      <c r="B9" s="1">
        <v>90.911900000000003</v>
      </c>
      <c r="C9" s="1">
        <v>59.048769999999998</v>
      </c>
      <c r="D9" s="1">
        <v>49.300620000000002</v>
      </c>
      <c r="E9" s="1">
        <v>21.485050000000001</v>
      </c>
      <c r="F9" s="1">
        <v>12.652369999999999</v>
      </c>
      <c r="G9" s="1">
        <v>17.157060000000001</v>
      </c>
      <c r="H9" s="1">
        <v>17.301079999999999</v>
      </c>
      <c r="I9" s="1">
        <v>14.220409999999999</v>
      </c>
    </row>
    <row r="10" spans="1:11" x14ac:dyDescent="0.2">
      <c r="A10" s="4">
        <v>16</v>
      </c>
      <c r="B10" s="1">
        <v>91.05077</v>
      </c>
      <c r="C10" s="1">
        <v>59.183129999999998</v>
      </c>
      <c r="D10" s="1">
        <v>50.72231</v>
      </c>
      <c r="E10" s="1">
        <v>24.46256</v>
      </c>
      <c r="F10" s="1">
        <v>14.88968</v>
      </c>
      <c r="G10" s="1">
        <v>19.50826</v>
      </c>
      <c r="H10" s="1">
        <v>18.99794</v>
      </c>
      <c r="I10" s="1">
        <v>16.27131</v>
      </c>
    </row>
    <row r="11" spans="1:11" x14ac:dyDescent="0.2">
      <c r="A11" s="4">
        <v>18</v>
      </c>
      <c r="B11" s="1">
        <v>91.081630000000004</v>
      </c>
      <c r="C11" s="1">
        <v>60.190779999999997</v>
      </c>
      <c r="D11" s="1">
        <v>51.100670000000001</v>
      </c>
      <c r="E11" s="1">
        <v>27.31653</v>
      </c>
      <c r="F11" s="1">
        <v>16.818390000000001</v>
      </c>
      <c r="G11" s="1">
        <v>20.798069999999999</v>
      </c>
      <c r="H11" s="1">
        <v>20.603069999999999</v>
      </c>
      <c r="I11" s="1">
        <v>17.55622</v>
      </c>
    </row>
    <row r="12" spans="1:11" x14ac:dyDescent="0.2">
      <c r="A12" s="4">
        <v>20</v>
      </c>
      <c r="B12" s="1">
        <v>90.958179999999999</v>
      </c>
      <c r="C12" s="1">
        <v>59.747410000000002</v>
      </c>
      <c r="D12" s="1">
        <v>51.593670000000003</v>
      </c>
      <c r="E12" s="1">
        <v>28.663209999999999</v>
      </c>
      <c r="F12" s="1">
        <v>18.469370000000001</v>
      </c>
      <c r="G12" s="1">
        <v>22.155049999999999</v>
      </c>
      <c r="H12" s="1">
        <v>22.28847</v>
      </c>
      <c r="I12" s="1">
        <v>19.631830000000001</v>
      </c>
    </row>
    <row r="13" spans="1:11" x14ac:dyDescent="0.2">
      <c r="A13" s="4">
        <v>22</v>
      </c>
      <c r="B13" s="1">
        <v>91.019909999999996</v>
      </c>
      <c r="C13" s="1">
        <v>58.712879999999998</v>
      </c>
      <c r="D13" s="1">
        <v>50.72231</v>
      </c>
      <c r="E13" s="1">
        <v>29.392140000000001</v>
      </c>
      <c r="F13" s="1">
        <v>19.487729999999999</v>
      </c>
      <c r="G13" s="1">
        <v>23.606069999999999</v>
      </c>
      <c r="H13" s="1">
        <v>23.54964</v>
      </c>
      <c r="I13" s="1">
        <v>21.892759999999999</v>
      </c>
    </row>
    <row r="14" spans="1:11" x14ac:dyDescent="0.2">
      <c r="A14" s="4">
        <v>24</v>
      </c>
      <c r="B14" s="1">
        <v>91.112480000000005</v>
      </c>
      <c r="C14" s="1">
        <v>58.256079999999997</v>
      </c>
      <c r="D14" s="1">
        <v>50.825499999999998</v>
      </c>
      <c r="E14" s="1">
        <v>30.763529999999999</v>
      </c>
      <c r="F14" s="1">
        <v>21.293009999999999</v>
      </c>
      <c r="G14" s="1">
        <v>25.298940000000002</v>
      </c>
      <c r="H14" s="1">
        <v>24.47833</v>
      </c>
      <c r="I14" s="1">
        <v>22.7576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workbookViewId="0">
      <selection activeCell="I3" sqref="I3"/>
    </sheetView>
  </sheetViews>
  <sheetFormatPr baseColWidth="10" defaultRowHeight="16" x14ac:dyDescent="0.2"/>
  <sheetData>
    <row r="1" spans="1:9" ht="18" x14ac:dyDescent="0.2"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5" t="s">
        <v>14</v>
      </c>
      <c r="H1" s="25"/>
    </row>
    <row r="2" spans="1:9" x14ac:dyDescent="0.2">
      <c r="A2" s="4">
        <v>0</v>
      </c>
      <c r="B2" s="1">
        <v>35</v>
      </c>
      <c r="C2" s="1">
        <v>53.5</v>
      </c>
      <c r="D2" s="1">
        <v>89.25</v>
      </c>
      <c r="E2" s="1">
        <v>26</v>
      </c>
      <c r="F2" s="1">
        <v>52.25</v>
      </c>
      <c r="G2" s="1">
        <v>109.25</v>
      </c>
      <c r="H2" s="1"/>
      <c r="I2" t="s">
        <v>15</v>
      </c>
    </row>
    <row r="3" spans="1:9" x14ac:dyDescent="0.2">
      <c r="A3" s="4">
        <v>2</v>
      </c>
      <c r="B3" s="1">
        <v>114.25</v>
      </c>
      <c r="C3" s="1">
        <v>74.5</v>
      </c>
      <c r="D3" s="1">
        <v>115.5</v>
      </c>
      <c r="E3" s="1">
        <v>36.5</v>
      </c>
      <c r="F3" s="1">
        <v>69.75</v>
      </c>
      <c r="G3" s="1">
        <v>144.5</v>
      </c>
      <c r="H3" s="1"/>
      <c r="I3" t="s">
        <v>26</v>
      </c>
    </row>
    <row r="4" spans="1:9" x14ac:dyDescent="0.2">
      <c r="A4" s="4">
        <v>4</v>
      </c>
      <c r="B4" s="1">
        <v>451</v>
      </c>
      <c r="C4" s="1">
        <v>152.75</v>
      </c>
      <c r="D4" s="1">
        <v>126.25</v>
      </c>
      <c r="E4" s="1">
        <v>37.75</v>
      </c>
      <c r="F4" s="1">
        <v>75.25</v>
      </c>
      <c r="G4" s="1">
        <v>140</v>
      </c>
      <c r="H4" s="1"/>
    </row>
    <row r="5" spans="1:9" x14ac:dyDescent="0.2">
      <c r="A5" s="4">
        <v>6</v>
      </c>
      <c r="B5" s="1">
        <v>832.75</v>
      </c>
      <c r="C5" s="1">
        <v>311.5</v>
      </c>
      <c r="D5" s="1">
        <v>137.5</v>
      </c>
      <c r="E5" s="1">
        <v>38.75</v>
      </c>
      <c r="F5" s="1">
        <v>77.5</v>
      </c>
      <c r="G5" s="1">
        <v>140</v>
      </c>
      <c r="H5" s="1"/>
    </row>
    <row r="6" spans="1:9" x14ac:dyDescent="0.2">
      <c r="A6" s="4">
        <v>8</v>
      </c>
      <c r="B6" s="1">
        <v>1096.75</v>
      </c>
      <c r="C6" s="1">
        <v>374</v>
      </c>
      <c r="D6" s="1">
        <v>132.5</v>
      </c>
      <c r="E6" s="1">
        <v>40</v>
      </c>
      <c r="F6" s="1">
        <v>80.75</v>
      </c>
      <c r="G6" s="1">
        <v>140</v>
      </c>
      <c r="H6" s="1"/>
    </row>
    <row r="7" spans="1:9" x14ac:dyDescent="0.2">
      <c r="A7" s="4">
        <v>10</v>
      </c>
      <c r="B7" s="1">
        <v>1262</v>
      </c>
      <c r="C7" s="1">
        <v>381.5</v>
      </c>
      <c r="D7" s="1">
        <v>127.25</v>
      </c>
      <c r="E7" s="1">
        <v>42.25</v>
      </c>
      <c r="F7" s="1">
        <v>78.5</v>
      </c>
      <c r="G7" s="1">
        <v>137.75</v>
      </c>
      <c r="H7" s="1"/>
    </row>
    <row r="8" spans="1:9" x14ac:dyDescent="0.2">
      <c r="A8" s="4">
        <v>12</v>
      </c>
      <c r="B8" s="1">
        <v>1365.5</v>
      </c>
      <c r="C8" s="1">
        <v>389</v>
      </c>
      <c r="D8" s="1">
        <v>133.25</v>
      </c>
      <c r="E8" s="1">
        <v>43.75</v>
      </c>
      <c r="F8" s="1">
        <v>79.5</v>
      </c>
      <c r="G8" s="1">
        <v>144</v>
      </c>
      <c r="H8" s="1"/>
    </row>
    <row r="9" spans="1:9" x14ac:dyDescent="0.2">
      <c r="A9" s="4">
        <v>14</v>
      </c>
      <c r="B9" s="1">
        <v>1414.75</v>
      </c>
      <c r="C9" s="1">
        <v>365</v>
      </c>
      <c r="D9" s="1">
        <v>140.25</v>
      </c>
      <c r="E9" s="1">
        <v>45.75</v>
      </c>
      <c r="F9" s="1">
        <v>85.75</v>
      </c>
      <c r="G9" s="1">
        <v>158.75</v>
      </c>
      <c r="H9" s="1"/>
    </row>
    <row r="10" spans="1:9" x14ac:dyDescent="0.2">
      <c r="A10" s="4">
        <v>16</v>
      </c>
      <c r="B10" s="1">
        <v>1434.5</v>
      </c>
      <c r="C10" s="1">
        <v>352.75</v>
      </c>
      <c r="D10" s="1">
        <v>167.75</v>
      </c>
      <c r="E10" s="1">
        <v>59.75</v>
      </c>
      <c r="F10" s="1">
        <v>93</v>
      </c>
      <c r="G10" s="1">
        <v>185.75</v>
      </c>
      <c r="H10" s="1"/>
    </row>
    <row r="11" spans="1:9" x14ac:dyDescent="0.2">
      <c r="A11" s="4">
        <v>18</v>
      </c>
      <c r="B11" s="1">
        <v>1458</v>
      </c>
      <c r="C11" s="1">
        <v>338.75</v>
      </c>
      <c r="D11" s="1">
        <v>198.75</v>
      </c>
      <c r="E11" s="1">
        <v>72.5</v>
      </c>
      <c r="F11" s="1">
        <v>107.25</v>
      </c>
      <c r="G11" s="1">
        <v>237.75</v>
      </c>
      <c r="H11" s="1"/>
    </row>
    <row r="12" spans="1:9" x14ac:dyDescent="0.2">
      <c r="A12" s="4">
        <v>20</v>
      </c>
      <c r="B12" s="1">
        <v>1472</v>
      </c>
      <c r="C12" s="1">
        <v>336</v>
      </c>
      <c r="D12" s="1">
        <v>245</v>
      </c>
      <c r="E12" s="1">
        <v>93.75</v>
      </c>
      <c r="F12" s="1">
        <v>140.5</v>
      </c>
      <c r="G12" s="1">
        <v>306.5</v>
      </c>
      <c r="H12" s="1"/>
    </row>
    <row r="13" spans="1:9" x14ac:dyDescent="0.2">
      <c r="A13" s="4">
        <v>22</v>
      </c>
      <c r="B13" s="1">
        <v>1471.25</v>
      </c>
      <c r="C13" s="1">
        <v>367.5</v>
      </c>
      <c r="D13" s="1">
        <v>325.25</v>
      </c>
      <c r="E13" s="1">
        <v>139.75</v>
      </c>
      <c r="F13" s="1">
        <v>204.25</v>
      </c>
      <c r="G13" s="1">
        <v>397.25</v>
      </c>
      <c r="H13" s="1"/>
    </row>
    <row r="14" spans="1:9" x14ac:dyDescent="0.2">
      <c r="A14" s="4">
        <v>24</v>
      </c>
      <c r="B14" s="1">
        <v>1509.5</v>
      </c>
      <c r="C14" s="1">
        <v>389.25</v>
      </c>
      <c r="D14" s="1">
        <v>411.75</v>
      </c>
      <c r="E14" s="1">
        <v>185</v>
      </c>
      <c r="F14" s="1">
        <v>269</v>
      </c>
      <c r="G14" s="1">
        <v>505.5</v>
      </c>
      <c r="H14" s="1"/>
    </row>
  </sheetData>
  <mergeCells count="1">
    <mergeCell ref="G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"/>
  <sheetViews>
    <sheetView workbookViewId="0">
      <selection activeCell="I4" sqref="I4"/>
    </sheetView>
  </sheetViews>
  <sheetFormatPr baseColWidth="10" defaultRowHeight="16" x14ac:dyDescent="0.2"/>
  <cols>
    <col min="2" max="2" width="15.1640625" customWidth="1"/>
    <col min="3" max="3" width="16" customWidth="1"/>
    <col min="4" max="4" width="17.5" customWidth="1"/>
    <col min="5" max="6" width="26.83203125" customWidth="1"/>
    <col min="7" max="7" width="16.1640625" customWidth="1"/>
  </cols>
  <sheetData>
    <row r="1" spans="1:9" ht="18" x14ac:dyDescent="0.2">
      <c r="B1" s="2" t="s">
        <v>0</v>
      </c>
      <c r="C1" s="2" t="s">
        <v>16</v>
      </c>
      <c r="D1" s="2" t="s">
        <v>17</v>
      </c>
      <c r="E1" s="2" t="s">
        <v>4</v>
      </c>
      <c r="F1" s="2" t="s">
        <v>18</v>
      </c>
      <c r="G1" s="25" t="s">
        <v>19</v>
      </c>
      <c r="H1" s="25"/>
    </row>
    <row r="2" spans="1:9" x14ac:dyDescent="0.2">
      <c r="A2" s="4">
        <v>0</v>
      </c>
      <c r="B2" s="1">
        <v>29.5</v>
      </c>
      <c r="C2" s="1">
        <v>23.5</v>
      </c>
      <c r="D2" s="1">
        <v>54.75</v>
      </c>
      <c r="E2" s="1">
        <v>28</v>
      </c>
      <c r="F2" s="1">
        <v>26.25</v>
      </c>
      <c r="G2" s="1">
        <v>39</v>
      </c>
      <c r="H2" s="1"/>
    </row>
    <row r="3" spans="1:9" x14ac:dyDescent="0.2">
      <c r="A3" s="4">
        <v>2</v>
      </c>
      <c r="B3" s="1">
        <v>202.75</v>
      </c>
      <c r="C3" s="1">
        <v>36.75</v>
      </c>
      <c r="D3" s="1">
        <v>56</v>
      </c>
      <c r="E3" s="1">
        <v>31.75</v>
      </c>
      <c r="F3" s="1">
        <v>31.75</v>
      </c>
      <c r="G3" s="1">
        <v>48</v>
      </c>
      <c r="H3" s="1"/>
      <c r="I3" t="s">
        <v>20</v>
      </c>
    </row>
    <row r="4" spans="1:9" x14ac:dyDescent="0.2">
      <c r="A4" s="4">
        <v>4</v>
      </c>
      <c r="B4" s="1">
        <v>871.25</v>
      </c>
      <c r="C4" s="1">
        <v>196.75</v>
      </c>
      <c r="D4" s="1">
        <v>66.25</v>
      </c>
      <c r="E4" s="1">
        <v>46</v>
      </c>
      <c r="F4" s="1">
        <v>34.25</v>
      </c>
      <c r="G4" s="1">
        <v>60.25</v>
      </c>
      <c r="H4" s="1"/>
      <c r="I4" t="s">
        <v>26</v>
      </c>
    </row>
    <row r="5" spans="1:9" x14ac:dyDescent="0.2">
      <c r="A5" s="4">
        <v>6</v>
      </c>
      <c r="B5" s="1">
        <v>1162</v>
      </c>
      <c r="C5" s="1">
        <v>306.5</v>
      </c>
      <c r="D5" s="1">
        <v>91.75</v>
      </c>
      <c r="E5" s="1">
        <v>54</v>
      </c>
      <c r="F5" s="1">
        <v>40</v>
      </c>
      <c r="G5" s="1">
        <v>70.75</v>
      </c>
      <c r="H5" s="1"/>
    </row>
    <row r="6" spans="1:9" x14ac:dyDescent="0.2">
      <c r="A6" s="4">
        <v>8</v>
      </c>
      <c r="B6" s="1">
        <v>1380.25</v>
      </c>
      <c r="C6" s="1">
        <v>373</v>
      </c>
      <c r="D6" s="1">
        <v>109.25</v>
      </c>
      <c r="E6" s="1">
        <v>62.75</v>
      </c>
      <c r="F6" s="1">
        <v>51.25</v>
      </c>
      <c r="G6" s="1">
        <v>77.75</v>
      </c>
      <c r="H6" s="1"/>
    </row>
    <row r="7" spans="1:9" x14ac:dyDescent="0.2">
      <c r="A7" s="4">
        <v>10</v>
      </c>
      <c r="B7" s="1">
        <v>1524.5</v>
      </c>
      <c r="C7" s="1">
        <v>486.25</v>
      </c>
      <c r="D7" s="1">
        <v>132.5</v>
      </c>
      <c r="E7" s="1">
        <v>80.5</v>
      </c>
      <c r="F7" s="1">
        <v>59.5</v>
      </c>
      <c r="G7" s="1">
        <v>93.5</v>
      </c>
      <c r="H7" s="1"/>
    </row>
    <row r="8" spans="1:9" x14ac:dyDescent="0.2">
      <c r="A8" s="4">
        <v>12</v>
      </c>
      <c r="B8" s="1">
        <v>1599.25</v>
      </c>
      <c r="C8" s="1">
        <v>573</v>
      </c>
      <c r="D8" s="1">
        <v>145.5</v>
      </c>
      <c r="E8" s="1">
        <v>94.75</v>
      </c>
      <c r="F8" s="1">
        <v>72.25</v>
      </c>
      <c r="G8" s="1">
        <v>110.75</v>
      </c>
      <c r="H8" s="1"/>
    </row>
    <row r="9" spans="1:9" x14ac:dyDescent="0.2">
      <c r="A9" s="4">
        <v>14</v>
      </c>
      <c r="B9" s="1">
        <v>1644.5</v>
      </c>
      <c r="C9" s="1">
        <v>622</v>
      </c>
      <c r="D9" s="1">
        <v>164</v>
      </c>
      <c r="E9" s="1">
        <v>106.75</v>
      </c>
      <c r="F9" s="1">
        <v>88</v>
      </c>
      <c r="G9" s="1">
        <v>130.25</v>
      </c>
      <c r="H9" s="1"/>
    </row>
    <row r="10" spans="1:9" x14ac:dyDescent="0.2">
      <c r="A10" s="4">
        <v>16</v>
      </c>
      <c r="B10" s="1">
        <v>1660.5</v>
      </c>
      <c r="C10" s="1">
        <v>643</v>
      </c>
      <c r="D10" s="1">
        <v>181.25</v>
      </c>
      <c r="E10" s="1">
        <v>126.25</v>
      </c>
      <c r="F10" s="1">
        <v>111.25</v>
      </c>
      <c r="G10" s="1">
        <v>133.75</v>
      </c>
      <c r="H10" s="1"/>
    </row>
    <row r="11" spans="1:9" x14ac:dyDescent="0.2">
      <c r="A11" s="4">
        <v>18</v>
      </c>
      <c r="B11" s="1">
        <v>1669</v>
      </c>
      <c r="C11" s="1">
        <v>641</v>
      </c>
      <c r="D11" s="1">
        <v>191.25</v>
      </c>
      <c r="E11" s="1">
        <v>138.5</v>
      </c>
      <c r="F11" s="1">
        <v>137</v>
      </c>
      <c r="G11" s="1">
        <v>145.5</v>
      </c>
      <c r="H11" s="1"/>
    </row>
    <row r="12" spans="1:9" x14ac:dyDescent="0.2">
      <c r="A12" s="4">
        <v>20</v>
      </c>
      <c r="B12" s="1">
        <v>1673</v>
      </c>
      <c r="C12" s="1">
        <v>615</v>
      </c>
      <c r="D12" s="1">
        <v>205.75</v>
      </c>
      <c r="E12" s="1">
        <v>154</v>
      </c>
      <c r="F12" s="1">
        <v>174</v>
      </c>
      <c r="G12" s="1">
        <v>151.5</v>
      </c>
      <c r="H12" s="1"/>
    </row>
    <row r="13" spans="1:9" x14ac:dyDescent="0.2">
      <c r="A13" s="4">
        <v>22</v>
      </c>
      <c r="B13" s="1">
        <v>1677.5</v>
      </c>
      <c r="C13" s="1">
        <v>601.5</v>
      </c>
      <c r="D13" s="1">
        <v>228.5</v>
      </c>
      <c r="E13" s="1">
        <v>176</v>
      </c>
      <c r="F13" s="1">
        <v>215.25</v>
      </c>
      <c r="G13" s="1">
        <v>171.25</v>
      </c>
      <c r="H13" s="1"/>
    </row>
    <row r="14" spans="1:9" x14ac:dyDescent="0.2">
      <c r="A14" s="4">
        <v>24</v>
      </c>
      <c r="B14" s="1">
        <v>1682</v>
      </c>
      <c r="C14" s="1">
        <v>595.75</v>
      </c>
      <c r="D14" s="1">
        <v>256.25</v>
      </c>
      <c r="E14" s="1">
        <v>193.5</v>
      </c>
      <c r="F14" s="1">
        <v>250.75</v>
      </c>
      <c r="G14" s="1">
        <v>186.5</v>
      </c>
      <c r="H14" s="1"/>
    </row>
  </sheetData>
  <mergeCells count="1">
    <mergeCell ref="G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5"/>
  <sheetViews>
    <sheetView workbookViewId="0">
      <selection activeCell="A2" sqref="A2:A14"/>
    </sheetView>
  </sheetViews>
  <sheetFormatPr baseColWidth="10" defaultRowHeight="16" x14ac:dyDescent="0.2"/>
  <cols>
    <col min="1" max="1" width="12" customWidth="1"/>
    <col min="2" max="2" width="14.1640625" customWidth="1"/>
    <col min="3" max="3" width="21.5" customWidth="1"/>
    <col min="4" max="4" width="26" customWidth="1"/>
    <col min="5" max="5" width="18.1640625" customWidth="1"/>
    <col min="6" max="6" width="25.6640625" customWidth="1"/>
    <col min="7" max="7" width="22.33203125" customWidth="1"/>
    <col min="8" max="8" width="12" customWidth="1"/>
  </cols>
  <sheetData>
    <row r="1" spans="1:9" ht="18" x14ac:dyDescent="0.2"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5" t="s">
        <v>14</v>
      </c>
      <c r="H1" s="25"/>
    </row>
    <row r="2" spans="1:9" x14ac:dyDescent="0.2">
      <c r="A2" s="4">
        <v>0</v>
      </c>
      <c r="B2" s="1">
        <v>46.75</v>
      </c>
      <c r="C2" s="1">
        <v>60.25</v>
      </c>
      <c r="D2" s="1">
        <v>40</v>
      </c>
      <c r="E2" s="1">
        <v>52.75</v>
      </c>
      <c r="F2" s="1">
        <v>62.5</v>
      </c>
      <c r="G2" s="1">
        <v>43.5</v>
      </c>
      <c r="H2" s="1"/>
    </row>
    <row r="3" spans="1:9" x14ac:dyDescent="0.2">
      <c r="A3" s="4">
        <v>2</v>
      </c>
      <c r="B3" s="1">
        <v>570.5</v>
      </c>
      <c r="C3" s="1">
        <v>116.25</v>
      </c>
      <c r="D3" s="1">
        <v>42</v>
      </c>
      <c r="E3" s="1">
        <v>56</v>
      </c>
      <c r="F3" s="1">
        <v>72</v>
      </c>
      <c r="G3" s="1">
        <v>47.75</v>
      </c>
      <c r="H3" s="1"/>
      <c r="I3" t="s">
        <v>21</v>
      </c>
    </row>
    <row r="4" spans="1:9" x14ac:dyDescent="0.2">
      <c r="A4" s="4">
        <v>4</v>
      </c>
      <c r="B4" s="1">
        <v>1107</v>
      </c>
      <c r="C4" s="1">
        <v>288.5</v>
      </c>
      <c r="D4" s="1">
        <v>66.25</v>
      </c>
      <c r="E4" s="1">
        <v>70.25</v>
      </c>
      <c r="F4" s="1">
        <v>82.5</v>
      </c>
      <c r="G4" s="1">
        <v>65.5</v>
      </c>
      <c r="H4" s="1"/>
      <c r="I4" t="s">
        <v>26</v>
      </c>
    </row>
    <row r="5" spans="1:9" x14ac:dyDescent="0.2">
      <c r="A5" s="4">
        <v>6</v>
      </c>
      <c r="B5" s="1">
        <v>1490.75</v>
      </c>
      <c r="C5" s="1">
        <v>468.5</v>
      </c>
      <c r="D5" s="1">
        <v>101.75</v>
      </c>
      <c r="E5" s="1">
        <v>93.75</v>
      </c>
      <c r="F5" s="1">
        <v>92.25</v>
      </c>
      <c r="G5" s="1">
        <v>75.25</v>
      </c>
      <c r="H5" s="1"/>
    </row>
    <row r="6" spans="1:9" x14ac:dyDescent="0.2">
      <c r="A6" s="4">
        <v>8</v>
      </c>
      <c r="B6" s="1">
        <v>1782.5</v>
      </c>
      <c r="C6" s="1">
        <v>673</v>
      </c>
      <c r="D6" s="1">
        <v>117.5</v>
      </c>
      <c r="E6" s="1">
        <v>116</v>
      </c>
      <c r="F6" s="1">
        <v>116.25</v>
      </c>
      <c r="G6" s="1">
        <v>86.75</v>
      </c>
      <c r="H6" s="1"/>
    </row>
    <row r="7" spans="1:9" x14ac:dyDescent="0.2">
      <c r="A7" s="4">
        <v>10</v>
      </c>
      <c r="B7" s="1">
        <v>1938.25</v>
      </c>
      <c r="C7" s="1">
        <v>861.5</v>
      </c>
      <c r="D7" s="1">
        <v>139</v>
      </c>
      <c r="E7" s="1">
        <v>146.75</v>
      </c>
      <c r="F7" s="1">
        <v>153</v>
      </c>
      <c r="G7" s="1">
        <v>93.75</v>
      </c>
      <c r="H7" s="1"/>
    </row>
    <row r="8" spans="1:9" x14ac:dyDescent="0.2">
      <c r="A8" s="4">
        <v>12</v>
      </c>
      <c r="B8" s="1">
        <v>2012.5</v>
      </c>
      <c r="C8" s="1">
        <v>993</v>
      </c>
      <c r="D8" s="1">
        <v>168</v>
      </c>
      <c r="E8" s="1">
        <v>182.25</v>
      </c>
      <c r="F8" s="1">
        <v>194</v>
      </c>
      <c r="G8" s="1">
        <v>110.75</v>
      </c>
      <c r="H8" s="1"/>
    </row>
    <row r="9" spans="1:9" x14ac:dyDescent="0.2">
      <c r="A9" s="4">
        <v>14</v>
      </c>
      <c r="B9" s="1">
        <v>2065</v>
      </c>
      <c r="C9" s="1">
        <v>1079.25</v>
      </c>
      <c r="D9" s="1">
        <v>198.5</v>
      </c>
      <c r="E9" s="1">
        <v>223.75</v>
      </c>
      <c r="F9" s="1">
        <v>224.75</v>
      </c>
      <c r="G9" s="1">
        <v>128</v>
      </c>
      <c r="H9" s="1"/>
    </row>
    <row r="10" spans="1:9" x14ac:dyDescent="0.2">
      <c r="A10" s="4">
        <v>16</v>
      </c>
      <c r="B10" s="1">
        <v>2088.75</v>
      </c>
      <c r="C10" s="1">
        <v>1118.75</v>
      </c>
      <c r="D10" s="1">
        <v>242.25</v>
      </c>
      <c r="E10" s="1">
        <v>264.5</v>
      </c>
      <c r="F10" s="1">
        <v>271.75</v>
      </c>
      <c r="G10" s="1">
        <v>149.75</v>
      </c>
      <c r="H10" s="1"/>
    </row>
    <row r="11" spans="1:9" x14ac:dyDescent="0.2">
      <c r="A11" s="4">
        <v>18</v>
      </c>
      <c r="B11" s="1">
        <v>2114</v>
      </c>
      <c r="C11" s="1">
        <v>1146.5</v>
      </c>
      <c r="D11" s="1">
        <v>262.25</v>
      </c>
      <c r="E11" s="1">
        <v>300.75</v>
      </c>
      <c r="F11" s="1">
        <v>320</v>
      </c>
      <c r="G11" s="1">
        <v>164.25</v>
      </c>
      <c r="H11" s="1"/>
    </row>
    <row r="12" spans="1:9" x14ac:dyDescent="0.2">
      <c r="A12" s="4">
        <v>20</v>
      </c>
      <c r="B12" s="1">
        <v>2132</v>
      </c>
      <c r="C12" s="1">
        <v>1159.75</v>
      </c>
      <c r="D12" s="1">
        <v>290.5</v>
      </c>
      <c r="E12" s="1">
        <v>345.25</v>
      </c>
      <c r="F12" s="1">
        <v>360.75</v>
      </c>
      <c r="G12" s="1">
        <v>195.25</v>
      </c>
      <c r="H12" s="1"/>
    </row>
    <row r="13" spans="1:9" x14ac:dyDescent="0.2">
      <c r="A13" s="4">
        <v>22</v>
      </c>
      <c r="B13" s="1">
        <v>2154</v>
      </c>
      <c r="C13" s="1">
        <v>1163</v>
      </c>
      <c r="D13" s="1">
        <v>318.5</v>
      </c>
      <c r="E13" s="1">
        <v>379.75</v>
      </c>
      <c r="F13" s="1">
        <v>405</v>
      </c>
      <c r="G13" s="1">
        <v>204.75</v>
      </c>
      <c r="H13" s="1"/>
    </row>
    <row r="14" spans="1:9" x14ac:dyDescent="0.2">
      <c r="A14" s="4">
        <v>24</v>
      </c>
      <c r="B14" s="1">
        <v>2171.25</v>
      </c>
      <c r="C14" s="1">
        <v>1169.5</v>
      </c>
      <c r="D14" s="1">
        <v>342.5</v>
      </c>
      <c r="E14" s="1">
        <v>424.5</v>
      </c>
      <c r="F14" s="1">
        <v>450.5</v>
      </c>
      <c r="G14" s="1">
        <v>231.5</v>
      </c>
      <c r="H14" s="1"/>
    </row>
    <row r="15" spans="1:9" x14ac:dyDescent="0.2">
      <c r="A15" s="4"/>
    </row>
  </sheetData>
  <mergeCells count="1">
    <mergeCell ref="G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4"/>
  <sheetViews>
    <sheetView workbookViewId="0">
      <selection activeCell="F19" sqref="F19"/>
    </sheetView>
  </sheetViews>
  <sheetFormatPr baseColWidth="10" defaultRowHeight="16" x14ac:dyDescent="0.2"/>
  <cols>
    <col min="2" max="2" width="14.5" customWidth="1"/>
    <col min="3" max="3" width="17.33203125" customWidth="1"/>
  </cols>
  <sheetData>
    <row r="1" spans="1:9" ht="18" x14ac:dyDescent="0.2">
      <c r="A1" s="16"/>
      <c r="B1" s="16" t="s">
        <v>71</v>
      </c>
      <c r="C1" s="16" t="s">
        <v>198</v>
      </c>
      <c r="D1" s="16" t="s">
        <v>199</v>
      </c>
      <c r="E1" s="16" t="s">
        <v>200</v>
      </c>
      <c r="F1" s="16" t="s">
        <v>201</v>
      </c>
      <c r="G1" s="16" t="s">
        <v>202</v>
      </c>
      <c r="H1" s="3"/>
      <c r="I1" s="3"/>
    </row>
    <row r="2" spans="1:9" x14ac:dyDescent="0.2">
      <c r="A2" s="4">
        <v>0</v>
      </c>
      <c r="B2" s="1">
        <v>2.9518719999999998</v>
      </c>
      <c r="C2" s="1">
        <v>5.3788200000000002</v>
      </c>
      <c r="D2" s="1">
        <v>4.38293</v>
      </c>
      <c r="E2" s="1">
        <v>3.1443850000000002</v>
      </c>
      <c r="F2" s="1">
        <v>3.934701</v>
      </c>
      <c r="G2" s="1">
        <v>4.129181</v>
      </c>
      <c r="H2" s="1"/>
      <c r="I2" s="1"/>
    </row>
    <row r="3" spans="1:9" x14ac:dyDescent="0.2">
      <c r="A3" s="4">
        <v>2</v>
      </c>
      <c r="B3" s="1">
        <v>13.28342</v>
      </c>
      <c r="C3" s="1">
        <v>7.0113019999999997</v>
      </c>
      <c r="D3" s="1">
        <v>4.7289510000000003</v>
      </c>
      <c r="E3" s="1">
        <v>3.2727270000000002</v>
      </c>
      <c r="F3" s="1">
        <v>4.060276</v>
      </c>
      <c r="G3" s="1">
        <v>4.4059980000000003</v>
      </c>
      <c r="H3" s="1"/>
      <c r="I3" s="1" t="s">
        <v>203</v>
      </c>
    </row>
    <row r="4" spans="1:9" x14ac:dyDescent="0.2">
      <c r="A4" s="4">
        <v>4</v>
      </c>
      <c r="B4" s="1">
        <v>32.534759999999999</v>
      </c>
      <c r="C4" s="1">
        <v>12.934279999999999</v>
      </c>
      <c r="D4" s="1">
        <v>5.1672440000000002</v>
      </c>
      <c r="E4" s="1">
        <v>3.4224600000000001</v>
      </c>
      <c r="F4" s="1">
        <v>4.24864</v>
      </c>
      <c r="G4" s="1">
        <v>4.5213380000000001</v>
      </c>
      <c r="H4" s="1"/>
      <c r="I4" s="1"/>
    </row>
    <row r="5" spans="1:9" x14ac:dyDescent="0.2">
      <c r="A5" s="4">
        <v>6</v>
      </c>
      <c r="B5" s="1">
        <v>40.213909999999998</v>
      </c>
      <c r="C5" s="1">
        <v>15.864380000000001</v>
      </c>
      <c r="D5" s="1">
        <v>5.4901960000000001</v>
      </c>
      <c r="E5" s="1">
        <v>3.5935830000000002</v>
      </c>
      <c r="F5" s="1">
        <v>4.5835080000000001</v>
      </c>
      <c r="G5" s="1">
        <v>4.38293</v>
      </c>
      <c r="H5" s="1"/>
      <c r="I5" s="1"/>
    </row>
    <row r="6" spans="1:9" x14ac:dyDescent="0.2">
      <c r="A6" s="4">
        <v>8</v>
      </c>
      <c r="B6" s="1">
        <v>44.021389999999997</v>
      </c>
      <c r="C6" s="1">
        <v>18.501470000000001</v>
      </c>
      <c r="D6" s="1">
        <v>6.5282580000000001</v>
      </c>
      <c r="E6" s="1">
        <v>3.7647059999999999</v>
      </c>
      <c r="F6" s="1">
        <v>5.0648809999999997</v>
      </c>
      <c r="G6" s="1">
        <v>4.8442910000000001</v>
      </c>
      <c r="H6" s="1"/>
      <c r="I6" s="1"/>
    </row>
    <row r="7" spans="1:9" x14ac:dyDescent="0.2">
      <c r="A7" s="4">
        <v>10</v>
      </c>
      <c r="B7" s="1">
        <v>45.860959999999999</v>
      </c>
      <c r="C7" s="1">
        <v>20.80368</v>
      </c>
      <c r="D7" s="1">
        <v>7.0126869999999997</v>
      </c>
      <c r="E7" s="1">
        <v>4</v>
      </c>
      <c r="F7" s="1">
        <v>5.5462540000000002</v>
      </c>
      <c r="G7" s="1">
        <v>5.098039</v>
      </c>
      <c r="H7" s="1"/>
      <c r="I7" s="1"/>
    </row>
    <row r="8" spans="1:9" x14ac:dyDescent="0.2">
      <c r="A8" s="4">
        <v>12</v>
      </c>
      <c r="B8" s="1">
        <v>48.6631</v>
      </c>
      <c r="C8" s="1">
        <v>23.189620000000001</v>
      </c>
      <c r="D8" s="1">
        <v>7.4279120000000001</v>
      </c>
      <c r="E8" s="1">
        <v>4.2994649999999996</v>
      </c>
      <c r="F8" s="1">
        <v>6.0276269999999998</v>
      </c>
      <c r="G8" s="1">
        <v>5.3287199999999997</v>
      </c>
      <c r="H8" s="1"/>
      <c r="I8" s="1"/>
    </row>
    <row r="9" spans="1:9" x14ac:dyDescent="0.2">
      <c r="A9" s="4">
        <v>14</v>
      </c>
      <c r="B9" s="1">
        <v>51.614980000000003</v>
      </c>
      <c r="C9" s="1">
        <v>26.015070000000001</v>
      </c>
      <c r="D9" s="1">
        <v>7.7277969999999998</v>
      </c>
      <c r="E9" s="1">
        <v>4.513369</v>
      </c>
      <c r="F9" s="1">
        <v>6.4043530000000004</v>
      </c>
      <c r="G9" s="1">
        <v>5.5363319999999998</v>
      </c>
      <c r="H9" s="1"/>
      <c r="I9" s="1"/>
    </row>
    <row r="10" spans="1:9" x14ac:dyDescent="0.2">
      <c r="A10" s="4">
        <v>16</v>
      </c>
      <c r="B10" s="1">
        <v>54.909089999999999</v>
      </c>
      <c r="C10" s="1">
        <v>28.31729</v>
      </c>
      <c r="D10" s="1">
        <v>8.1430220000000002</v>
      </c>
      <c r="E10" s="1">
        <v>5.0695189999999997</v>
      </c>
      <c r="F10" s="1">
        <v>7.1996650000000004</v>
      </c>
      <c r="G10" s="1">
        <v>5.9284889999999999</v>
      </c>
      <c r="H10" s="1"/>
      <c r="I10" s="1"/>
    </row>
    <row r="11" spans="1:9" x14ac:dyDescent="0.2">
      <c r="A11" s="4">
        <v>18</v>
      </c>
      <c r="B11" s="1">
        <v>58.438499999999998</v>
      </c>
      <c r="C11" s="1">
        <v>30.598579999999998</v>
      </c>
      <c r="D11" s="1">
        <v>8.581315</v>
      </c>
      <c r="E11" s="1">
        <v>5.5614970000000001</v>
      </c>
      <c r="F11" s="1">
        <v>7.6601090000000003</v>
      </c>
      <c r="G11" s="1">
        <v>6.4129180000000003</v>
      </c>
      <c r="H11" s="1"/>
      <c r="I11" s="1"/>
    </row>
    <row r="12" spans="1:9" x14ac:dyDescent="0.2">
      <c r="A12" s="4">
        <v>20</v>
      </c>
      <c r="B12" s="1">
        <v>60.598930000000003</v>
      </c>
      <c r="C12" s="1">
        <v>33.235660000000003</v>
      </c>
      <c r="D12" s="1">
        <v>9.2041520000000006</v>
      </c>
      <c r="E12" s="1">
        <v>6.0748660000000001</v>
      </c>
      <c r="F12" s="1">
        <v>8.5809979999999992</v>
      </c>
      <c r="G12" s="1">
        <v>7.0588240000000004</v>
      </c>
      <c r="H12" s="1"/>
      <c r="I12" s="1"/>
    </row>
    <row r="13" spans="1:9" x14ac:dyDescent="0.2">
      <c r="A13" s="4">
        <v>22</v>
      </c>
      <c r="B13" s="1">
        <v>62.71658</v>
      </c>
      <c r="C13" s="1">
        <v>35.642530000000001</v>
      </c>
      <c r="D13" s="1">
        <v>9.7347169999999998</v>
      </c>
      <c r="E13" s="1">
        <v>6.4385029999999999</v>
      </c>
      <c r="F13" s="1">
        <v>9.5228129999999993</v>
      </c>
      <c r="G13" s="1">
        <v>7.6355250000000003</v>
      </c>
      <c r="H13" s="1"/>
      <c r="I13" s="1"/>
    </row>
    <row r="14" spans="1:9" x14ac:dyDescent="0.2">
      <c r="A14" s="4">
        <v>24</v>
      </c>
      <c r="B14" s="1">
        <v>64.834220000000002</v>
      </c>
      <c r="C14" s="1">
        <v>38.63541</v>
      </c>
      <c r="D14" s="1">
        <v>10.05767</v>
      </c>
      <c r="E14" s="1">
        <v>7.3582890000000001</v>
      </c>
      <c r="F14" s="1">
        <v>10.86229</v>
      </c>
      <c r="G14" s="1">
        <v>8.5351789999999994</v>
      </c>
      <c r="H14" s="1"/>
      <c r="I14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4"/>
  <sheetViews>
    <sheetView workbookViewId="0">
      <selection activeCell="I4" sqref="I4"/>
    </sheetView>
  </sheetViews>
  <sheetFormatPr baseColWidth="10" defaultRowHeight="16" x14ac:dyDescent="0.2"/>
  <sheetData>
    <row r="1" spans="1:9" ht="18" x14ac:dyDescent="0.2">
      <c r="B1" s="16" t="s">
        <v>71</v>
      </c>
      <c r="C1" s="16" t="s">
        <v>198</v>
      </c>
      <c r="D1" s="16" t="s">
        <v>199</v>
      </c>
      <c r="E1" s="16" t="s">
        <v>200</v>
      </c>
      <c r="F1" s="16" t="s">
        <v>201</v>
      </c>
      <c r="G1" s="16" t="s">
        <v>202</v>
      </c>
      <c r="H1" s="25"/>
      <c r="I1" s="25"/>
    </row>
    <row r="2" spans="1:9" x14ac:dyDescent="0.2">
      <c r="A2" s="4">
        <v>0</v>
      </c>
      <c r="B2" s="1">
        <v>4.2993309999999996</v>
      </c>
      <c r="C2" s="1">
        <v>2.8382839999999998</v>
      </c>
      <c r="D2" s="1">
        <v>2.6471279999999999</v>
      </c>
      <c r="E2" s="1">
        <v>5.9217199999999997</v>
      </c>
      <c r="F2" s="1">
        <v>3.234324</v>
      </c>
      <c r="G2" s="1">
        <v>1.9380759999999999</v>
      </c>
      <c r="H2" s="1"/>
      <c r="I2" s="1"/>
    </row>
    <row r="3" spans="1:9" x14ac:dyDescent="0.2">
      <c r="A3" s="4">
        <v>2</v>
      </c>
      <c r="B3" s="1">
        <v>16.46725</v>
      </c>
      <c r="C3" s="1">
        <v>17.029699999999998</v>
      </c>
      <c r="D3" s="1">
        <v>2.7416689999999999</v>
      </c>
      <c r="E3" s="1">
        <v>6.7937539999999998</v>
      </c>
      <c r="F3" s="1">
        <v>4.092409</v>
      </c>
      <c r="G3" s="1">
        <v>2.0089809999999999</v>
      </c>
      <c r="H3" s="1"/>
      <c r="I3" s="1" t="s">
        <v>24</v>
      </c>
    </row>
    <row r="4" spans="1:9" x14ac:dyDescent="0.2">
      <c r="A4" s="4">
        <v>4</v>
      </c>
      <c r="B4" s="1">
        <v>36.138710000000003</v>
      </c>
      <c r="C4" s="1">
        <v>42.475250000000003</v>
      </c>
      <c r="D4" s="1">
        <v>4.65611</v>
      </c>
      <c r="E4" s="1">
        <v>7.7266269999999997</v>
      </c>
      <c r="F4" s="1">
        <v>7.1287130000000003</v>
      </c>
      <c r="G4" s="1">
        <v>2.930749</v>
      </c>
      <c r="H4" s="1"/>
      <c r="I4" s="1"/>
    </row>
    <row r="5" spans="1:9" x14ac:dyDescent="0.2">
      <c r="A5" s="4">
        <v>6</v>
      </c>
      <c r="B5" s="1">
        <v>43.784219999999998</v>
      </c>
      <c r="C5" s="1">
        <v>55.775579999999998</v>
      </c>
      <c r="D5" s="1">
        <v>5.3651619999999998</v>
      </c>
      <c r="E5" s="1">
        <v>8.3553029999999993</v>
      </c>
      <c r="F5" s="1">
        <v>9.7689769999999996</v>
      </c>
      <c r="G5" s="1">
        <v>3.5688960000000001</v>
      </c>
      <c r="H5" s="1"/>
      <c r="I5" s="1"/>
    </row>
    <row r="6" spans="1:9" x14ac:dyDescent="0.2">
      <c r="A6" s="4">
        <v>8</v>
      </c>
      <c r="B6" s="1">
        <v>47.252079999999999</v>
      </c>
      <c r="C6" s="1">
        <v>62.310229999999997</v>
      </c>
      <c r="D6" s="1">
        <v>6.4287400000000003</v>
      </c>
      <c r="E6" s="1">
        <v>8.8622999999999994</v>
      </c>
      <c r="F6" s="1">
        <v>11.9802</v>
      </c>
      <c r="G6" s="1">
        <v>4.2306790000000003</v>
      </c>
      <c r="H6" s="1"/>
      <c r="I6" s="1"/>
    </row>
    <row r="7" spans="1:9" x14ac:dyDescent="0.2">
      <c r="A7" s="4">
        <v>10</v>
      </c>
      <c r="B7" s="1">
        <v>54.410870000000003</v>
      </c>
      <c r="C7" s="1">
        <v>67.161709999999999</v>
      </c>
      <c r="D7" s="1">
        <v>7.090522</v>
      </c>
      <c r="E7" s="1">
        <v>9.3084559999999996</v>
      </c>
      <c r="F7" s="1">
        <v>14.191420000000001</v>
      </c>
      <c r="G7" s="1">
        <v>4.8924599999999998</v>
      </c>
      <c r="H7" s="1"/>
      <c r="I7" s="1"/>
    </row>
    <row r="8" spans="1:9" x14ac:dyDescent="0.2">
      <c r="A8" s="4">
        <v>12</v>
      </c>
      <c r="B8" s="1">
        <v>64.631919999999994</v>
      </c>
      <c r="C8" s="1">
        <v>70.693070000000006</v>
      </c>
      <c r="D8" s="1">
        <v>7.8468450000000001</v>
      </c>
      <c r="E8" s="1">
        <v>9.9776930000000004</v>
      </c>
      <c r="F8" s="1">
        <v>16.435639999999999</v>
      </c>
      <c r="G8" s="1">
        <v>5.1760809999999999</v>
      </c>
      <c r="H8" s="1"/>
      <c r="I8" s="1"/>
    </row>
    <row r="9" spans="1:9" x14ac:dyDescent="0.2">
      <c r="A9" s="4">
        <v>14</v>
      </c>
      <c r="B9" s="1">
        <v>71.831270000000004</v>
      </c>
      <c r="C9" s="1">
        <v>73.102310000000003</v>
      </c>
      <c r="D9" s="1">
        <v>8.6977069999999994</v>
      </c>
      <c r="E9" s="1">
        <v>10.768610000000001</v>
      </c>
      <c r="F9" s="1">
        <v>18.811879999999999</v>
      </c>
      <c r="G9" s="1">
        <v>5.7433230000000002</v>
      </c>
      <c r="H9" s="1"/>
      <c r="I9" s="1"/>
    </row>
    <row r="10" spans="1:9" x14ac:dyDescent="0.2">
      <c r="A10" s="4">
        <v>16</v>
      </c>
      <c r="B10" s="1">
        <v>78.219430000000003</v>
      </c>
      <c r="C10" s="1">
        <v>76.501649999999998</v>
      </c>
      <c r="D10" s="1">
        <v>9.7612860000000001</v>
      </c>
      <c r="E10" s="1">
        <v>11.579800000000001</v>
      </c>
      <c r="F10" s="1">
        <v>20.297029999999999</v>
      </c>
      <c r="G10" s="1">
        <v>6.806902</v>
      </c>
      <c r="H10" s="1"/>
      <c r="I10" s="1"/>
    </row>
    <row r="11" spans="1:9" x14ac:dyDescent="0.2">
      <c r="A11" s="4">
        <v>18</v>
      </c>
      <c r="B11" s="1">
        <v>82.336240000000004</v>
      </c>
      <c r="C11" s="1">
        <v>80.462040000000002</v>
      </c>
      <c r="D11" s="1">
        <v>11.321199999999999</v>
      </c>
      <c r="E11" s="1">
        <v>12.30988</v>
      </c>
      <c r="F11" s="1">
        <v>22.343240000000002</v>
      </c>
      <c r="G11" s="1">
        <v>7.5632239999999999</v>
      </c>
      <c r="H11" s="1"/>
      <c r="I11" s="1"/>
    </row>
    <row r="12" spans="1:9" x14ac:dyDescent="0.2">
      <c r="A12" s="4">
        <v>20</v>
      </c>
      <c r="B12" s="1">
        <v>86.209689999999995</v>
      </c>
      <c r="C12" s="1">
        <v>83.795379999999994</v>
      </c>
      <c r="D12" s="1">
        <v>13.33018</v>
      </c>
      <c r="E12" s="1">
        <v>13.445550000000001</v>
      </c>
      <c r="F12" s="1">
        <v>24.719470000000001</v>
      </c>
      <c r="G12" s="1">
        <v>8.6504370000000002</v>
      </c>
      <c r="H12" s="1"/>
      <c r="I12" s="1"/>
    </row>
    <row r="13" spans="1:9" x14ac:dyDescent="0.2">
      <c r="A13" s="4">
        <v>22</v>
      </c>
      <c r="B13" s="1">
        <v>90.427899999999994</v>
      </c>
      <c r="C13" s="1">
        <v>84.818479999999994</v>
      </c>
      <c r="D13" s="1">
        <v>15.62279</v>
      </c>
      <c r="E13" s="1">
        <v>15.108499999999999</v>
      </c>
      <c r="F13" s="1">
        <v>26.699670000000001</v>
      </c>
      <c r="G13" s="1">
        <v>10.517609999999999</v>
      </c>
      <c r="H13" s="1"/>
      <c r="I13" s="1"/>
    </row>
    <row r="14" spans="1:9" x14ac:dyDescent="0.2">
      <c r="A14" s="4">
        <v>24</v>
      </c>
      <c r="B14" s="1">
        <v>93.571280000000002</v>
      </c>
      <c r="C14" s="1">
        <v>87.821789999999993</v>
      </c>
      <c r="D14" s="1">
        <v>19.049869999999999</v>
      </c>
      <c r="E14" s="1">
        <v>16.751169999999998</v>
      </c>
      <c r="F14" s="1">
        <v>28.613859999999999</v>
      </c>
      <c r="G14" s="1">
        <v>12.6684</v>
      </c>
      <c r="H14" s="1"/>
      <c r="I14" s="1"/>
    </row>
  </sheetData>
  <mergeCells count="1">
    <mergeCell ref="H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4"/>
  <sheetViews>
    <sheetView workbookViewId="0">
      <selection activeCell="A2" sqref="A2:A14"/>
    </sheetView>
  </sheetViews>
  <sheetFormatPr baseColWidth="10" defaultRowHeight="16" x14ac:dyDescent="0.2"/>
  <sheetData>
    <row r="1" spans="1:9" ht="18" x14ac:dyDescent="0.2">
      <c r="B1" s="16" t="s">
        <v>71</v>
      </c>
      <c r="C1" s="16" t="s">
        <v>198</v>
      </c>
      <c r="D1" s="16" t="s">
        <v>199</v>
      </c>
      <c r="E1" s="16" t="s">
        <v>200</v>
      </c>
      <c r="F1" s="16" t="s">
        <v>201</v>
      </c>
      <c r="G1" s="16" t="s">
        <v>202</v>
      </c>
      <c r="H1" s="25"/>
      <c r="I1" s="25"/>
    </row>
    <row r="2" spans="1:9" x14ac:dyDescent="0.2">
      <c r="A2" s="4">
        <v>0</v>
      </c>
      <c r="B2" s="1">
        <v>1.5412189999999999</v>
      </c>
      <c r="C2" s="1">
        <v>2.257053</v>
      </c>
      <c r="D2" s="1">
        <v>2.7385890000000002</v>
      </c>
      <c r="E2" s="1">
        <v>2.1863800000000002</v>
      </c>
      <c r="F2" s="1">
        <v>1.6300939999999999</v>
      </c>
      <c r="G2" s="1">
        <v>2.0331950000000001</v>
      </c>
      <c r="H2" s="1"/>
      <c r="I2" s="1"/>
    </row>
    <row r="3" spans="1:9" x14ac:dyDescent="0.2">
      <c r="A3" s="4">
        <v>2</v>
      </c>
      <c r="B3" s="1">
        <v>13.90681</v>
      </c>
      <c r="C3" s="1">
        <v>2.852665</v>
      </c>
      <c r="D3" s="1">
        <v>2.7385890000000002</v>
      </c>
      <c r="E3" s="1">
        <v>2.1863800000000002</v>
      </c>
      <c r="F3" s="1">
        <v>1.912226</v>
      </c>
      <c r="G3" s="1">
        <v>2.3651450000000001</v>
      </c>
      <c r="H3" s="1"/>
      <c r="I3" s="1" t="s">
        <v>204</v>
      </c>
    </row>
    <row r="4" spans="1:9" x14ac:dyDescent="0.2">
      <c r="A4" s="4">
        <v>4</v>
      </c>
      <c r="B4" s="1">
        <v>28.602150000000002</v>
      </c>
      <c r="C4" s="1">
        <v>7.0532909999999998</v>
      </c>
      <c r="D4" s="1">
        <v>3.4024899999999998</v>
      </c>
      <c r="E4" s="1">
        <v>2.6523300000000001</v>
      </c>
      <c r="F4" s="1">
        <v>2.225705</v>
      </c>
      <c r="G4" s="1">
        <v>2.8630710000000001</v>
      </c>
      <c r="H4" s="1"/>
      <c r="I4" s="1"/>
    </row>
    <row r="5" spans="1:9" x14ac:dyDescent="0.2">
      <c r="A5" s="4">
        <v>6</v>
      </c>
      <c r="B5" s="1">
        <v>31.64875</v>
      </c>
      <c r="C5" s="1">
        <v>9.7492160000000005</v>
      </c>
      <c r="D5" s="1">
        <v>4.315353</v>
      </c>
      <c r="E5" s="1">
        <v>2.7956989999999999</v>
      </c>
      <c r="F5" s="1">
        <v>2.3824450000000001</v>
      </c>
      <c r="G5" s="1">
        <v>3.7344400000000002</v>
      </c>
      <c r="H5" s="1"/>
      <c r="I5" s="1"/>
    </row>
    <row r="6" spans="1:9" x14ac:dyDescent="0.2">
      <c r="A6" s="4">
        <v>8</v>
      </c>
      <c r="B6" s="1">
        <v>33.691760000000002</v>
      </c>
      <c r="C6" s="1">
        <v>12.16301</v>
      </c>
      <c r="D6" s="1">
        <v>4.8132780000000004</v>
      </c>
      <c r="E6" s="1">
        <v>2.8315410000000001</v>
      </c>
      <c r="F6" s="1">
        <v>2.5391849999999998</v>
      </c>
      <c r="G6" s="1">
        <v>4.2323649999999997</v>
      </c>
      <c r="H6" s="1"/>
      <c r="I6" s="1"/>
    </row>
    <row r="7" spans="1:9" x14ac:dyDescent="0.2">
      <c r="A7" s="4">
        <v>10</v>
      </c>
      <c r="B7" s="1">
        <v>38.064520000000002</v>
      </c>
      <c r="C7" s="1">
        <v>14.29467</v>
      </c>
      <c r="D7" s="1">
        <v>5.6016599999999999</v>
      </c>
      <c r="E7" s="1">
        <v>3.3691759999999999</v>
      </c>
      <c r="F7" s="1">
        <v>2.8840129999999999</v>
      </c>
      <c r="G7" s="1">
        <v>4.6058089999999998</v>
      </c>
      <c r="H7" s="1"/>
      <c r="I7" s="1"/>
    </row>
    <row r="8" spans="1:9" x14ac:dyDescent="0.2">
      <c r="A8" s="4">
        <v>12</v>
      </c>
      <c r="B8" s="1">
        <v>39.605739999999997</v>
      </c>
      <c r="C8" s="1">
        <v>16.018809999999998</v>
      </c>
      <c r="D8" s="1">
        <v>5.6016599999999999</v>
      </c>
      <c r="E8" s="1">
        <v>3.3333330000000001</v>
      </c>
      <c r="F8" s="1">
        <v>3.0407519999999999</v>
      </c>
      <c r="G8" s="1">
        <v>4.9377589999999998</v>
      </c>
      <c r="H8" s="1"/>
      <c r="I8" s="1"/>
    </row>
    <row r="9" spans="1:9" x14ac:dyDescent="0.2">
      <c r="A9" s="4">
        <v>14</v>
      </c>
      <c r="B9" s="1">
        <v>43.046599999999998</v>
      </c>
      <c r="C9" s="1">
        <v>18.307210000000001</v>
      </c>
      <c r="D9" s="1">
        <v>5.975104</v>
      </c>
      <c r="E9" s="1">
        <v>3.8351250000000001</v>
      </c>
      <c r="F9" s="1">
        <v>3.2601879999999999</v>
      </c>
      <c r="G9" s="1">
        <v>5.1037350000000004</v>
      </c>
      <c r="H9" s="1"/>
      <c r="I9" s="1"/>
    </row>
    <row r="10" spans="1:9" x14ac:dyDescent="0.2">
      <c r="A10" s="4">
        <v>16</v>
      </c>
      <c r="B10" s="1">
        <v>46.05735</v>
      </c>
      <c r="C10" s="1">
        <v>20.344830000000002</v>
      </c>
      <c r="D10" s="1">
        <v>6.5145229999999996</v>
      </c>
      <c r="E10" s="1">
        <v>4.1577060000000001</v>
      </c>
      <c r="F10" s="1">
        <v>3.2601879999999999</v>
      </c>
      <c r="G10" s="1">
        <v>5.4356850000000003</v>
      </c>
      <c r="H10" s="1"/>
      <c r="I10" s="1"/>
    </row>
    <row r="11" spans="1:9" x14ac:dyDescent="0.2">
      <c r="A11" s="4">
        <v>18</v>
      </c>
      <c r="B11" s="1">
        <v>47.27599</v>
      </c>
      <c r="C11" s="1">
        <v>22.476489999999998</v>
      </c>
      <c r="D11" s="1">
        <v>6.7634850000000002</v>
      </c>
      <c r="E11" s="1">
        <v>4.4086020000000001</v>
      </c>
      <c r="F11" s="1">
        <v>3.38558</v>
      </c>
      <c r="G11" s="1">
        <v>5.684647</v>
      </c>
      <c r="H11" s="1"/>
      <c r="I11" s="1"/>
    </row>
    <row r="12" spans="1:9" x14ac:dyDescent="0.2">
      <c r="A12" s="4">
        <v>20</v>
      </c>
      <c r="B12" s="1">
        <v>53.297490000000003</v>
      </c>
      <c r="C12" s="1">
        <v>25.548590000000001</v>
      </c>
      <c r="D12" s="1">
        <v>7.3443990000000001</v>
      </c>
      <c r="E12" s="1">
        <v>4.8387099999999998</v>
      </c>
      <c r="F12" s="1">
        <v>3.7304080000000002</v>
      </c>
      <c r="G12" s="1">
        <v>6.1825729999999997</v>
      </c>
      <c r="H12" s="1"/>
      <c r="I12" s="1"/>
    </row>
    <row r="13" spans="1:9" x14ac:dyDescent="0.2">
      <c r="A13" s="4">
        <v>22</v>
      </c>
      <c r="B13" s="1">
        <v>55.340499999999999</v>
      </c>
      <c r="C13" s="1">
        <v>27.774290000000001</v>
      </c>
      <c r="D13" s="1">
        <v>7.6348549999999999</v>
      </c>
      <c r="E13" s="1">
        <v>5.5913979999999999</v>
      </c>
      <c r="F13" s="1">
        <v>4.2946710000000001</v>
      </c>
      <c r="G13" s="1">
        <v>6.7219920000000002</v>
      </c>
      <c r="H13" s="1"/>
      <c r="I13" s="1"/>
    </row>
    <row r="14" spans="1:9" x14ac:dyDescent="0.2">
      <c r="A14" s="4">
        <v>24</v>
      </c>
      <c r="B14" s="1">
        <v>55.985660000000003</v>
      </c>
      <c r="C14" s="1">
        <v>29.686520000000002</v>
      </c>
      <c r="D14" s="1">
        <v>8.6721990000000009</v>
      </c>
      <c r="E14" s="1">
        <v>6.1290319999999996</v>
      </c>
      <c r="F14" s="1">
        <v>4.6708470000000002</v>
      </c>
      <c r="G14" s="1">
        <v>6.680498</v>
      </c>
      <c r="H14" s="1"/>
      <c r="I14" s="1"/>
    </row>
  </sheetData>
  <mergeCells count="1">
    <mergeCell ref="H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4"/>
  <sheetViews>
    <sheetView workbookViewId="0">
      <selection activeCell="A2" sqref="A2:A14"/>
    </sheetView>
  </sheetViews>
  <sheetFormatPr baseColWidth="10" defaultRowHeight="16" x14ac:dyDescent="0.2"/>
  <sheetData>
    <row r="1" spans="1:9" ht="19" x14ac:dyDescent="0.2">
      <c r="B1" s="18" t="s">
        <v>71</v>
      </c>
      <c r="C1" s="19" t="s">
        <v>205</v>
      </c>
      <c r="D1" s="19" t="s">
        <v>206</v>
      </c>
      <c r="E1" s="18" t="s">
        <v>200</v>
      </c>
      <c r="F1" s="19" t="s">
        <v>207</v>
      </c>
      <c r="G1" s="19" t="s">
        <v>208</v>
      </c>
    </row>
    <row r="2" spans="1:9" ht="17" x14ac:dyDescent="0.2">
      <c r="A2" s="4">
        <v>0</v>
      </c>
      <c r="B2" s="17">
        <v>6.1382440000000003</v>
      </c>
      <c r="C2" s="17">
        <v>5.5</v>
      </c>
      <c r="D2" s="17">
        <v>4.6638929999999998</v>
      </c>
      <c r="E2" s="17">
        <v>5.1507870000000002</v>
      </c>
      <c r="F2" s="17">
        <v>6.15</v>
      </c>
      <c r="G2" s="17">
        <v>5.2550910000000002</v>
      </c>
      <c r="I2" t="s">
        <v>29</v>
      </c>
    </row>
    <row r="3" spans="1:9" ht="17" x14ac:dyDescent="0.2">
      <c r="A3" s="4">
        <v>2</v>
      </c>
      <c r="B3" s="17">
        <v>17.614090000000001</v>
      </c>
      <c r="C3" s="17">
        <v>8.5500000000000007</v>
      </c>
      <c r="D3" s="17">
        <v>4.8828550000000002</v>
      </c>
      <c r="E3" s="17">
        <v>5.3909789999999997</v>
      </c>
      <c r="F3" s="17">
        <v>6.5750000000000002</v>
      </c>
      <c r="G3" s="17">
        <v>5.3207789999999999</v>
      </c>
    </row>
    <row r="4" spans="1:9" ht="17" x14ac:dyDescent="0.2">
      <c r="A4" s="4">
        <v>4</v>
      </c>
      <c r="B4" s="17">
        <v>36.135570000000001</v>
      </c>
      <c r="C4" s="17">
        <v>18.25</v>
      </c>
      <c r="D4" s="17">
        <v>5.7368069999999998</v>
      </c>
      <c r="E4" s="17">
        <v>5.4977320000000001</v>
      </c>
      <c r="F4" s="17">
        <v>6.9249999999999998</v>
      </c>
      <c r="G4" s="17">
        <v>5.714912</v>
      </c>
    </row>
    <row r="5" spans="1:9" ht="17" x14ac:dyDescent="0.2">
      <c r="A5" s="4">
        <v>6</v>
      </c>
      <c r="B5" s="17">
        <v>44.408859999999997</v>
      </c>
      <c r="C5" s="17">
        <v>25.6</v>
      </c>
      <c r="D5" s="17">
        <v>6.6783450000000002</v>
      </c>
      <c r="E5" s="17">
        <v>5.7379239999999996</v>
      </c>
      <c r="F5" s="17">
        <v>7.1749999999999998</v>
      </c>
      <c r="G5" s="17">
        <v>5.8024959999999997</v>
      </c>
    </row>
    <row r="6" spans="1:9" ht="17" x14ac:dyDescent="0.2">
      <c r="A6" s="4">
        <v>8</v>
      </c>
      <c r="B6" s="17">
        <v>50.89405</v>
      </c>
      <c r="C6" s="17">
        <v>30.85</v>
      </c>
      <c r="D6" s="17">
        <v>7.9045319999999997</v>
      </c>
      <c r="E6" s="17">
        <v>5.8713639999999998</v>
      </c>
      <c r="F6" s="17">
        <v>7.875</v>
      </c>
      <c r="G6" s="17">
        <v>5.9338740000000003</v>
      </c>
    </row>
    <row r="7" spans="1:9" ht="17" x14ac:dyDescent="0.2">
      <c r="A7" s="4">
        <v>10</v>
      </c>
      <c r="B7" s="17">
        <v>57.219110000000001</v>
      </c>
      <c r="C7" s="17">
        <v>35.85</v>
      </c>
      <c r="D7" s="17">
        <v>8.4081449999999993</v>
      </c>
      <c r="E7" s="17">
        <v>6.2183080000000004</v>
      </c>
      <c r="F7" s="17">
        <v>8.0250000000000004</v>
      </c>
      <c r="G7" s="17">
        <v>5.8900810000000003</v>
      </c>
    </row>
    <row r="8" spans="1:9" ht="17" x14ac:dyDescent="0.2">
      <c r="A8" s="4">
        <v>12</v>
      </c>
      <c r="B8" s="17">
        <v>62.983719999999998</v>
      </c>
      <c r="C8" s="17">
        <v>40.85</v>
      </c>
      <c r="D8" s="17">
        <v>8.9993429999999996</v>
      </c>
      <c r="E8" s="17">
        <v>6.485188</v>
      </c>
      <c r="F8" s="17">
        <v>8.4499999999999993</v>
      </c>
      <c r="G8" s="17">
        <v>6.043355</v>
      </c>
    </row>
    <row r="9" spans="1:9" ht="17" x14ac:dyDescent="0.2">
      <c r="A9" s="4">
        <v>14</v>
      </c>
      <c r="B9" s="17">
        <v>68.775019999999998</v>
      </c>
      <c r="C9" s="17">
        <v>44.95</v>
      </c>
      <c r="D9" s="17">
        <v>9.6343340000000008</v>
      </c>
      <c r="E9" s="17">
        <v>6.7787559999999996</v>
      </c>
      <c r="F9" s="17">
        <v>8.5</v>
      </c>
      <c r="G9" s="17">
        <v>6.0871469999999999</v>
      </c>
    </row>
    <row r="10" spans="1:9" ht="17" x14ac:dyDescent="0.2">
      <c r="A10" s="4">
        <v>16</v>
      </c>
      <c r="B10" s="17">
        <v>73.125169999999997</v>
      </c>
      <c r="C10" s="17">
        <v>49.125</v>
      </c>
      <c r="D10" s="17">
        <v>10.31312</v>
      </c>
      <c r="E10" s="17">
        <v>6.8321319999999996</v>
      </c>
      <c r="F10" s="17">
        <v>8.9749999999999996</v>
      </c>
      <c r="G10" s="17">
        <v>6.3499020000000002</v>
      </c>
    </row>
    <row r="11" spans="1:9" ht="17" x14ac:dyDescent="0.2">
      <c r="A11" s="4">
        <v>18</v>
      </c>
      <c r="B11" s="17">
        <v>78.142520000000005</v>
      </c>
      <c r="C11" s="17">
        <v>53.95</v>
      </c>
      <c r="D11" s="17">
        <v>10.794829999999999</v>
      </c>
      <c r="E11" s="17">
        <v>7.2057650000000004</v>
      </c>
      <c r="F11" s="17">
        <v>9.15</v>
      </c>
      <c r="G11" s="17">
        <v>6.4374859999999998</v>
      </c>
    </row>
    <row r="12" spans="1:9" ht="17" x14ac:dyDescent="0.2">
      <c r="A12" s="4">
        <v>20</v>
      </c>
      <c r="B12" s="17">
        <v>82.492660000000001</v>
      </c>
      <c r="C12" s="17">
        <v>58</v>
      </c>
      <c r="D12" s="17">
        <v>11.539300000000001</v>
      </c>
      <c r="E12" s="17">
        <v>7.1790770000000004</v>
      </c>
      <c r="F12" s="17">
        <v>9.2750000000000004</v>
      </c>
      <c r="G12" s="17">
        <v>6.6345520000000002</v>
      </c>
    </row>
    <row r="13" spans="1:9" ht="17" x14ac:dyDescent="0.2">
      <c r="A13" s="4">
        <v>22</v>
      </c>
      <c r="B13" s="17">
        <v>86.709370000000007</v>
      </c>
      <c r="C13" s="17">
        <v>62.825000000000003</v>
      </c>
      <c r="D13" s="17">
        <v>12.39326</v>
      </c>
      <c r="E13" s="17">
        <v>7.2858289999999997</v>
      </c>
      <c r="F13" s="17">
        <v>9.4</v>
      </c>
      <c r="G13" s="17">
        <v>6.7878259999999999</v>
      </c>
    </row>
    <row r="14" spans="1:9" ht="17" x14ac:dyDescent="0.2">
      <c r="A14" s="4">
        <v>24</v>
      </c>
      <c r="B14" s="17">
        <v>89.965310000000002</v>
      </c>
      <c r="C14" s="17">
        <v>65.875</v>
      </c>
      <c r="D14" s="17">
        <v>13.48807</v>
      </c>
      <c r="E14" s="17">
        <v>7.1790770000000004</v>
      </c>
      <c r="F14" s="17">
        <v>9.3249999999999993</v>
      </c>
      <c r="G14" s="17">
        <v>6.6564480000000001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4"/>
  <sheetViews>
    <sheetView workbookViewId="0">
      <selection activeCell="A2" sqref="A2:A14"/>
    </sheetView>
  </sheetViews>
  <sheetFormatPr baseColWidth="10" defaultRowHeight="16" x14ac:dyDescent="0.2"/>
  <sheetData>
    <row r="1" spans="1:9" ht="19" x14ac:dyDescent="0.2">
      <c r="B1" s="18" t="s">
        <v>71</v>
      </c>
      <c r="C1" s="19" t="s">
        <v>205</v>
      </c>
      <c r="D1" s="19" t="s">
        <v>206</v>
      </c>
      <c r="E1" s="18" t="s">
        <v>200</v>
      </c>
      <c r="F1" s="19" t="s">
        <v>207</v>
      </c>
      <c r="G1" s="19" t="s">
        <v>208</v>
      </c>
    </row>
    <row r="2" spans="1:9" ht="17" x14ac:dyDescent="0.2">
      <c r="A2" s="4">
        <v>0</v>
      </c>
      <c r="B2" s="17">
        <v>8.914142</v>
      </c>
      <c r="C2" s="17">
        <v>8.0620159999999998</v>
      </c>
      <c r="D2" s="17">
        <v>7.8387460000000004</v>
      </c>
      <c r="E2" s="17">
        <v>7.7525250000000003</v>
      </c>
      <c r="F2" s="17">
        <v>8.9577950000000008</v>
      </c>
      <c r="G2" s="17">
        <v>7.0388739999999999</v>
      </c>
    </row>
    <row r="3" spans="1:9" ht="17" x14ac:dyDescent="0.2">
      <c r="A3" s="4">
        <v>2</v>
      </c>
      <c r="B3" s="17">
        <v>17.929290000000002</v>
      </c>
      <c r="C3" s="17">
        <v>8.6821710000000003</v>
      </c>
      <c r="D3" s="17">
        <v>7.694769</v>
      </c>
      <c r="E3" s="17">
        <v>8.1313130000000005</v>
      </c>
      <c r="F3" s="17">
        <v>9.0611540000000002</v>
      </c>
      <c r="G3" s="17">
        <v>7.3428250000000004</v>
      </c>
      <c r="I3" t="s">
        <v>28</v>
      </c>
    </row>
    <row r="4" spans="1:9" ht="17" x14ac:dyDescent="0.2">
      <c r="A4" s="4">
        <v>4</v>
      </c>
      <c r="B4" s="17">
        <v>37.702019999999997</v>
      </c>
      <c r="C4" s="17">
        <v>16.899229999999999</v>
      </c>
      <c r="D4" s="17">
        <v>7.8387460000000004</v>
      </c>
      <c r="E4" s="17">
        <v>8.1313130000000005</v>
      </c>
      <c r="F4" s="17">
        <v>8.8888890000000007</v>
      </c>
      <c r="G4" s="17">
        <v>7.1348589999999996</v>
      </c>
    </row>
    <row r="5" spans="1:9" ht="17" x14ac:dyDescent="0.2">
      <c r="A5" s="4">
        <v>6</v>
      </c>
      <c r="B5" s="17">
        <v>45.757579999999997</v>
      </c>
      <c r="C5" s="17">
        <v>24.754519999999999</v>
      </c>
      <c r="D5" s="17">
        <v>9.2305229999999998</v>
      </c>
      <c r="E5" s="17">
        <v>8.2323240000000002</v>
      </c>
      <c r="F5" s="17">
        <v>9.0094750000000001</v>
      </c>
      <c r="G5" s="17">
        <v>7.4388100000000001</v>
      </c>
    </row>
    <row r="6" spans="1:9" ht="17" x14ac:dyDescent="0.2">
      <c r="A6" s="4">
        <v>8</v>
      </c>
      <c r="B6" s="17">
        <v>51.742420000000003</v>
      </c>
      <c r="C6" s="17">
        <v>33.040480000000002</v>
      </c>
      <c r="D6" s="17">
        <v>11.678129999999999</v>
      </c>
      <c r="E6" s="17">
        <v>9.8989899999999995</v>
      </c>
      <c r="F6" s="17">
        <v>10.025840000000001</v>
      </c>
      <c r="G6" s="17">
        <v>8.2226839999999992</v>
      </c>
    </row>
    <row r="7" spans="1:9" ht="17" x14ac:dyDescent="0.2">
      <c r="A7" s="4">
        <v>10</v>
      </c>
      <c r="B7" s="17">
        <v>53.131309999999999</v>
      </c>
      <c r="C7" s="17">
        <v>34.64255</v>
      </c>
      <c r="D7" s="17">
        <v>13.117900000000001</v>
      </c>
      <c r="E7" s="17">
        <v>10.73232</v>
      </c>
      <c r="F7" s="17">
        <v>10.301460000000001</v>
      </c>
      <c r="G7" s="17">
        <v>8.9265720000000002</v>
      </c>
    </row>
    <row r="8" spans="1:9" ht="17" x14ac:dyDescent="0.2">
      <c r="A8" s="4">
        <v>12</v>
      </c>
      <c r="B8" s="17">
        <v>55.353540000000002</v>
      </c>
      <c r="C8" s="17">
        <v>36.520240000000001</v>
      </c>
      <c r="D8" s="17">
        <v>14.3977</v>
      </c>
      <c r="E8" s="17">
        <v>11.5404</v>
      </c>
      <c r="F8" s="17">
        <v>10.904389999999999</v>
      </c>
      <c r="G8" s="17">
        <v>9.4224920000000001</v>
      </c>
    </row>
    <row r="9" spans="1:9" ht="17" x14ac:dyDescent="0.2">
      <c r="A9" s="4">
        <v>14</v>
      </c>
      <c r="B9" s="17">
        <v>56.94444</v>
      </c>
      <c r="C9" s="17">
        <v>38.156759999999998</v>
      </c>
      <c r="D9" s="17">
        <v>15.06959</v>
      </c>
      <c r="E9" s="17">
        <v>12.52525</v>
      </c>
      <c r="F9" s="17">
        <v>11.438420000000001</v>
      </c>
      <c r="G9" s="17">
        <v>9.8864180000000008</v>
      </c>
    </row>
    <row r="10" spans="1:9" ht="17" x14ac:dyDescent="0.2">
      <c r="A10" s="4">
        <v>16</v>
      </c>
      <c r="B10" s="17">
        <v>57.878790000000002</v>
      </c>
      <c r="C10" s="17">
        <v>39.689920000000001</v>
      </c>
      <c r="D10" s="17">
        <v>15.469530000000001</v>
      </c>
      <c r="E10" s="17">
        <v>13.15657</v>
      </c>
      <c r="F10" s="17">
        <v>11.576230000000001</v>
      </c>
      <c r="G10" s="17">
        <v>10.062390000000001</v>
      </c>
    </row>
    <row r="11" spans="1:9" ht="17" x14ac:dyDescent="0.2">
      <c r="A11" s="4">
        <v>18</v>
      </c>
      <c r="B11" s="17">
        <v>59.41919</v>
      </c>
      <c r="C11" s="17">
        <v>41.274769999999997</v>
      </c>
      <c r="D11" s="17">
        <v>16.07743</v>
      </c>
      <c r="E11" s="17">
        <v>13.434340000000001</v>
      </c>
      <c r="F11" s="17">
        <v>11.76572</v>
      </c>
      <c r="G11" s="17">
        <v>10.334350000000001</v>
      </c>
    </row>
    <row r="12" spans="1:9" ht="17" x14ac:dyDescent="0.2">
      <c r="A12" s="4">
        <v>20</v>
      </c>
      <c r="B12" s="17">
        <v>60.378790000000002</v>
      </c>
      <c r="C12" s="17">
        <v>42.37726</v>
      </c>
      <c r="D12" s="17">
        <v>16.62134</v>
      </c>
      <c r="E12" s="17">
        <v>13.88889</v>
      </c>
      <c r="F12" s="17">
        <v>11.955209999999999</v>
      </c>
      <c r="G12" s="17">
        <v>10.654299999999999</v>
      </c>
    </row>
    <row r="13" spans="1:9" ht="17" x14ac:dyDescent="0.2">
      <c r="A13" s="4">
        <v>22</v>
      </c>
      <c r="B13" s="17">
        <v>61.515149999999998</v>
      </c>
      <c r="C13" s="17">
        <v>44.375540000000001</v>
      </c>
      <c r="D13" s="17">
        <v>17.261240000000001</v>
      </c>
      <c r="E13" s="17">
        <v>14.14141</v>
      </c>
      <c r="F13" s="17">
        <v>12.351419999999999</v>
      </c>
      <c r="G13" s="17">
        <v>10.92625</v>
      </c>
    </row>
    <row r="14" spans="1:9" ht="17" x14ac:dyDescent="0.2">
      <c r="A14" s="4">
        <v>24</v>
      </c>
      <c r="B14" s="17">
        <v>65.126260000000002</v>
      </c>
      <c r="C14" s="17">
        <v>48.699399999999997</v>
      </c>
      <c r="D14" s="17">
        <v>18.237079999999999</v>
      </c>
      <c r="E14" s="17">
        <v>15.58081</v>
      </c>
      <c r="F14" s="17">
        <v>12.971579999999999</v>
      </c>
      <c r="G14" s="17">
        <v>11.43817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4"/>
  <sheetViews>
    <sheetView workbookViewId="0">
      <selection activeCell="A2" sqref="A2:A14"/>
    </sheetView>
  </sheetViews>
  <sheetFormatPr baseColWidth="10" defaultRowHeight="16" x14ac:dyDescent="0.2"/>
  <sheetData>
    <row r="1" spans="1:9" ht="19" x14ac:dyDescent="0.2">
      <c r="B1" s="18" t="s">
        <v>71</v>
      </c>
      <c r="C1" s="19" t="s">
        <v>205</v>
      </c>
      <c r="D1" s="19" t="s">
        <v>206</v>
      </c>
      <c r="E1" s="18" t="s">
        <v>200</v>
      </c>
      <c r="F1" s="19" t="s">
        <v>207</v>
      </c>
      <c r="G1" s="19" t="s">
        <v>208</v>
      </c>
    </row>
    <row r="2" spans="1:9" ht="17" x14ac:dyDescent="0.2">
      <c r="A2" s="4">
        <v>0</v>
      </c>
      <c r="B2" s="17">
        <v>4.698639</v>
      </c>
      <c r="C2" s="17">
        <v>6.6508310000000002</v>
      </c>
      <c r="D2" s="17">
        <v>4.5175280000000004</v>
      </c>
      <c r="E2" s="17">
        <v>3.9209329999999998</v>
      </c>
      <c r="F2" s="17">
        <v>6.2097049999999996</v>
      </c>
      <c r="G2" s="17">
        <v>3.9392839999999998</v>
      </c>
    </row>
    <row r="3" spans="1:9" ht="17" x14ac:dyDescent="0.2">
      <c r="A3" s="4">
        <v>2</v>
      </c>
      <c r="B3" s="17">
        <v>23.525600000000001</v>
      </c>
      <c r="C3" s="17">
        <v>18.018319999999999</v>
      </c>
      <c r="D3" s="17">
        <v>4.734369</v>
      </c>
      <c r="E3" s="17">
        <v>3.7913160000000001</v>
      </c>
      <c r="F3" s="17">
        <v>6.1757720000000003</v>
      </c>
      <c r="G3" s="17">
        <v>4.0477049999999997</v>
      </c>
      <c r="I3" t="s">
        <v>209</v>
      </c>
    </row>
    <row r="4" spans="1:9" ht="17" x14ac:dyDescent="0.2">
      <c r="A4" s="4">
        <v>4</v>
      </c>
      <c r="B4" s="17">
        <v>39.14452</v>
      </c>
      <c r="C4" s="17">
        <v>37.224299999999999</v>
      </c>
      <c r="D4" s="17">
        <v>5.7101559999999996</v>
      </c>
      <c r="E4" s="17">
        <v>4.3745950000000002</v>
      </c>
      <c r="F4" s="17">
        <v>6.8544280000000004</v>
      </c>
      <c r="G4" s="17">
        <v>4.5898089999999998</v>
      </c>
    </row>
    <row r="5" spans="1:9" ht="17" x14ac:dyDescent="0.2">
      <c r="A5" s="4">
        <v>6</v>
      </c>
      <c r="B5" s="17">
        <v>46.727150000000002</v>
      </c>
      <c r="C5" s="17">
        <v>46.996940000000002</v>
      </c>
      <c r="D5" s="17">
        <v>6.5413800000000002</v>
      </c>
      <c r="E5" s="17">
        <v>4.9902790000000001</v>
      </c>
      <c r="F5" s="17">
        <v>7.8384799999999997</v>
      </c>
      <c r="G5" s="17">
        <v>5.3126129999999998</v>
      </c>
    </row>
    <row r="6" spans="1:9" ht="17" x14ac:dyDescent="0.2">
      <c r="A6" s="4">
        <v>8</v>
      </c>
      <c r="B6" s="17">
        <v>48.833440000000003</v>
      </c>
      <c r="C6" s="17">
        <v>50.2545</v>
      </c>
      <c r="D6" s="17">
        <v>7.8062880000000003</v>
      </c>
      <c r="E6" s="17">
        <v>5.6707710000000002</v>
      </c>
      <c r="F6" s="17">
        <v>8.551069</v>
      </c>
      <c r="G6" s="17">
        <v>5.8908569999999996</v>
      </c>
    </row>
    <row r="7" spans="1:9" ht="17" x14ac:dyDescent="0.2">
      <c r="A7" s="4">
        <v>10</v>
      </c>
      <c r="B7" s="17">
        <v>51.360990000000001</v>
      </c>
      <c r="C7" s="17">
        <v>53.885309999999997</v>
      </c>
      <c r="D7" s="17">
        <v>8.1676900000000003</v>
      </c>
      <c r="E7" s="17">
        <v>5.994815</v>
      </c>
      <c r="F7" s="17">
        <v>9.2297250000000002</v>
      </c>
      <c r="G7" s="17">
        <v>6.6136609999999996</v>
      </c>
    </row>
    <row r="8" spans="1:9" ht="17" x14ac:dyDescent="0.2">
      <c r="A8" s="4">
        <v>12</v>
      </c>
      <c r="B8" s="17">
        <v>53.629300000000001</v>
      </c>
      <c r="C8" s="17">
        <v>56.498139999999999</v>
      </c>
      <c r="D8" s="17">
        <v>8.9989159999999995</v>
      </c>
      <c r="E8" s="17">
        <v>6.6429029999999996</v>
      </c>
      <c r="F8" s="17">
        <v>9.8744490000000003</v>
      </c>
      <c r="G8" s="17">
        <v>6.8666429999999998</v>
      </c>
    </row>
    <row r="9" spans="1:9" ht="17" x14ac:dyDescent="0.2">
      <c r="A9" s="4">
        <v>14</v>
      </c>
      <c r="B9" s="17">
        <v>55.80039</v>
      </c>
      <c r="C9" s="17">
        <v>58.059040000000003</v>
      </c>
      <c r="D9" s="17">
        <v>9.1073360000000001</v>
      </c>
      <c r="E9" s="17">
        <v>6.6104989999999999</v>
      </c>
      <c r="F9" s="17">
        <v>10.315580000000001</v>
      </c>
      <c r="G9" s="17">
        <v>7.2280449999999998</v>
      </c>
    </row>
    <row r="10" spans="1:9" ht="17" x14ac:dyDescent="0.2">
      <c r="A10" s="4">
        <v>16</v>
      </c>
      <c r="B10" s="17">
        <v>57.51782</v>
      </c>
      <c r="C10" s="17">
        <v>58.330509999999997</v>
      </c>
      <c r="D10" s="17">
        <v>9.215757</v>
      </c>
      <c r="E10" s="17">
        <v>6.7725210000000002</v>
      </c>
      <c r="F10" s="17">
        <v>10.58704</v>
      </c>
      <c r="G10" s="17">
        <v>7.4448860000000003</v>
      </c>
    </row>
    <row r="11" spans="1:9" ht="17" x14ac:dyDescent="0.2">
      <c r="A11" s="4">
        <v>18</v>
      </c>
      <c r="B11" s="17">
        <v>59.073239999999998</v>
      </c>
      <c r="C11" s="17">
        <v>60.570070000000001</v>
      </c>
      <c r="D11" s="17">
        <v>9.1073360000000001</v>
      </c>
      <c r="E11" s="17">
        <v>6.902139</v>
      </c>
      <c r="F11" s="17">
        <v>10.92637</v>
      </c>
      <c r="G11" s="17">
        <v>7.5171669999999997</v>
      </c>
    </row>
    <row r="12" spans="1:9" ht="17" x14ac:dyDescent="0.2">
      <c r="A12" s="4">
        <v>20</v>
      </c>
      <c r="B12" s="17">
        <v>60.499029999999998</v>
      </c>
      <c r="C12" s="17">
        <v>60.264679999999998</v>
      </c>
      <c r="D12" s="17">
        <v>9.1796170000000004</v>
      </c>
      <c r="E12" s="17">
        <v>7.1937790000000001</v>
      </c>
      <c r="F12" s="17">
        <v>11.60502</v>
      </c>
      <c r="G12" s="17">
        <v>7.5533070000000002</v>
      </c>
    </row>
    <row r="13" spans="1:9" ht="17" x14ac:dyDescent="0.2">
      <c r="A13" s="4">
        <v>22</v>
      </c>
      <c r="B13" s="17">
        <v>61.049900000000001</v>
      </c>
      <c r="C13" s="17">
        <v>62.470309999999998</v>
      </c>
      <c r="D13" s="17">
        <v>9.1796170000000004</v>
      </c>
      <c r="E13" s="17">
        <v>7.3233959999999998</v>
      </c>
      <c r="F13" s="17">
        <v>11.70682</v>
      </c>
      <c r="G13" s="17">
        <v>7.9869899999999996</v>
      </c>
    </row>
    <row r="14" spans="1:9" ht="17" x14ac:dyDescent="0.2">
      <c r="A14" s="4">
        <v>24</v>
      </c>
      <c r="B14" s="17">
        <v>62.508099999999999</v>
      </c>
      <c r="C14" s="17">
        <v>63.691890000000001</v>
      </c>
      <c r="D14" s="17">
        <v>9.1796170000000004</v>
      </c>
      <c r="E14" s="17">
        <v>7.2261829999999998</v>
      </c>
      <c r="F14" s="17">
        <v>11.94435</v>
      </c>
      <c r="G14" s="17">
        <v>7.8785689999999997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4"/>
  <sheetViews>
    <sheetView workbookViewId="0">
      <selection activeCell="A2" sqref="A2:A14"/>
    </sheetView>
  </sheetViews>
  <sheetFormatPr baseColWidth="10" defaultRowHeight="16" x14ac:dyDescent="0.2"/>
  <sheetData>
    <row r="1" spans="1:9" ht="19" x14ac:dyDescent="0.2">
      <c r="B1" s="18" t="s">
        <v>71</v>
      </c>
      <c r="C1" s="19" t="s">
        <v>205</v>
      </c>
      <c r="D1" s="19" t="s">
        <v>206</v>
      </c>
      <c r="E1" s="18" t="s">
        <v>200</v>
      </c>
      <c r="F1" s="19" t="s">
        <v>207</v>
      </c>
      <c r="G1" s="19" t="s">
        <v>208</v>
      </c>
    </row>
    <row r="2" spans="1:9" ht="17" x14ac:dyDescent="0.2">
      <c r="A2" s="4">
        <v>0</v>
      </c>
      <c r="B2" s="17">
        <v>5.6429729999999996</v>
      </c>
      <c r="C2" s="17">
        <v>5.6804449999999997</v>
      </c>
      <c r="D2" s="17">
        <v>6.0474670000000001</v>
      </c>
      <c r="E2" s="17">
        <v>5.8780979999999996</v>
      </c>
      <c r="F2" s="17">
        <v>5.8738219999999997</v>
      </c>
      <c r="G2" s="17">
        <v>7.0515749999999997</v>
      </c>
      <c r="I2" t="s">
        <v>27</v>
      </c>
    </row>
    <row r="3" spans="1:9" ht="17" x14ac:dyDescent="0.2">
      <c r="A3" s="4">
        <v>2</v>
      </c>
      <c r="B3" s="17">
        <v>27.45524</v>
      </c>
      <c r="C3" s="17">
        <v>17.81484</v>
      </c>
      <c r="D3" s="17">
        <v>7.1200369999999999</v>
      </c>
      <c r="E3" s="17">
        <v>6.2579130000000003</v>
      </c>
      <c r="F3" s="17">
        <v>5.9946820000000001</v>
      </c>
      <c r="G3" s="17">
        <v>7.5308080000000004</v>
      </c>
    </row>
    <row r="4" spans="1:9" ht="17" x14ac:dyDescent="0.2">
      <c r="A4" s="4">
        <v>4</v>
      </c>
      <c r="B4" s="17">
        <v>37.637909999999998</v>
      </c>
      <c r="C4" s="17">
        <v>29.56249</v>
      </c>
      <c r="D4" s="17">
        <v>12.14058</v>
      </c>
      <c r="E4" s="17">
        <v>6.9632849999999999</v>
      </c>
      <c r="F4" s="17">
        <v>6.647329</v>
      </c>
      <c r="G4" s="17">
        <v>8.9228660000000009</v>
      </c>
    </row>
    <row r="5" spans="1:9" ht="17" x14ac:dyDescent="0.2">
      <c r="A5" s="4">
        <v>6</v>
      </c>
      <c r="B5" s="17">
        <v>42.973410000000001</v>
      </c>
      <c r="C5" s="17">
        <v>35.532989999999998</v>
      </c>
      <c r="D5" s="17">
        <v>16.13419</v>
      </c>
      <c r="E5" s="17">
        <v>9.1698319999999995</v>
      </c>
      <c r="F5" s="17">
        <v>8.6052689999999998</v>
      </c>
      <c r="G5" s="17">
        <v>10.565950000000001</v>
      </c>
    </row>
    <row r="6" spans="1:9" ht="17" x14ac:dyDescent="0.2">
      <c r="A6" s="4">
        <v>8</v>
      </c>
      <c r="B6" s="17">
        <v>47.929099999999998</v>
      </c>
      <c r="C6" s="17">
        <v>38.699539999999999</v>
      </c>
      <c r="D6" s="17">
        <v>18.279319999999998</v>
      </c>
      <c r="E6" s="17">
        <v>10.472060000000001</v>
      </c>
      <c r="F6" s="17">
        <v>10.152290000000001</v>
      </c>
      <c r="G6" s="17">
        <v>11.95801</v>
      </c>
    </row>
    <row r="7" spans="1:9" ht="17" x14ac:dyDescent="0.2">
      <c r="A7" s="4">
        <v>10</v>
      </c>
      <c r="B7" s="17">
        <v>51.871949999999998</v>
      </c>
      <c r="C7" s="17">
        <v>41.020060000000001</v>
      </c>
      <c r="D7" s="17">
        <v>19.89959</v>
      </c>
      <c r="E7" s="17">
        <v>11.43064</v>
      </c>
      <c r="F7" s="17">
        <v>11.02248</v>
      </c>
      <c r="G7" s="17">
        <v>13.395709999999999</v>
      </c>
    </row>
    <row r="8" spans="1:9" ht="17" x14ac:dyDescent="0.2">
      <c r="A8" s="4">
        <v>12</v>
      </c>
      <c r="B8" s="17">
        <v>54.223190000000002</v>
      </c>
      <c r="C8" s="17">
        <v>42.736280000000001</v>
      </c>
      <c r="D8" s="17">
        <v>21.633959999999998</v>
      </c>
      <c r="E8" s="17">
        <v>12.172180000000001</v>
      </c>
      <c r="F8" s="17">
        <v>11.578440000000001</v>
      </c>
      <c r="G8" s="17">
        <v>14.034689999999999</v>
      </c>
    </row>
    <row r="9" spans="1:9" ht="17" x14ac:dyDescent="0.2">
      <c r="A9" s="4">
        <v>14</v>
      </c>
      <c r="B9" s="17">
        <v>56.538249999999998</v>
      </c>
      <c r="C9" s="17">
        <v>44.525019999999998</v>
      </c>
      <c r="D9" s="17">
        <v>22.61524</v>
      </c>
      <c r="E9" s="17">
        <v>12.172180000000001</v>
      </c>
      <c r="F9" s="17">
        <v>12.617839999999999</v>
      </c>
      <c r="G9" s="17">
        <v>14.46828</v>
      </c>
    </row>
    <row r="10" spans="1:9" ht="17" x14ac:dyDescent="0.2">
      <c r="A10" s="4">
        <v>16</v>
      </c>
      <c r="B10" s="17">
        <v>58.998010000000001</v>
      </c>
      <c r="C10" s="17">
        <v>46.120379999999997</v>
      </c>
      <c r="D10" s="17">
        <v>23.573709999999998</v>
      </c>
      <c r="E10" s="17">
        <v>12.552</v>
      </c>
      <c r="F10" s="17">
        <v>13.343</v>
      </c>
      <c r="G10" s="17">
        <v>14.65085</v>
      </c>
    </row>
    <row r="11" spans="1:9" ht="17" x14ac:dyDescent="0.2">
      <c r="A11" s="4">
        <v>18</v>
      </c>
      <c r="B11" s="17">
        <v>61.493940000000002</v>
      </c>
      <c r="C11" s="17">
        <v>47.981630000000003</v>
      </c>
      <c r="D11" s="17">
        <v>23.870380000000001</v>
      </c>
      <c r="E11" s="17">
        <v>13.45632</v>
      </c>
      <c r="F11" s="17">
        <v>14.189030000000001</v>
      </c>
      <c r="G11" s="17">
        <v>15.221360000000001</v>
      </c>
    </row>
    <row r="12" spans="1:9" ht="17" x14ac:dyDescent="0.2">
      <c r="A12" s="4">
        <v>20</v>
      </c>
      <c r="B12" s="17">
        <v>65.237840000000006</v>
      </c>
      <c r="C12" s="17">
        <v>50.543869999999998</v>
      </c>
      <c r="D12" s="17">
        <v>24.80603</v>
      </c>
      <c r="E12" s="17">
        <v>14.143610000000001</v>
      </c>
      <c r="F12" s="17">
        <v>15.107570000000001</v>
      </c>
      <c r="G12" s="17">
        <v>16.042899999999999</v>
      </c>
    </row>
    <row r="13" spans="1:9" ht="17" x14ac:dyDescent="0.2">
      <c r="A13" s="4">
        <v>22</v>
      </c>
      <c r="B13" s="17">
        <v>66.720920000000007</v>
      </c>
      <c r="C13" s="17">
        <v>52.888570000000001</v>
      </c>
      <c r="D13" s="17">
        <v>25.285260000000001</v>
      </c>
      <c r="E13" s="17">
        <v>14.740460000000001</v>
      </c>
      <c r="F13" s="17">
        <v>15.591010000000001</v>
      </c>
      <c r="G13" s="17">
        <v>16.362390000000001</v>
      </c>
    </row>
    <row r="14" spans="1:9" ht="17" x14ac:dyDescent="0.2">
      <c r="A14" s="4">
        <v>24</v>
      </c>
      <c r="B14" s="17">
        <v>66.702839999999995</v>
      </c>
      <c r="C14" s="17">
        <v>54.70147</v>
      </c>
      <c r="D14" s="17">
        <v>26.35783</v>
      </c>
      <c r="E14" s="17">
        <v>15.02984</v>
      </c>
      <c r="F14" s="17">
        <v>16.292000000000002</v>
      </c>
      <c r="G14" s="17">
        <v>16.65906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4"/>
  <sheetViews>
    <sheetView workbookViewId="0">
      <selection activeCell="D18" sqref="D18"/>
    </sheetView>
  </sheetViews>
  <sheetFormatPr baseColWidth="10" defaultRowHeight="16" x14ac:dyDescent="0.2"/>
  <sheetData>
    <row r="1" spans="1:9" ht="19" x14ac:dyDescent="0.2">
      <c r="B1" s="18" t="s">
        <v>71</v>
      </c>
      <c r="C1" s="19" t="s">
        <v>205</v>
      </c>
      <c r="D1" s="19" t="s">
        <v>206</v>
      </c>
      <c r="E1" s="18" t="s">
        <v>200</v>
      </c>
      <c r="F1" s="19" t="s">
        <v>207</v>
      </c>
      <c r="G1" s="18" t="s">
        <v>208</v>
      </c>
    </row>
    <row r="2" spans="1:9" ht="17" x14ac:dyDescent="0.2">
      <c r="A2" s="4">
        <v>0</v>
      </c>
      <c r="B2" s="17">
        <v>3.101604</v>
      </c>
      <c r="C2" s="17">
        <v>4.4788610000000002</v>
      </c>
      <c r="D2" s="17">
        <v>4.4059980000000003</v>
      </c>
      <c r="E2" s="17">
        <v>2.5668449999999998</v>
      </c>
      <c r="F2" s="17">
        <v>4.855588</v>
      </c>
      <c r="G2" s="17">
        <v>5.2364470000000001</v>
      </c>
      <c r="I2" t="s">
        <v>25</v>
      </c>
    </row>
    <row r="3" spans="1:9" ht="17" x14ac:dyDescent="0.2">
      <c r="A3" s="4">
        <v>2</v>
      </c>
      <c r="B3" s="17">
        <v>3.486631</v>
      </c>
      <c r="C3" s="17">
        <v>4.6462960000000004</v>
      </c>
      <c r="D3" s="17">
        <v>4.4982699999999998</v>
      </c>
      <c r="E3" s="17">
        <v>2.673797</v>
      </c>
      <c r="F3" s="17">
        <v>5.2323149999999998</v>
      </c>
      <c r="G3" s="17">
        <v>5.3287199999999997</v>
      </c>
    </row>
    <row r="4" spans="1:9" ht="17" x14ac:dyDescent="0.2">
      <c r="A4" s="4">
        <v>4</v>
      </c>
      <c r="B4" s="17">
        <v>5.6684489999999998</v>
      </c>
      <c r="C4" s="17">
        <v>5.0648809999999997</v>
      </c>
      <c r="D4" s="17">
        <v>4.7981540000000003</v>
      </c>
      <c r="E4" s="17">
        <v>2.6310159999999998</v>
      </c>
      <c r="F4" s="17">
        <v>5.2113860000000001</v>
      </c>
      <c r="G4" s="17">
        <v>5.2133789999999998</v>
      </c>
    </row>
    <row r="5" spans="1:9" ht="17" x14ac:dyDescent="0.2">
      <c r="A5" s="4">
        <v>6</v>
      </c>
      <c r="B5" s="17">
        <v>6.9090910000000001</v>
      </c>
      <c r="C5" s="17">
        <v>5.6299710000000003</v>
      </c>
      <c r="D5" s="17">
        <v>4.7981540000000003</v>
      </c>
      <c r="E5" s="17">
        <v>2.8021389999999999</v>
      </c>
      <c r="F5" s="17">
        <v>5.2741730000000002</v>
      </c>
      <c r="G5" s="17">
        <v>5.2364470000000001</v>
      </c>
    </row>
    <row r="6" spans="1:9" ht="17" x14ac:dyDescent="0.2">
      <c r="A6" s="4">
        <v>8</v>
      </c>
      <c r="B6" s="17">
        <v>9.1764709999999994</v>
      </c>
      <c r="C6" s="17">
        <v>6.5299290000000001</v>
      </c>
      <c r="D6" s="17">
        <v>5.3056520000000003</v>
      </c>
      <c r="E6" s="17">
        <v>2.8663099999999999</v>
      </c>
      <c r="F6" s="17">
        <v>5.7136880000000003</v>
      </c>
      <c r="G6" s="17">
        <v>5.6978090000000003</v>
      </c>
    </row>
    <row r="7" spans="1:9" ht="17" x14ac:dyDescent="0.2">
      <c r="A7" s="4">
        <v>10</v>
      </c>
      <c r="B7" s="17">
        <v>10.780749999999999</v>
      </c>
      <c r="C7" s="17">
        <v>7.1578059999999999</v>
      </c>
      <c r="D7" s="17">
        <v>5.7670130000000004</v>
      </c>
      <c r="E7" s="17">
        <v>2.9732620000000001</v>
      </c>
      <c r="F7" s="17">
        <v>5.8811220000000004</v>
      </c>
      <c r="G7" s="17">
        <v>5.6286040000000002</v>
      </c>
    </row>
    <row r="8" spans="1:9" ht="17" x14ac:dyDescent="0.2">
      <c r="A8" s="4">
        <v>12</v>
      </c>
      <c r="B8" s="17">
        <v>12.19251</v>
      </c>
      <c r="C8" s="17">
        <v>8.0786940000000005</v>
      </c>
      <c r="D8" s="17">
        <v>6.320646</v>
      </c>
      <c r="E8" s="17">
        <v>3.2727270000000002</v>
      </c>
      <c r="F8" s="17">
        <v>6.006697</v>
      </c>
      <c r="G8" s="17">
        <v>5.6978090000000003</v>
      </c>
    </row>
    <row r="9" spans="1:9" ht="17" x14ac:dyDescent="0.2">
      <c r="A9" s="4">
        <v>14</v>
      </c>
      <c r="B9" s="17">
        <v>13.19786</v>
      </c>
      <c r="C9" s="17">
        <v>9.1879439999999999</v>
      </c>
      <c r="D9" s="17">
        <v>6.6897349999999998</v>
      </c>
      <c r="E9" s="17">
        <v>3.2727270000000002</v>
      </c>
      <c r="F9" s="17">
        <v>5.9857680000000002</v>
      </c>
      <c r="G9" s="17">
        <v>5.7900809999999998</v>
      </c>
    </row>
    <row r="10" spans="1:9" ht="17" x14ac:dyDescent="0.2">
      <c r="A10" s="4">
        <v>16</v>
      </c>
      <c r="B10" s="17">
        <v>14.69519</v>
      </c>
      <c r="C10" s="17">
        <v>10.108829999999999</v>
      </c>
      <c r="D10" s="17">
        <v>7.7508650000000001</v>
      </c>
      <c r="E10" s="17">
        <v>3.4224600000000001</v>
      </c>
      <c r="F10" s="17">
        <v>6.2159899999999997</v>
      </c>
      <c r="G10" s="17">
        <v>5.7208769999999998</v>
      </c>
    </row>
    <row r="11" spans="1:9" ht="17" x14ac:dyDescent="0.2">
      <c r="A11" s="4">
        <v>18</v>
      </c>
      <c r="B11" s="17">
        <v>15.50802</v>
      </c>
      <c r="C11" s="17">
        <v>10.42277</v>
      </c>
      <c r="D11" s="17">
        <v>8.3737019999999998</v>
      </c>
      <c r="E11" s="17">
        <v>3.4652409999999998</v>
      </c>
      <c r="F11" s="17">
        <v>6.278778</v>
      </c>
      <c r="G11" s="17">
        <v>6.0207610000000003</v>
      </c>
    </row>
    <row r="12" spans="1:9" ht="17" x14ac:dyDescent="0.2">
      <c r="A12" s="4">
        <v>20</v>
      </c>
      <c r="B12" s="17">
        <v>17.00535</v>
      </c>
      <c r="C12" s="17">
        <v>11.615740000000001</v>
      </c>
      <c r="D12" s="17">
        <v>9.1349479999999996</v>
      </c>
      <c r="E12" s="17">
        <v>3.614973</v>
      </c>
      <c r="F12" s="17">
        <v>6.278778</v>
      </c>
      <c r="G12" s="17">
        <v>6.0207610000000003</v>
      </c>
    </row>
    <row r="13" spans="1:9" ht="17" x14ac:dyDescent="0.2">
      <c r="A13" s="4">
        <v>22</v>
      </c>
      <c r="B13" s="17">
        <v>18.31016</v>
      </c>
      <c r="C13" s="17">
        <v>12.68313</v>
      </c>
      <c r="D13" s="17">
        <v>9.803922</v>
      </c>
      <c r="E13" s="17">
        <v>3.8074870000000001</v>
      </c>
      <c r="F13" s="17">
        <v>6.6345749999999999</v>
      </c>
      <c r="G13" s="17">
        <v>6.2975779999999997</v>
      </c>
    </row>
    <row r="14" spans="1:9" ht="17" x14ac:dyDescent="0.2">
      <c r="A14" s="4">
        <v>24</v>
      </c>
      <c r="B14" s="17">
        <v>19.508019999999998</v>
      </c>
      <c r="C14" s="17">
        <v>13.81331</v>
      </c>
      <c r="D14" s="17">
        <v>11.626300000000001</v>
      </c>
      <c r="E14" s="17">
        <v>3.614973</v>
      </c>
      <c r="F14" s="17">
        <v>6.4671409999999998</v>
      </c>
      <c r="G14" s="17">
        <v>6.4821220000000004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4"/>
  <sheetViews>
    <sheetView workbookViewId="0">
      <selection activeCell="I3" sqref="I3"/>
    </sheetView>
  </sheetViews>
  <sheetFormatPr baseColWidth="10" defaultRowHeight="16" x14ac:dyDescent="0.2"/>
  <sheetData>
    <row r="1" spans="1:9" ht="19" x14ac:dyDescent="0.2">
      <c r="B1" s="18" t="s">
        <v>71</v>
      </c>
      <c r="C1" s="18" t="s">
        <v>205</v>
      </c>
      <c r="D1" s="18" t="s">
        <v>206</v>
      </c>
      <c r="E1" s="18" t="s">
        <v>200</v>
      </c>
      <c r="F1" s="18" t="s">
        <v>207</v>
      </c>
      <c r="G1" s="18" t="s">
        <v>208</v>
      </c>
    </row>
    <row r="2" spans="1:9" ht="17" x14ac:dyDescent="0.2">
      <c r="A2" s="20">
        <v>0</v>
      </c>
      <c r="B2" s="17">
        <v>4.5832490000000004</v>
      </c>
      <c r="C2" s="17">
        <v>2.8052800000000002</v>
      </c>
      <c r="D2" s="17">
        <v>2.150792</v>
      </c>
      <c r="E2" s="17">
        <v>4.6846480000000001</v>
      </c>
      <c r="F2" s="17">
        <v>3.8943889999999999</v>
      </c>
      <c r="G2" s="17">
        <v>2.9543840000000001</v>
      </c>
      <c r="I2" t="s">
        <v>24</v>
      </c>
    </row>
    <row r="3" spans="1:9" ht="17" x14ac:dyDescent="0.2">
      <c r="A3" s="20">
        <v>2</v>
      </c>
      <c r="B3" s="17">
        <v>5.3133239999999997</v>
      </c>
      <c r="C3" s="17">
        <v>3.5313530000000002</v>
      </c>
      <c r="D3" s="17">
        <v>2.268967</v>
      </c>
      <c r="E3" s="17">
        <v>5.2930440000000001</v>
      </c>
      <c r="F3" s="17">
        <v>4.092409</v>
      </c>
      <c r="G3" s="17">
        <v>2.8362090000000002</v>
      </c>
    </row>
    <row r="4" spans="1:9" ht="17" x14ac:dyDescent="0.2">
      <c r="A4" s="20">
        <v>4</v>
      </c>
      <c r="B4" s="17">
        <v>9.1056589999999993</v>
      </c>
      <c r="C4" s="17">
        <v>5.973598</v>
      </c>
      <c r="D4" s="17">
        <v>2.5998579999999998</v>
      </c>
      <c r="E4" s="17">
        <v>6.1245180000000001</v>
      </c>
      <c r="F4" s="17">
        <v>4.6864689999999998</v>
      </c>
      <c r="G4" s="17">
        <v>3.1198299999999999</v>
      </c>
    </row>
    <row r="5" spans="1:9" ht="17" x14ac:dyDescent="0.2">
      <c r="A5" s="20">
        <v>6</v>
      </c>
      <c r="B5" s="17">
        <v>12.958830000000001</v>
      </c>
      <c r="C5" s="17">
        <v>8.9108920000000005</v>
      </c>
      <c r="D5" s="17">
        <v>3.0961949999999998</v>
      </c>
      <c r="E5" s="17">
        <v>7.665788</v>
      </c>
      <c r="F5" s="17">
        <v>5.8085810000000002</v>
      </c>
      <c r="G5" s="17">
        <v>3.4743560000000002</v>
      </c>
    </row>
    <row r="6" spans="1:9" ht="17" x14ac:dyDescent="0.2">
      <c r="A6" s="20">
        <v>8</v>
      </c>
      <c r="B6" s="17">
        <v>17.501519999999999</v>
      </c>
      <c r="C6" s="17">
        <v>10.858090000000001</v>
      </c>
      <c r="D6" s="17">
        <v>3.8761519999999998</v>
      </c>
      <c r="E6" s="17">
        <v>10.30217</v>
      </c>
      <c r="F6" s="17">
        <v>7.3927389999999997</v>
      </c>
      <c r="G6" s="17">
        <v>3.923422</v>
      </c>
    </row>
    <row r="7" spans="1:9" ht="17" x14ac:dyDescent="0.2">
      <c r="A7" s="20">
        <v>10</v>
      </c>
      <c r="B7" s="17">
        <v>20.62462</v>
      </c>
      <c r="C7" s="17">
        <v>12.90429</v>
      </c>
      <c r="D7" s="17">
        <v>4.5379339999999999</v>
      </c>
      <c r="E7" s="17">
        <v>13.30359</v>
      </c>
      <c r="F7" s="17">
        <v>9.2739279999999997</v>
      </c>
      <c r="G7" s="17">
        <v>4.2779480000000003</v>
      </c>
    </row>
    <row r="8" spans="1:9" ht="17" x14ac:dyDescent="0.2">
      <c r="A8" s="20">
        <v>12</v>
      </c>
      <c r="B8" s="17">
        <v>23.40296</v>
      </c>
      <c r="C8" s="17">
        <v>14.554460000000001</v>
      </c>
      <c r="D8" s="17">
        <v>5.3178919999999996</v>
      </c>
      <c r="E8" s="17">
        <v>16.122489999999999</v>
      </c>
      <c r="F8" s="17">
        <v>10.46205</v>
      </c>
      <c r="G8" s="17">
        <v>4.8451899999999997</v>
      </c>
    </row>
    <row r="9" spans="1:9" ht="17" x14ac:dyDescent="0.2">
      <c r="A9" s="20">
        <v>14</v>
      </c>
      <c r="B9" s="17">
        <v>25.816269999999999</v>
      </c>
      <c r="C9" s="17">
        <v>15.57756</v>
      </c>
      <c r="D9" s="17">
        <v>5.6724180000000004</v>
      </c>
      <c r="E9" s="17">
        <v>17.64348</v>
      </c>
      <c r="F9" s="17">
        <v>11.18812</v>
      </c>
      <c r="G9" s="17">
        <v>5.4124319999999999</v>
      </c>
    </row>
    <row r="10" spans="1:9" ht="17" x14ac:dyDescent="0.2">
      <c r="A10" s="20">
        <v>16</v>
      </c>
      <c r="B10" s="17">
        <v>27.742850000000001</v>
      </c>
      <c r="C10" s="17">
        <v>17.260729999999999</v>
      </c>
      <c r="D10" s="17">
        <v>6.4287400000000003</v>
      </c>
      <c r="E10" s="17">
        <v>19.306429999999999</v>
      </c>
      <c r="F10" s="17">
        <v>13.267329999999999</v>
      </c>
      <c r="G10" s="17">
        <v>6.2396599999999998</v>
      </c>
    </row>
    <row r="11" spans="1:9" ht="17" x14ac:dyDescent="0.2">
      <c r="A11" s="20">
        <v>18</v>
      </c>
      <c r="B11" s="17">
        <v>29.93308</v>
      </c>
      <c r="C11" s="17">
        <v>19.207920000000001</v>
      </c>
      <c r="D11" s="17">
        <v>7.3032380000000003</v>
      </c>
      <c r="E11" s="17">
        <v>20.502939999999999</v>
      </c>
      <c r="F11" s="17">
        <v>14.75248</v>
      </c>
      <c r="G11" s="17">
        <v>7.0196170000000002</v>
      </c>
    </row>
    <row r="12" spans="1:9" ht="17" x14ac:dyDescent="0.2">
      <c r="A12" s="20">
        <v>20</v>
      </c>
      <c r="B12" s="17">
        <v>31.798819999999999</v>
      </c>
      <c r="C12" s="17">
        <v>21.749169999999999</v>
      </c>
      <c r="D12" s="17">
        <v>8.6977069999999994</v>
      </c>
      <c r="E12" s="17">
        <v>22.449809999999999</v>
      </c>
      <c r="F12" s="17">
        <v>15.94059</v>
      </c>
      <c r="G12" s="17">
        <v>8.2959110000000003</v>
      </c>
    </row>
    <row r="13" spans="1:9" ht="17" x14ac:dyDescent="0.2">
      <c r="A13" s="20">
        <v>22</v>
      </c>
      <c r="B13" s="17">
        <v>33.583449999999999</v>
      </c>
      <c r="C13" s="17">
        <v>23.63036</v>
      </c>
      <c r="D13" s="17">
        <v>10.28126</v>
      </c>
      <c r="E13" s="17">
        <v>23.849119999999999</v>
      </c>
      <c r="F13" s="17">
        <v>17.623760000000001</v>
      </c>
      <c r="G13" s="17">
        <v>9.3594889999999999</v>
      </c>
    </row>
    <row r="14" spans="1:9" ht="17" x14ac:dyDescent="0.2">
      <c r="A14" s="20">
        <v>24</v>
      </c>
      <c r="B14" s="17">
        <v>35.895359999999997</v>
      </c>
      <c r="C14" s="17">
        <v>26.36964</v>
      </c>
      <c r="D14" s="17">
        <v>12.384779999999999</v>
      </c>
      <c r="E14" s="17">
        <v>25.633749999999999</v>
      </c>
      <c r="F14" s="17">
        <v>19.90099</v>
      </c>
      <c r="G14" s="17">
        <v>10.68305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4"/>
  <sheetViews>
    <sheetView workbookViewId="0">
      <selection activeCell="A2" sqref="A2:A14"/>
    </sheetView>
  </sheetViews>
  <sheetFormatPr baseColWidth="10" defaultRowHeight="16" x14ac:dyDescent="0.2"/>
  <sheetData>
    <row r="1" spans="1:9" ht="19" x14ac:dyDescent="0.2">
      <c r="B1" s="18" t="s">
        <v>71</v>
      </c>
      <c r="C1" s="18" t="s">
        <v>205</v>
      </c>
      <c r="D1" s="18" t="s">
        <v>206</v>
      </c>
      <c r="E1" s="18" t="s">
        <v>200</v>
      </c>
      <c r="F1" s="18" t="s">
        <v>207</v>
      </c>
      <c r="G1" s="18" t="s">
        <v>208</v>
      </c>
    </row>
    <row r="2" spans="1:9" ht="17" x14ac:dyDescent="0.2">
      <c r="A2" s="20">
        <v>0</v>
      </c>
      <c r="B2" s="17">
        <v>1.7204299999999999</v>
      </c>
      <c r="C2" s="17">
        <v>2.3510970000000002</v>
      </c>
      <c r="D2" s="17">
        <v>1.659751</v>
      </c>
      <c r="E2" s="17">
        <v>3.2616489999999998</v>
      </c>
      <c r="F2" s="17">
        <v>2.7586210000000002</v>
      </c>
      <c r="G2" s="17">
        <v>1.4107879999999999</v>
      </c>
      <c r="I2" t="s">
        <v>204</v>
      </c>
    </row>
    <row r="3" spans="1:9" ht="17" x14ac:dyDescent="0.2">
      <c r="A3" s="20">
        <v>2</v>
      </c>
      <c r="B3" s="17">
        <v>2.4731179999999999</v>
      </c>
      <c r="C3" s="17">
        <v>2.3197489999999998</v>
      </c>
      <c r="D3" s="17">
        <v>1.8672200000000001</v>
      </c>
      <c r="E3" s="17">
        <v>3.2616489999999998</v>
      </c>
      <c r="F3" s="17">
        <v>2.8840129999999999</v>
      </c>
      <c r="G3" s="17">
        <v>1.659751</v>
      </c>
    </row>
    <row r="4" spans="1:9" ht="17" x14ac:dyDescent="0.2">
      <c r="A4" s="20">
        <v>4</v>
      </c>
      <c r="B4" s="17">
        <v>6.1290319999999996</v>
      </c>
      <c r="C4" s="17">
        <v>2.6959249999999999</v>
      </c>
      <c r="D4" s="17">
        <v>2.1991700000000001</v>
      </c>
      <c r="E4" s="17">
        <v>3.4050180000000001</v>
      </c>
      <c r="F4" s="17">
        <v>3.0407519999999999</v>
      </c>
      <c r="G4" s="17">
        <v>1.908714</v>
      </c>
    </row>
    <row r="5" spans="1:9" ht="17" x14ac:dyDescent="0.2">
      <c r="A5" s="20">
        <v>6</v>
      </c>
      <c r="B5" s="17">
        <v>8.5304660000000005</v>
      </c>
      <c r="C5" s="17">
        <v>2.9467080000000001</v>
      </c>
      <c r="D5" s="17">
        <v>2.489627</v>
      </c>
      <c r="E5" s="17">
        <v>3.6559140000000001</v>
      </c>
      <c r="F5" s="17">
        <v>3.1347960000000001</v>
      </c>
      <c r="G5" s="17">
        <v>2.0331950000000001</v>
      </c>
    </row>
    <row r="6" spans="1:9" ht="17" x14ac:dyDescent="0.2">
      <c r="A6" s="20">
        <v>8</v>
      </c>
      <c r="B6" s="17">
        <v>10.78853</v>
      </c>
      <c r="C6" s="17">
        <v>3.4482759999999999</v>
      </c>
      <c r="D6" s="17">
        <v>2.7800829999999999</v>
      </c>
      <c r="E6" s="17">
        <v>4.3369169999999997</v>
      </c>
      <c r="F6" s="17">
        <v>3.2601879999999999</v>
      </c>
      <c r="G6" s="17">
        <v>2.2821579999999999</v>
      </c>
    </row>
    <row r="7" spans="1:9" ht="17" x14ac:dyDescent="0.2">
      <c r="A7" s="20">
        <v>10</v>
      </c>
      <c r="B7" s="17">
        <v>13.225809999999999</v>
      </c>
      <c r="C7" s="17">
        <v>4.1065829999999997</v>
      </c>
      <c r="D7" s="17">
        <v>3.319502</v>
      </c>
      <c r="E7" s="17">
        <v>4.3727600000000004</v>
      </c>
      <c r="F7" s="17">
        <v>4.0125390000000003</v>
      </c>
      <c r="G7" s="17">
        <v>2.489627</v>
      </c>
    </row>
    <row r="8" spans="1:9" ht="17" x14ac:dyDescent="0.2">
      <c r="A8" s="20">
        <v>12</v>
      </c>
      <c r="B8" s="17">
        <v>14.44445</v>
      </c>
      <c r="C8" s="17">
        <v>4.2006269999999999</v>
      </c>
      <c r="D8" s="17">
        <v>3.6929460000000001</v>
      </c>
      <c r="E8" s="17">
        <v>4.9103940000000001</v>
      </c>
      <c r="F8" s="17">
        <v>4.0752350000000002</v>
      </c>
      <c r="G8" s="17">
        <v>2.987552</v>
      </c>
    </row>
    <row r="9" spans="1:9" ht="17" x14ac:dyDescent="0.2">
      <c r="A9" s="20">
        <v>14</v>
      </c>
      <c r="B9" s="17">
        <v>15.663080000000001</v>
      </c>
      <c r="C9" s="17">
        <v>4.7021940000000004</v>
      </c>
      <c r="D9" s="17">
        <v>4.1908709999999996</v>
      </c>
      <c r="E9" s="17">
        <v>5.2329749999999997</v>
      </c>
      <c r="F9" s="17">
        <v>4.5454549999999996</v>
      </c>
      <c r="G9" s="17">
        <v>3.153527</v>
      </c>
    </row>
    <row r="10" spans="1:9" ht="17" x14ac:dyDescent="0.2">
      <c r="A10" s="20">
        <v>16</v>
      </c>
      <c r="B10" s="17">
        <v>16.881720000000001</v>
      </c>
      <c r="C10" s="17">
        <v>4.9216300000000004</v>
      </c>
      <c r="D10" s="17">
        <v>4.7717840000000002</v>
      </c>
      <c r="E10" s="17">
        <v>5.6272399999999996</v>
      </c>
      <c r="F10" s="17">
        <v>4.7335419999999999</v>
      </c>
      <c r="G10" s="17">
        <v>3.319502</v>
      </c>
    </row>
    <row r="11" spans="1:9" ht="17" x14ac:dyDescent="0.2">
      <c r="A11" s="20">
        <v>18</v>
      </c>
      <c r="B11" s="17">
        <v>17.849460000000001</v>
      </c>
      <c r="C11" s="17">
        <v>5.6112849999999996</v>
      </c>
      <c r="D11" s="17">
        <v>5.2697099999999999</v>
      </c>
      <c r="E11" s="17">
        <v>6.200717</v>
      </c>
      <c r="F11" s="17">
        <v>4.9529779999999999</v>
      </c>
      <c r="G11" s="17">
        <v>3.858921</v>
      </c>
    </row>
    <row r="12" spans="1:9" ht="17" x14ac:dyDescent="0.2">
      <c r="A12" s="20">
        <v>20</v>
      </c>
      <c r="B12" s="17">
        <v>19.749099999999999</v>
      </c>
      <c r="C12" s="17">
        <v>6.8025080000000004</v>
      </c>
      <c r="D12" s="17">
        <v>6.680498</v>
      </c>
      <c r="E12" s="17">
        <v>7.2043010000000001</v>
      </c>
      <c r="F12" s="17">
        <v>6.0188090000000001</v>
      </c>
      <c r="G12" s="17">
        <v>4.5228210000000004</v>
      </c>
    </row>
    <row r="13" spans="1:9" ht="17" x14ac:dyDescent="0.2">
      <c r="A13" s="20">
        <v>22</v>
      </c>
      <c r="B13" s="17">
        <v>20.860209999999999</v>
      </c>
      <c r="C13" s="17">
        <v>7.4921629999999997</v>
      </c>
      <c r="D13" s="17">
        <v>7.9668049999999999</v>
      </c>
      <c r="E13" s="17">
        <v>8.0645159999999994</v>
      </c>
      <c r="F13" s="17">
        <v>6.5830719999999996</v>
      </c>
      <c r="G13" s="17">
        <v>5.0622410000000002</v>
      </c>
    </row>
    <row r="14" spans="1:9" ht="17" x14ac:dyDescent="0.2">
      <c r="A14" s="20">
        <v>24</v>
      </c>
      <c r="B14" s="17">
        <v>23.94265</v>
      </c>
      <c r="C14" s="17">
        <v>8.0564260000000001</v>
      </c>
      <c r="D14" s="17">
        <v>9.2531119999999998</v>
      </c>
      <c r="E14" s="17">
        <v>9.498208</v>
      </c>
      <c r="F14" s="17">
        <v>7.4608150000000002</v>
      </c>
      <c r="G14" s="17">
        <v>5.8091290000000004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4"/>
  <sheetViews>
    <sheetView workbookViewId="0">
      <selection activeCell="A2" sqref="A2:A14"/>
    </sheetView>
  </sheetViews>
  <sheetFormatPr baseColWidth="10" defaultRowHeight="16" x14ac:dyDescent="0.2"/>
  <sheetData>
    <row r="1" spans="1:9" ht="19" x14ac:dyDescent="0.2">
      <c r="B1" s="18" t="s">
        <v>71</v>
      </c>
      <c r="C1" s="19" t="s">
        <v>205</v>
      </c>
      <c r="D1" s="19" t="s">
        <v>206</v>
      </c>
      <c r="E1" s="18" t="s">
        <v>200</v>
      </c>
      <c r="F1" s="19" t="s">
        <v>207</v>
      </c>
      <c r="G1" s="19" t="s">
        <v>208</v>
      </c>
    </row>
    <row r="2" spans="1:9" ht="17" x14ac:dyDescent="0.2">
      <c r="A2" s="20">
        <v>0</v>
      </c>
      <c r="B2" s="17">
        <v>6.1892420000000001</v>
      </c>
      <c r="C2" s="17">
        <v>7.7366820000000001</v>
      </c>
      <c r="D2" s="17">
        <v>6.2883990000000001</v>
      </c>
      <c r="E2" s="17">
        <v>5.7355799999999997</v>
      </c>
      <c r="F2" s="17">
        <v>6.4133019999999998</v>
      </c>
      <c r="G2" s="17">
        <v>5.0957720000000002</v>
      </c>
    </row>
    <row r="3" spans="1:9" ht="17" x14ac:dyDescent="0.2">
      <c r="A3" s="20">
        <v>2</v>
      </c>
      <c r="B3" s="17">
        <v>6.3836680000000001</v>
      </c>
      <c r="C3" s="17">
        <v>7.9402780000000002</v>
      </c>
      <c r="D3" s="17">
        <v>6.4329599999999996</v>
      </c>
      <c r="E3" s="17">
        <v>6.0596240000000003</v>
      </c>
      <c r="F3" s="17">
        <v>6.6847640000000004</v>
      </c>
      <c r="G3" s="17">
        <v>5.0234909999999999</v>
      </c>
      <c r="I3" t="s">
        <v>209</v>
      </c>
    </row>
    <row r="4" spans="1:9" ht="17" x14ac:dyDescent="0.2">
      <c r="A4" s="20">
        <v>4</v>
      </c>
      <c r="B4" s="17">
        <v>8.6519770000000005</v>
      </c>
      <c r="C4" s="17">
        <v>8.4153380000000002</v>
      </c>
      <c r="D4" s="17">
        <v>6.39682</v>
      </c>
      <c r="E4" s="17">
        <v>6.3512639999999996</v>
      </c>
      <c r="F4" s="17">
        <v>6.8544280000000004</v>
      </c>
      <c r="G4" s="17">
        <v>5.1680520000000003</v>
      </c>
    </row>
    <row r="5" spans="1:9" ht="17" x14ac:dyDescent="0.2">
      <c r="A5" s="20">
        <v>6</v>
      </c>
      <c r="B5" s="17">
        <v>12.21646</v>
      </c>
      <c r="C5" s="17">
        <v>9.5690539999999995</v>
      </c>
      <c r="D5" s="17">
        <v>6.6859409999999997</v>
      </c>
      <c r="E5" s="17">
        <v>6.5456899999999996</v>
      </c>
      <c r="F5" s="17">
        <v>7.1598230000000003</v>
      </c>
      <c r="G5" s="17">
        <v>5.3848929999999999</v>
      </c>
    </row>
    <row r="6" spans="1:9" ht="17" x14ac:dyDescent="0.2">
      <c r="A6" s="20">
        <v>8</v>
      </c>
      <c r="B6" s="17">
        <v>14.35515</v>
      </c>
      <c r="C6" s="17">
        <v>10.58704</v>
      </c>
      <c r="D6" s="17">
        <v>6.938923</v>
      </c>
      <c r="E6" s="17">
        <v>7.1937790000000001</v>
      </c>
      <c r="F6" s="17">
        <v>7.2955550000000002</v>
      </c>
      <c r="G6" s="17">
        <v>5.5655950000000001</v>
      </c>
    </row>
    <row r="7" spans="1:9" ht="17" x14ac:dyDescent="0.2">
      <c r="A7" s="20">
        <v>10</v>
      </c>
      <c r="B7" s="17">
        <v>16.00778</v>
      </c>
      <c r="C7" s="17">
        <v>11.265689999999999</v>
      </c>
      <c r="D7" s="17">
        <v>7.2280449999999998</v>
      </c>
      <c r="E7" s="17">
        <v>7.5178219999999998</v>
      </c>
      <c r="F7" s="17">
        <v>7.4652190000000003</v>
      </c>
      <c r="G7" s="17">
        <v>5.8185760000000002</v>
      </c>
    </row>
    <row r="8" spans="1:9" ht="17" x14ac:dyDescent="0.2">
      <c r="A8" s="20">
        <v>12</v>
      </c>
      <c r="B8" s="17">
        <v>17.498380000000001</v>
      </c>
      <c r="C8" s="17">
        <v>11.638960000000001</v>
      </c>
      <c r="D8" s="17">
        <v>7.2641850000000003</v>
      </c>
      <c r="E8" s="17">
        <v>7.5178219999999998</v>
      </c>
      <c r="F8" s="17">
        <v>8.0081430000000005</v>
      </c>
      <c r="G8" s="17">
        <v>6.0354179999999999</v>
      </c>
    </row>
    <row r="9" spans="1:9" ht="17" x14ac:dyDescent="0.2">
      <c r="A9" s="20">
        <v>14</v>
      </c>
      <c r="B9" s="17">
        <v>18.211279999999999</v>
      </c>
      <c r="C9" s="17">
        <v>12.453340000000001</v>
      </c>
      <c r="D9" s="17">
        <v>7.2641850000000003</v>
      </c>
      <c r="E9" s="17">
        <v>7.4854180000000001</v>
      </c>
      <c r="F9" s="17">
        <v>8.1099420000000002</v>
      </c>
      <c r="G9" s="17">
        <v>6.1799780000000002</v>
      </c>
    </row>
    <row r="10" spans="1:9" ht="17" x14ac:dyDescent="0.2">
      <c r="A10" s="20">
        <v>16</v>
      </c>
      <c r="B10" s="17">
        <v>18.535319999999999</v>
      </c>
      <c r="C10" s="17">
        <v>12.826599999999999</v>
      </c>
      <c r="D10" s="17">
        <v>7.3364649999999996</v>
      </c>
      <c r="E10" s="17">
        <v>7.8418669999999997</v>
      </c>
      <c r="F10" s="17">
        <v>8.211741</v>
      </c>
      <c r="G10" s="17">
        <v>6.1076980000000001</v>
      </c>
    </row>
    <row r="11" spans="1:9" ht="17" x14ac:dyDescent="0.2">
      <c r="A11" s="20">
        <v>18</v>
      </c>
      <c r="B11" s="17">
        <v>18.729749999999999</v>
      </c>
      <c r="C11" s="17">
        <v>13.132</v>
      </c>
      <c r="D11" s="17">
        <v>7.4448860000000003</v>
      </c>
      <c r="E11" s="17">
        <v>7.8742710000000002</v>
      </c>
      <c r="F11" s="17">
        <v>8.2796070000000004</v>
      </c>
      <c r="G11" s="17">
        <v>6.3245389999999997</v>
      </c>
    </row>
    <row r="12" spans="1:9" ht="17" x14ac:dyDescent="0.2">
      <c r="A12" s="20">
        <v>20</v>
      </c>
      <c r="B12" s="17">
        <v>19.507449999999999</v>
      </c>
      <c r="C12" s="17">
        <v>13.403460000000001</v>
      </c>
      <c r="D12" s="17">
        <v>8.0231300000000001</v>
      </c>
      <c r="E12" s="17">
        <v>7.9066749999999999</v>
      </c>
      <c r="F12" s="17">
        <v>8.3814050000000009</v>
      </c>
      <c r="G12" s="17">
        <v>6.2161179999999998</v>
      </c>
    </row>
    <row r="13" spans="1:9" ht="17" x14ac:dyDescent="0.2">
      <c r="A13" s="20">
        <v>22</v>
      </c>
      <c r="B13" s="17">
        <v>19.734279999999998</v>
      </c>
      <c r="C13" s="17">
        <v>13.369529999999999</v>
      </c>
      <c r="D13" s="17">
        <v>8.0954099999999993</v>
      </c>
      <c r="E13" s="17">
        <v>7.7122489999999999</v>
      </c>
      <c r="F13" s="17">
        <v>8.4492700000000003</v>
      </c>
      <c r="G13" s="17">
        <v>6.39682</v>
      </c>
    </row>
    <row r="14" spans="1:9" ht="17" x14ac:dyDescent="0.2">
      <c r="A14" s="20">
        <v>24</v>
      </c>
      <c r="B14" s="17">
        <v>20.349969999999999</v>
      </c>
      <c r="C14" s="17">
        <v>13.47133</v>
      </c>
      <c r="D14" s="17">
        <v>8.4206719999999997</v>
      </c>
      <c r="E14" s="17">
        <v>7.7122489999999999</v>
      </c>
      <c r="F14" s="17">
        <v>8.4492700000000003</v>
      </c>
      <c r="G14" s="17">
        <v>6.5413800000000002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4"/>
  <sheetViews>
    <sheetView workbookViewId="0">
      <selection activeCell="A2" sqref="A2:A14"/>
    </sheetView>
  </sheetViews>
  <sheetFormatPr baseColWidth="10" defaultRowHeight="16" x14ac:dyDescent="0.2"/>
  <sheetData>
    <row r="1" spans="1:9" ht="19" x14ac:dyDescent="0.2">
      <c r="B1" s="18" t="s">
        <v>71</v>
      </c>
      <c r="C1" s="19" t="s">
        <v>210</v>
      </c>
      <c r="D1" s="19" t="s">
        <v>211</v>
      </c>
      <c r="E1" s="18" t="s">
        <v>200</v>
      </c>
      <c r="F1" s="19" t="s">
        <v>207</v>
      </c>
      <c r="G1" s="19" t="s">
        <v>208</v>
      </c>
    </row>
    <row r="2" spans="1:9" ht="17" x14ac:dyDescent="0.2">
      <c r="A2" s="20">
        <v>0</v>
      </c>
      <c r="B2" s="17">
        <v>6.1916200000000003</v>
      </c>
      <c r="C2" s="17">
        <v>9.1</v>
      </c>
      <c r="D2" s="17">
        <v>5.9338740000000003</v>
      </c>
      <c r="E2" s="17">
        <v>6.1382440000000003</v>
      </c>
      <c r="F2" s="17">
        <v>5.5</v>
      </c>
      <c r="G2" s="17">
        <v>5.4959490000000004</v>
      </c>
    </row>
    <row r="3" spans="1:9" ht="17" x14ac:dyDescent="0.2">
      <c r="A3" s="20">
        <v>2</v>
      </c>
      <c r="B3" s="17">
        <v>6.0848680000000002</v>
      </c>
      <c r="C3" s="17">
        <v>9.6750000000000007</v>
      </c>
      <c r="D3" s="17">
        <v>6.2404200000000003</v>
      </c>
      <c r="E3" s="17">
        <v>6.3517479999999997</v>
      </c>
      <c r="F3" s="17">
        <v>6.0750000000000002</v>
      </c>
      <c r="G3" s="17">
        <v>5.6930149999999999</v>
      </c>
      <c r="I3" t="s">
        <v>29</v>
      </c>
    </row>
    <row r="4" spans="1:9" ht="17" x14ac:dyDescent="0.2">
      <c r="A4" s="20">
        <v>4</v>
      </c>
      <c r="B4" s="17">
        <v>6.4051239999999998</v>
      </c>
      <c r="C4" s="17">
        <v>10.074999999999999</v>
      </c>
      <c r="D4" s="17">
        <v>6.8097219999999998</v>
      </c>
      <c r="E4" s="17">
        <v>6.5652520000000001</v>
      </c>
      <c r="F4" s="17">
        <v>6.35</v>
      </c>
      <c r="G4" s="17">
        <v>6.2623170000000004</v>
      </c>
    </row>
    <row r="5" spans="1:9" ht="17" x14ac:dyDescent="0.2">
      <c r="A5" s="20">
        <v>6</v>
      </c>
      <c r="B5" s="17">
        <v>7.7395250000000004</v>
      </c>
      <c r="C5" s="17">
        <v>10.675000000000001</v>
      </c>
      <c r="D5" s="17">
        <v>6.7878259999999999</v>
      </c>
      <c r="E5" s="17">
        <v>6.9121969999999999</v>
      </c>
      <c r="F5" s="17">
        <v>6.3250000000000002</v>
      </c>
      <c r="G5" s="17">
        <v>6.393694</v>
      </c>
    </row>
    <row r="6" spans="1:9" ht="17" x14ac:dyDescent="0.2">
      <c r="A6" s="20">
        <v>8</v>
      </c>
      <c r="B6" s="17">
        <v>9.3674940000000007</v>
      </c>
      <c r="C6" s="17">
        <v>10.95</v>
      </c>
      <c r="D6" s="17">
        <v>7.072476</v>
      </c>
      <c r="E6" s="17">
        <v>7.4192689999999999</v>
      </c>
      <c r="F6" s="17">
        <v>6.4</v>
      </c>
      <c r="G6" s="17">
        <v>6.9192030000000004</v>
      </c>
    </row>
    <row r="7" spans="1:9" ht="17" x14ac:dyDescent="0.2">
      <c r="A7" s="20">
        <v>10</v>
      </c>
      <c r="B7" s="17">
        <v>11.28903</v>
      </c>
      <c r="C7" s="17">
        <v>11.275</v>
      </c>
      <c r="D7" s="17">
        <v>7.1819579999999998</v>
      </c>
      <c r="E7" s="17">
        <v>8.8604219999999998</v>
      </c>
      <c r="F7" s="17">
        <v>6.8250000000000002</v>
      </c>
      <c r="G7" s="17">
        <v>6.8973069999999996</v>
      </c>
    </row>
    <row r="8" spans="1:9" ht="17" x14ac:dyDescent="0.2">
      <c r="A8" s="20">
        <v>12</v>
      </c>
      <c r="B8" s="17">
        <v>12.516679999999999</v>
      </c>
      <c r="C8" s="17">
        <v>11.925000000000001</v>
      </c>
      <c r="D8" s="17">
        <v>7.5979859999999997</v>
      </c>
      <c r="E8" s="17">
        <v>9.6076859999999993</v>
      </c>
      <c r="F8" s="17">
        <v>6.85</v>
      </c>
      <c r="G8" s="17">
        <v>6.9410990000000004</v>
      </c>
    </row>
    <row r="9" spans="1:9" ht="17" x14ac:dyDescent="0.2">
      <c r="A9" s="20">
        <v>14</v>
      </c>
      <c r="B9" s="17">
        <v>14.198029999999999</v>
      </c>
      <c r="C9" s="17">
        <v>12.775</v>
      </c>
      <c r="D9" s="17">
        <v>8.0797019999999993</v>
      </c>
      <c r="E9" s="17">
        <v>10.32826</v>
      </c>
      <c r="F9" s="17">
        <v>7.2</v>
      </c>
      <c r="G9" s="17">
        <v>7.2914389999999996</v>
      </c>
    </row>
    <row r="10" spans="1:9" ht="17" x14ac:dyDescent="0.2">
      <c r="A10" s="20">
        <v>16</v>
      </c>
      <c r="B10" s="17">
        <v>15.238860000000001</v>
      </c>
      <c r="C10" s="17">
        <v>13.9</v>
      </c>
      <c r="D10" s="17">
        <v>8.5833150000000007</v>
      </c>
      <c r="E10" s="17">
        <v>10.99546</v>
      </c>
      <c r="F10" s="17">
        <v>7.6</v>
      </c>
      <c r="G10" s="17">
        <v>7.400919</v>
      </c>
    </row>
    <row r="11" spans="1:9" ht="17" x14ac:dyDescent="0.2">
      <c r="A11" s="20">
        <v>18</v>
      </c>
      <c r="B11" s="17">
        <v>16.786760000000001</v>
      </c>
      <c r="C11" s="17">
        <v>14.8</v>
      </c>
      <c r="D11" s="17">
        <v>8.8679659999999991</v>
      </c>
      <c r="E11" s="17">
        <v>11.822789999999999</v>
      </c>
      <c r="F11" s="17">
        <v>7.7750000000000004</v>
      </c>
      <c r="G11" s="17">
        <v>7.5979859999999997</v>
      </c>
    </row>
    <row r="12" spans="1:9" ht="17" x14ac:dyDescent="0.2">
      <c r="A12" s="20">
        <v>20</v>
      </c>
      <c r="B12" s="17">
        <v>18.361360000000001</v>
      </c>
      <c r="C12" s="17">
        <v>15.875</v>
      </c>
      <c r="D12" s="17">
        <v>9.2183060000000001</v>
      </c>
      <c r="E12" s="17">
        <v>11.87617</v>
      </c>
      <c r="F12" s="17">
        <v>8.0250000000000004</v>
      </c>
      <c r="G12" s="17">
        <v>7.8826359999999998</v>
      </c>
    </row>
    <row r="13" spans="1:9" ht="17" x14ac:dyDescent="0.2">
      <c r="A13" s="20">
        <v>22</v>
      </c>
      <c r="B13" s="17">
        <v>20.38965</v>
      </c>
      <c r="C13" s="17">
        <v>16.55</v>
      </c>
      <c r="D13" s="17">
        <v>9.3277859999999997</v>
      </c>
      <c r="E13" s="17">
        <v>12.036300000000001</v>
      </c>
      <c r="F13" s="17">
        <v>8.2249999999999996</v>
      </c>
      <c r="G13" s="17">
        <v>8.1891829999999999</v>
      </c>
    </row>
    <row r="14" spans="1:9" ht="17" x14ac:dyDescent="0.2">
      <c r="A14" s="20">
        <v>24</v>
      </c>
      <c r="B14" s="17">
        <v>22.151050000000001</v>
      </c>
      <c r="C14" s="17">
        <v>17.8</v>
      </c>
      <c r="D14" s="17">
        <v>9.2620970000000007</v>
      </c>
      <c r="E14" s="17">
        <v>12.19642</v>
      </c>
      <c r="F14" s="17">
        <v>8.4499999999999993</v>
      </c>
      <c r="G14" s="17">
        <v>8.2986640000000005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4"/>
  <sheetViews>
    <sheetView workbookViewId="0">
      <selection activeCell="A2" sqref="A2:A14"/>
    </sheetView>
  </sheetViews>
  <sheetFormatPr baseColWidth="10" defaultRowHeight="16" x14ac:dyDescent="0.2"/>
  <sheetData>
    <row r="1" spans="1:9" ht="19" x14ac:dyDescent="0.2">
      <c r="B1" s="18" t="s">
        <v>71</v>
      </c>
      <c r="C1" s="19" t="s">
        <v>205</v>
      </c>
      <c r="D1" s="19" t="s">
        <v>206</v>
      </c>
      <c r="E1" s="18" t="s">
        <v>200</v>
      </c>
      <c r="F1" s="19" t="s">
        <v>207</v>
      </c>
      <c r="G1" s="19" t="s">
        <v>208</v>
      </c>
    </row>
    <row r="2" spans="1:9" ht="17" x14ac:dyDescent="0.2">
      <c r="A2" s="20">
        <v>0</v>
      </c>
      <c r="B2" s="17">
        <v>8.7373729999999998</v>
      </c>
      <c r="C2" s="17">
        <v>8.3031869999999994</v>
      </c>
      <c r="D2" s="17">
        <v>5.5991039999999996</v>
      </c>
      <c r="E2" s="17">
        <v>7.9545459999999997</v>
      </c>
      <c r="F2" s="17">
        <v>8.3720929999999996</v>
      </c>
      <c r="G2" s="17">
        <v>7.0228760000000001</v>
      </c>
      <c r="I2" t="s">
        <v>28</v>
      </c>
    </row>
    <row r="3" spans="1:9" ht="17" x14ac:dyDescent="0.2">
      <c r="A3" s="20">
        <v>2</v>
      </c>
      <c r="B3" s="17">
        <v>8.3333329999999997</v>
      </c>
      <c r="C3" s="17">
        <v>8.5099049999999998</v>
      </c>
      <c r="D3" s="17">
        <v>5.4391299999999996</v>
      </c>
      <c r="E3" s="17">
        <v>8.1313130000000005</v>
      </c>
      <c r="F3" s="17">
        <v>8.6132639999999991</v>
      </c>
      <c r="G3" s="17">
        <v>7.0708690000000001</v>
      </c>
    </row>
    <row r="4" spans="1:9" ht="17" x14ac:dyDescent="0.2">
      <c r="A4" s="20">
        <v>4</v>
      </c>
      <c r="B4" s="17">
        <v>8.4343430000000001</v>
      </c>
      <c r="C4" s="17">
        <v>8.0447889999999997</v>
      </c>
      <c r="D4" s="17">
        <v>5.24716</v>
      </c>
      <c r="E4" s="17">
        <v>7.9545459999999997</v>
      </c>
      <c r="F4" s="17">
        <v>8.1481490000000001</v>
      </c>
      <c r="G4" s="17">
        <v>7.1028630000000001</v>
      </c>
    </row>
    <row r="5" spans="1:9" ht="17" x14ac:dyDescent="0.2">
      <c r="A5" s="20">
        <v>6</v>
      </c>
      <c r="B5" s="17">
        <v>8.9898989999999994</v>
      </c>
      <c r="C5" s="17">
        <v>7.9069770000000004</v>
      </c>
      <c r="D5" s="17">
        <v>5.4071350000000002</v>
      </c>
      <c r="E5" s="17">
        <v>7.9292930000000004</v>
      </c>
      <c r="F5" s="17">
        <v>7.9758829999999996</v>
      </c>
      <c r="G5" s="17">
        <v>7.1188609999999999</v>
      </c>
    </row>
    <row r="6" spans="1:9" ht="17" x14ac:dyDescent="0.2">
      <c r="A6" s="20">
        <v>8</v>
      </c>
      <c r="B6" s="17">
        <v>10.454549999999999</v>
      </c>
      <c r="C6" s="17">
        <v>8.2515079999999994</v>
      </c>
      <c r="D6" s="17">
        <v>5.5351140000000001</v>
      </c>
      <c r="E6" s="17">
        <v>8.2323240000000002</v>
      </c>
      <c r="F6" s="17">
        <v>8.2515079999999994</v>
      </c>
      <c r="G6" s="17">
        <v>7.5507920000000004</v>
      </c>
    </row>
    <row r="7" spans="1:9" ht="17" x14ac:dyDescent="0.2">
      <c r="A7" s="20">
        <v>10</v>
      </c>
      <c r="B7" s="17">
        <v>11.13636</v>
      </c>
      <c r="C7" s="17">
        <v>8.182601</v>
      </c>
      <c r="D7" s="17">
        <v>5.6630940000000001</v>
      </c>
      <c r="E7" s="17">
        <v>8.7626270000000002</v>
      </c>
      <c r="F7" s="17">
        <v>8.4409989999999997</v>
      </c>
      <c r="G7" s="17">
        <v>7.7267640000000002</v>
      </c>
    </row>
    <row r="8" spans="1:9" ht="17" x14ac:dyDescent="0.2">
      <c r="A8" s="20">
        <v>12</v>
      </c>
      <c r="B8" s="17">
        <v>12.37374</v>
      </c>
      <c r="C8" s="17">
        <v>8.3720929999999996</v>
      </c>
      <c r="D8" s="17">
        <v>5.9830430000000003</v>
      </c>
      <c r="E8" s="17">
        <v>9.116161</v>
      </c>
      <c r="F8" s="17">
        <v>8.4065460000000005</v>
      </c>
      <c r="G8" s="17">
        <v>7.9187329999999996</v>
      </c>
    </row>
    <row r="9" spans="1:9" ht="17" x14ac:dyDescent="0.2">
      <c r="A9" s="20">
        <v>14</v>
      </c>
      <c r="B9" s="17">
        <v>13.33333</v>
      </c>
      <c r="C9" s="17">
        <v>8.4065460000000005</v>
      </c>
      <c r="D9" s="17">
        <v>6.3349859999999998</v>
      </c>
      <c r="E9" s="17">
        <v>9.2676759999999998</v>
      </c>
      <c r="F9" s="17">
        <v>8.8199830000000006</v>
      </c>
      <c r="G9" s="17">
        <v>8.4786429999999999</v>
      </c>
    </row>
    <row r="10" spans="1:9" ht="17" x14ac:dyDescent="0.2">
      <c r="A10" s="20">
        <v>16</v>
      </c>
      <c r="B10" s="17">
        <v>14.62121</v>
      </c>
      <c r="C10" s="17">
        <v>8.6132639999999991</v>
      </c>
      <c r="D10" s="17">
        <v>6.3349859999999998</v>
      </c>
      <c r="E10" s="17">
        <v>9.7979789999999998</v>
      </c>
      <c r="F10" s="17">
        <v>8.9750209999999999</v>
      </c>
      <c r="G10" s="17">
        <v>8.6226210000000005</v>
      </c>
    </row>
    <row r="11" spans="1:9" ht="17" x14ac:dyDescent="0.2">
      <c r="A11" s="20">
        <v>18</v>
      </c>
      <c r="B11" s="17">
        <v>15.328279999999999</v>
      </c>
      <c r="C11" s="17">
        <v>8.5788119999999992</v>
      </c>
      <c r="D11" s="17">
        <v>6.654935</v>
      </c>
      <c r="E11" s="17">
        <v>10.757580000000001</v>
      </c>
      <c r="F11" s="17">
        <v>9.0783810000000003</v>
      </c>
      <c r="G11" s="17">
        <v>8.7665980000000001</v>
      </c>
    </row>
    <row r="12" spans="1:9" ht="17" x14ac:dyDescent="0.2">
      <c r="A12" s="20">
        <v>20</v>
      </c>
      <c r="B12" s="17">
        <v>15.58081</v>
      </c>
      <c r="C12" s="17">
        <v>9.0956069999999993</v>
      </c>
      <c r="D12" s="17">
        <v>6.8149100000000002</v>
      </c>
      <c r="E12" s="17">
        <v>12.020200000000001</v>
      </c>
      <c r="F12" s="17">
        <v>8.940569</v>
      </c>
      <c r="G12" s="17">
        <v>8.9265720000000002</v>
      </c>
    </row>
    <row r="13" spans="1:9" ht="17" x14ac:dyDescent="0.2">
      <c r="A13" s="20">
        <v>22</v>
      </c>
      <c r="B13" s="17">
        <v>15.9596</v>
      </c>
      <c r="C13" s="17">
        <v>9.1472859999999994</v>
      </c>
      <c r="D13" s="17">
        <v>7.0708690000000001</v>
      </c>
      <c r="E13" s="17">
        <v>12.62626</v>
      </c>
      <c r="F13" s="17">
        <v>9.2506459999999997</v>
      </c>
      <c r="G13" s="17">
        <v>9.2785159999999998</v>
      </c>
    </row>
    <row r="14" spans="1:9" ht="17" x14ac:dyDescent="0.2">
      <c r="A14" s="20">
        <v>24</v>
      </c>
      <c r="B14" s="17">
        <v>17.323229999999999</v>
      </c>
      <c r="C14" s="17">
        <v>10.07752</v>
      </c>
      <c r="D14" s="17">
        <v>7.2948329999999997</v>
      </c>
      <c r="E14" s="17">
        <v>13.91414</v>
      </c>
      <c r="F14" s="17">
        <v>9.8880269999999992</v>
      </c>
      <c r="G14" s="17">
        <v>9.5184770000000007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4"/>
  <sheetViews>
    <sheetView workbookViewId="0">
      <selection activeCell="I3" sqref="I3"/>
    </sheetView>
  </sheetViews>
  <sheetFormatPr baseColWidth="10" defaultRowHeight="16" x14ac:dyDescent="0.2"/>
  <sheetData>
    <row r="1" spans="1:9" ht="19" x14ac:dyDescent="0.2">
      <c r="B1" s="18" t="s">
        <v>71</v>
      </c>
      <c r="C1" s="19" t="s">
        <v>205</v>
      </c>
      <c r="D1" s="19" t="s">
        <v>206</v>
      </c>
      <c r="E1" s="18" t="s">
        <v>200</v>
      </c>
      <c r="F1" s="19" t="s">
        <v>207</v>
      </c>
      <c r="G1" s="19" t="s">
        <v>208</v>
      </c>
    </row>
    <row r="2" spans="1:9" ht="17" x14ac:dyDescent="0.2">
      <c r="A2" s="20">
        <v>0</v>
      </c>
      <c r="B2" s="17">
        <v>6.9451980000000004</v>
      </c>
      <c r="C2" s="17">
        <v>6.0430260000000002</v>
      </c>
      <c r="D2" s="17">
        <v>8.8087649999999993</v>
      </c>
      <c r="E2" s="17">
        <v>6.8185929999999999</v>
      </c>
      <c r="F2" s="17">
        <v>6.2847479999999996</v>
      </c>
      <c r="G2" s="17">
        <v>7.5308080000000004</v>
      </c>
      <c r="I2" t="s">
        <v>27</v>
      </c>
    </row>
    <row r="3" spans="1:9" ht="17" x14ac:dyDescent="0.2">
      <c r="A3" s="20">
        <v>2</v>
      </c>
      <c r="B3" s="17">
        <v>7.3973589999999998</v>
      </c>
      <c r="C3" s="17">
        <v>5.8496490000000003</v>
      </c>
      <c r="D3" s="17">
        <v>8.9228660000000009</v>
      </c>
      <c r="E3" s="17">
        <v>6.7100739999999996</v>
      </c>
      <c r="F3" s="17">
        <v>6.2364030000000001</v>
      </c>
      <c r="G3" s="17">
        <v>7.9644000000000004</v>
      </c>
    </row>
    <row r="4" spans="1:9" ht="17" x14ac:dyDescent="0.2">
      <c r="A4" s="20">
        <v>4</v>
      </c>
      <c r="B4" s="17">
        <v>9.1879190000000008</v>
      </c>
      <c r="C4" s="17">
        <v>5.8979939999999997</v>
      </c>
      <c r="D4" s="17">
        <v>8.5577360000000002</v>
      </c>
      <c r="E4" s="17">
        <v>6.7462470000000003</v>
      </c>
      <c r="F4" s="17">
        <v>6.188059</v>
      </c>
      <c r="G4" s="17">
        <v>7.9872199999999998</v>
      </c>
    </row>
    <row r="5" spans="1:9" ht="17" x14ac:dyDescent="0.2">
      <c r="A5" s="20">
        <v>6</v>
      </c>
      <c r="B5" s="17">
        <v>12.334960000000001</v>
      </c>
      <c r="C5" s="17">
        <v>7.2274589999999996</v>
      </c>
      <c r="D5" s="17">
        <v>9.1510739999999995</v>
      </c>
      <c r="E5" s="17">
        <v>7.505878</v>
      </c>
      <c r="F5" s="17">
        <v>6.840706</v>
      </c>
      <c r="G5" s="17">
        <v>8.3751709999999999</v>
      </c>
    </row>
    <row r="6" spans="1:9" ht="17" x14ac:dyDescent="0.2">
      <c r="A6" s="20">
        <v>8</v>
      </c>
      <c r="B6" s="17">
        <v>16.04269</v>
      </c>
      <c r="C6" s="17">
        <v>9.4029489999999996</v>
      </c>
      <c r="D6" s="17">
        <v>10.01826</v>
      </c>
      <c r="E6" s="17">
        <v>8.3740279999999991</v>
      </c>
      <c r="F6" s="17">
        <v>8.1460000000000008</v>
      </c>
      <c r="G6" s="17">
        <v>9.4477410000000006</v>
      </c>
    </row>
    <row r="7" spans="1:9" ht="17" x14ac:dyDescent="0.2">
      <c r="A7" s="20">
        <v>10</v>
      </c>
      <c r="B7" s="17">
        <v>19.533370000000001</v>
      </c>
      <c r="C7" s="17">
        <v>11.578440000000001</v>
      </c>
      <c r="D7" s="17">
        <v>11.204929999999999</v>
      </c>
      <c r="E7" s="17">
        <v>9.5496470000000002</v>
      </c>
      <c r="F7" s="17">
        <v>9.7413589999999992</v>
      </c>
      <c r="G7" s="17">
        <v>10.01826</v>
      </c>
    </row>
    <row r="8" spans="1:9" ht="17" x14ac:dyDescent="0.2">
      <c r="A8" s="20">
        <v>12</v>
      </c>
      <c r="B8" s="17">
        <v>20.889849999999999</v>
      </c>
      <c r="C8" s="17">
        <v>13.02877</v>
      </c>
      <c r="D8" s="17">
        <v>11.25057</v>
      </c>
      <c r="E8" s="17">
        <v>10.05607</v>
      </c>
      <c r="F8" s="17">
        <v>10.756589999999999</v>
      </c>
      <c r="G8" s="17">
        <v>10.90826</v>
      </c>
    </row>
    <row r="9" spans="1:9" ht="17" x14ac:dyDescent="0.2">
      <c r="A9" s="20">
        <v>14</v>
      </c>
      <c r="B9" s="17">
        <v>22.17399</v>
      </c>
      <c r="C9" s="17">
        <v>14.26154</v>
      </c>
      <c r="D9" s="17">
        <v>12.14058</v>
      </c>
      <c r="E9" s="17">
        <v>10.65292</v>
      </c>
      <c r="F9" s="17">
        <v>11.62678</v>
      </c>
      <c r="G9" s="17">
        <v>11.86673</v>
      </c>
    </row>
    <row r="10" spans="1:9" ht="17" x14ac:dyDescent="0.2">
      <c r="A10" s="20">
        <v>16</v>
      </c>
      <c r="B10" s="17">
        <v>23.259180000000001</v>
      </c>
      <c r="C10" s="17">
        <v>15.37346</v>
      </c>
      <c r="D10" s="17">
        <v>12.20904</v>
      </c>
      <c r="E10" s="17">
        <v>11.32212</v>
      </c>
      <c r="F10" s="17">
        <v>11.868499999999999</v>
      </c>
      <c r="G10" s="17">
        <v>11.86673</v>
      </c>
    </row>
    <row r="11" spans="1:9" ht="17" x14ac:dyDescent="0.2">
      <c r="A11" s="20">
        <v>18</v>
      </c>
      <c r="B11" s="17">
        <v>23.856030000000001</v>
      </c>
      <c r="C11" s="17">
        <v>16.171140000000001</v>
      </c>
      <c r="D11" s="17">
        <v>12.98494</v>
      </c>
      <c r="E11" s="17">
        <v>11.90089</v>
      </c>
      <c r="F11" s="17">
        <v>12.762869999999999</v>
      </c>
      <c r="G11" s="17">
        <v>12.300319999999999</v>
      </c>
    </row>
    <row r="12" spans="1:9" ht="17" x14ac:dyDescent="0.2">
      <c r="A12" s="20">
        <v>20</v>
      </c>
      <c r="B12" s="17">
        <v>25.04974</v>
      </c>
      <c r="C12" s="17">
        <v>17.307230000000001</v>
      </c>
      <c r="D12" s="17">
        <v>13.852119999999999</v>
      </c>
      <c r="E12" s="17">
        <v>12.479649999999999</v>
      </c>
      <c r="F12" s="17">
        <v>13.68141</v>
      </c>
      <c r="G12" s="17">
        <v>12.71109</v>
      </c>
    </row>
    <row r="13" spans="1:9" ht="17" x14ac:dyDescent="0.2">
      <c r="A13" s="20">
        <v>22</v>
      </c>
      <c r="B13" s="17">
        <v>25.483809999999998</v>
      </c>
      <c r="C13" s="17">
        <v>17.258880000000001</v>
      </c>
      <c r="D13" s="17">
        <v>13.852119999999999</v>
      </c>
      <c r="E13" s="17">
        <v>12.76904</v>
      </c>
      <c r="F13" s="17">
        <v>13.995649999999999</v>
      </c>
      <c r="G13" s="17">
        <v>12.77955</v>
      </c>
    </row>
    <row r="14" spans="1:9" ht="17" x14ac:dyDescent="0.2">
      <c r="A14" s="20">
        <v>24</v>
      </c>
      <c r="B14" s="17">
        <v>25.610420000000001</v>
      </c>
      <c r="C14" s="17">
        <v>17.548950000000001</v>
      </c>
      <c r="D14" s="17">
        <v>13.8293</v>
      </c>
      <c r="E14" s="17">
        <v>13.112679999999999</v>
      </c>
      <c r="F14" s="17">
        <v>13.850619999999999</v>
      </c>
      <c r="G14" s="17">
        <v>12.688269999999999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14"/>
  <sheetViews>
    <sheetView workbookViewId="0">
      <selection activeCell="A2" sqref="A2:A14"/>
    </sheetView>
  </sheetViews>
  <sheetFormatPr baseColWidth="10" defaultRowHeight="16" x14ac:dyDescent="0.2"/>
  <sheetData>
    <row r="1" spans="1:9" ht="18" x14ac:dyDescent="0.2">
      <c r="B1" s="2" t="s">
        <v>30</v>
      </c>
      <c r="C1" s="3" t="s">
        <v>31</v>
      </c>
      <c r="D1" s="2" t="s">
        <v>32</v>
      </c>
      <c r="E1" s="2" t="s">
        <v>33</v>
      </c>
      <c r="F1" s="2" t="s">
        <v>34</v>
      </c>
      <c r="G1" s="2" t="s">
        <v>35</v>
      </c>
    </row>
    <row r="2" spans="1:9" x14ac:dyDescent="0.2">
      <c r="A2" s="4">
        <v>0</v>
      </c>
      <c r="B2" s="1">
        <v>9.1364780000000003</v>
      </c>
      <c r="C2" s="1">
        <v>11.03448</v>
      </c>
      <c r="D2" s="1">
        <v>11.77206</v>
      </c>
      <c r="E2" s="1">
        <v>10.321260000000001</v>
      </c>
      <c r="F2" s="1">
        <v>13.31565</v>
      </c>
      <c r="G2" s="1">
        <v>10.922269999999999</v>
      </c>
      <c r="I2" t="s">
        <v>36</v>
      </c>
    </row>
    <row r="3" spans="1:9" x14ac:dyDescent="0.2">
      <c r="A3" s="4">
        <v>2</v>
      </c>
      <c r="B3" s="1">
        <v>9.1136929999999996</v>
      </c>
      <c r="C3" s="1">
        <v>11.59151</v>
      </c>
      <c r="D3" s="1">
        <v>11.79705</v>
      </c>
      <c r="E3" s="1">
        <v>10.93643</v>
      </c>
      <c r="F3" s="1">
        <v>14.27056</v>
      </c>
      <c r="G3" s="1">
        <v>11.222200000000001</v>
      </c>
    </row>
    <row r="4" spans="1:9" x14ac:dyDescent="0.2">
      <c r="A4" s="4">
        <v>4</v>
      </c>
      <c r="B4" s="1">
        <v>10.34404</v>
      </c>
      <c r="C4" s="1">
        <v>12.811669999999999</v>
      </c>
      <c r="D4" s="1">
        <v>12.621840000000001</v>
      </c>
      <c r="E4" s="1">
        <v>11.48325</v>
      </c>
      <c r="F4" s="1">
        <v>15.782489999999999</v>
      </c>
      <c r="G4" s="1">
        <v>12.24694</v>
      </c>
    </row>
    <row r="5" spans="1:9" x14ac:dyDescent="0.2">
      <c r="A5" s="4">
        <v>6</v>
      </c>
      <c r="B5" s="1">
        <v>12.759169999999999</v>
      </c>
      <c r="C5" s="1">
        <v>14.77454</v>
      </c>
      <c r="D5" s="1">
        <v>13.546609999999999</v>
      </c>
      <c r="E5" s="1">
        <v>12.41741</v>
      </c>
      <c r="F5" s="1">
        <v>17.082229999999999</v>
      </c>
      <c r="G5" s="1">
        <v>13.52162</v>
      </c>
    </row>
    <row r="6" spans="1:9" x14ac:dyDescent="0.2">
      <c r="A6" s="4">
        <v>8</v>
      </c>
      <c r="B6" s="1">
        <v>17.429939999999998</v>
      </c>
      <c r="C6" s="1">
        <v>17.692309999999999</v>
      </c>
      <c r="D6" s="1">
        <v>15.421139999999999</v>
      </c>
      <c r="E6" s="1">
        <v>15.288220000000001</v>
      </c>
      <c r="F6" s="1">
        <v>19.31035</v>
      </c>
      <c r="G6" s="1">
        <v>15.496130000000001</v>
      </c>
    </row>
    <row r="7" spans="1:9" x14ac:dyDescent="0.2">
      <c r="A7" s="4">
        <v>10</v>
      </c>
      <c r="B7" s="1">
        <v>22.055140000000002</v>
      </c>
      <c r="C7" s="1">
        <v>21.246690000000001</v>
      </c>
      <c r="D7" s="1">
        <v>18.570360000000001</v>
      </c>
      <c r="E7" s="1">
        <v>18.591930000000001</v>
      </c>
      <c r="F7" s="1">
        <v>22.59947</v>
      </c>
      <c r="G7" s="1">
        <v>19.370159999999998</v>
      </c>
    </row>
    <row r="8" spans="1:9" x14ac:dyDescent="0.2">
      <c r="A8" s="4">
        <v>12</v>
      </c>
      <c r="B8" s="1">
        <v>26.885400000000001</v>
      </c>
      <c r="C8" s="1">
        <v>24.907160000000001</v>
      </c>
      <c r="D8" s="1">
        <v>22.49438</v>
      </c>
      <c r="E8" s="1">
        <v>23.285489999999999</v>
      </c>
      <c r="F8" s="1">
        <v>26.87003</v>
      </c>
      <c r="G8" s="1">
        <v>23.419149999999998</v>
      </c>
    </row>
    <row r="9" spans="1:9" x14ac:dyDescent="0.2">
      <c r="A9" s="4">
        <v>14</v>
      </c>
      <c r="B9" s="1">
        <v>31.305540000000001</v>
      </c>
      <c r="C9" s="1">
        <v>29.893899999999999</v>
      </c>
      <c r="D9" s="1">
        <v>25.743569999999998</v>
      </c>
      <c r="E9" s="1">
        <v>28.16131</v>
      </c>
      <c r="F9" s="1">
        <v>30.583559999999999</v>
      </c>
      <c r="G9" s="1">
        <v>27.018249999999998</v>
      </c>
    </row>
    <row r="10" spans="1:9" x14ac:dyDescent="0.2">
      <c r="A10" s="4">
        <v>16</v>
      </c>
      <c r="B10" s="1">
        <v>35.702889999999996</v>
      </c>
      <c r="C10" s="1">
        <v>33.97878</v>
      </c>
      <c r="D10" s="1">
        <v>29.142710000000001</v>
      </c>
      <c r="E10" s="1">
        <v>32.695369999999997</v>
      </c>
      <c r="F10" s="1">
        <v>34.907159999999998</v>
      </c>
      <c r="G10" s="1">
        <v>30.842289999999998</v>
      </c>
    </row>
    <row r="11" spans="1:9" x14ac:dyDescent="0.2">
      <c r="A11" s="4">
        <v>18</v>
      </c>
      <c r="B11" s="1">
        <v>40.510370000000002</v>
      </c>
      <c r="C11" s="1">
        <v>37.214860000000002</v>
      </c>
      <c r="D11" s="1">
        <v>32.816800000000001</v>
      </c>
      <c r="E11" s="1">
        <v>37.844610000000003</v>
      </c>
      <c r="F11" s="1">
        <v>38.938989999999997</v>
      </c>
      <c r="G11" s="1">
        <v>33.866540000000001</v>
      </c>
    </row>
    <row r="12" spans="1:9" x14ac:dyDescent="0.2">
      <c r="A12" s="4">
        <v>20</v>
      </c>
      <c r="B12" s="1">
        <v>44.383690000000001</v>
      </c>
      <c r="C12" s="1">
        <v>40.026519999999998</v>
      </c>
      <c r="D12" s="1">
        <v>35.041240000000002</v>
      </c>
      <c r="E12" s="1">
        <v>41.444519999999997</v>
      </c>
      <c r="F12" s="1">
        <v>42.175069999999998</v>
      </c>
      <c r="G12" s="1">
        <v>36.390900000000002</v>
      </c>
    </row>
    <row r="13" spans="1:9" x14ac:dyDescent="0.2">
      <c r="A13" s="4">
        <v>22</v>
      </c>
      <c r="B13" s="1">
        <v>47.960810000000002</v>
      </c>
      <c r="C13" s="1">
        <v>43.421750000000003</v>
      </c>
      <c r="D13" s="1">
        <v>37.240690000000001</v>
      </c>
      <c r="E13" s="1">
        <v>44.497610000000002</v>
      </c>
      <c r="F13" s="1">
        <v>44.403179999999999</v>
      </c>
      <c r="G13" s="1">
        <v>39.365160000000003</v>
      </c>
    </row>
    <row r="14" spans="1:9" x14ac:dyDescent="0.2">
      <c r="A14" s="4">
        <v>24</v>
      </c>
      <c r="B14" s="1">
        <v>60.537709999999997</v>
      </c>
      <c r="C14" s="1">
        <v>52.838200000000001</v>
      </c>
      <c r="D14" s="1">
        <v>44.438890000000001</v>
      </c>
      <c r="E14" s="1">
        <v>56.072000000000003</v>
      </c>
      <c r="F14" s="1">
        <v>54.217509999999997</v>
      </c>
      <c r="G14" s="1">
        <v>47.31317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14"/>
  <sheetViews>
    <sheetView workbookViewId="0">
      <selection activeCell="AA59" sqref="AA59"/>
    </sheetView>
  </sheetViews>
  <sheetFormatPr baseColWidth="10" defaultRowHeight="16" x14ac:dyDescent="0.2"/>
  <sheetData>
    <row r="1" spans="1:9" ht="18" x14ac:dyDescent="0.2">
      <c r="B1" s="2" t="s">
        <v>30</v>
      </c>
      <c r="C1" s="3" t="s">
        <v>37</v>
      </c>
      <c r="D1" s="2" t="s">
        <v>38</v>
      </c>
      <c r="E1" s="2" t="s">
        <v>33</v>
      </c>
      <c r="F1" s="2" t="s">
        <v>39</v>
      </c>
      <c r="G1" s="2" t="s">
        <v>40</v>
      </c>
    </row>
    <row r="2" spans="1:9" x14ac:dyDescent="0.2">
      <c r="A2" s="4">
        <v>0</v>
      </c>
      <c r="B2" s="1">
        <v>5.3265399999999996</v>
      </c>
      <c r="C2" s="1">
        <v>8.6956520000000008</v>
      </c>
      <c r="D2" s="1">
        <v>8.5741820000000004</v>
      </c>
      <c r="E2" s="1">
        <v>5.0717930000000004</v>
      </c>
      <c r="F2" s="1">
        <v>11.00666</v>
      </c>
      <c r="G2" s="1">
        <v>7.8516380000000003</v>
      </c>
      <c r="I2" t="s">
        <v>41</v>
      </c>
    </row>
    <row r="3" spans="1:9" x14ac:dyDescent="0.2">
      <c r="A3" s="4">
        <v>2</v>
      </c>
      <c r="B3" s="1">
        <v>5.3265399999999996</v>
      </c>
      <c r="C3" s="1">
        <v>7.7555820000000004</v>
      </c>
      <c r="D3" s="1">
        <v>9.9229289999999999</v>
      </c>
      <c r="E3" s="1">
        <v>5.164428</v>
      </c>
      <c r="F3" s="1">
        <v>10.732469999999999</v>
      </c>
      <c r="G3" s="1">
        <v>9.1522159999999992</v>
      </c>
    </row>
    <row r="4" spans="1:9" x14ac:dyDescent="0.2">
      <c r="A4" s="4">
        <v>4</v>
      </c>
      <c r="B4" s="1">
        <v>7.4339969999999997</v>
      </c>
      <c r="C4" s="1">
        <v>10.889150000000001</v>
      </c>
      <c r="D4" s="1">
        <v>15.75145</v>
      </c>
      <c r="E4" s="1">
        <v>6.0907830000000001</v>
      </c>
      <c r="F4" s="1">
        <v>13.35684</v>
      </c>
      <c r="G4" s="1">
        <v>14.499040000000001</v>
      </c>
    </row>
    <row r="5" spans="1:9" x14ac:dyDescent="0.2">
      <c r="A5" s="4">
        <v>6</v>
      </c>
      <c r="B5" s="1">
        <v>12.89949</v>
      </c>
      <c r="C5" s="1">
        <v>15.276149999999999</v>
      </c>
      <c r="D5" s="1">
        <v>20.327549999999999</v>
      </c>
      <c r="E5" s="1">
        <v>7.7350630000000002</v>
      </c>
      <c r="F5" s="1">
        <v>16.21622</v>
      </c>
      <c r="G5" s="1">
        <v>19.74952</v>
      </c>
    </row>
    <row r="6" spans="1:9" x14ac:dyDescent="0.2">
      <c r="A6" s="4">
        <v>8</v>
      </c>
      <c r="B6" s="1">
        <v>19.569240000000001</v>
      </c>
      <c r="C6" s="1">
        <v>21.386600000000001</v>
      </c>
      <c r="D6" s="1">
        <v>28.131019999999999</v>
      </c>
      <c r="E6" s="1">
        <v>10.9773</v>
      </c>
      <c r="F6" s="1">
        <v>21.151589999999999</v>
      </c>
      <c r="G6" s="1">
        <v>25.048169999999999</v>
      </c>
    </row>
    <row r="7" spans="1:9" x14ac:dyDescent="0.2">
      <c r="A7" s="4">
        <v>10</v>
      </c>
      <c r="B7" s="1">
        <v>25.521070000000002</v>
      </c>
      <c r="C7" s="1">
        <v>27.457889999999999</v>
      </c>
      <c r="D7" s="1">
        <v>37.042389999999997</v>
      </c>
      <c r="E7" s="1">
        <v>16.465959999999999</v>
      </c>
      <c r="F7" s="1">
        <v>27.34038</v>
      </c>
      <c r="G7" s="1">
        <v>32.610790000000001</v>
      </c>
    </row>
    <row r="8" spans="1:9" x14ac:dyDescent="0.2">
      <c r="A8" s="4">
        <v>12</v>
      </c>
      <c r="B8" s="1">
        <v>29.735990000000001</v>
      </c>
      <c r="C8" s="1">
        <v>33.059150000000002</v>
      </c>
      <c r="D8" s="1">
        <v>44.26782</v>
      </c>
      <c r="E8" s="1">
        <v>23.45993</v>
      </c>
      <c r="F8" s="1">
        <v>33.999220000000001</v>
      </c>
      <c r="G8" s="1">
        <v>39.161850000000001</v>
      </c>
    </row>
    <row r="9" spans="1:9" x14ac:dyDescent="0.2">
      <c r="A9" s="4">
        <v>14</v>
      </c>
      <c r="B9" s="1">
        <v>33.858269999999997</v>
      </c>
      <c r="C9" s="1">
        <v>38.464550000000003</v>
      </c>
      <c r="D9" s="1">
        <v>48.36224</v>
      </c>
      <c r="E9" s="1">
        <v>29.041219999999999</v>
      </c>
      <c r="F9" s="1">
        <v>40.618879999999997</v>
      </c>
      <c r="G9" s="1">
        <v>43.834299999999999</v>
      </c>
    </row>
    <row r="10" spans="1:9" x14ac:dyDescent="0.2">
      <c r="A10" s="4">
        <v>16</v>
      </c>
      <c r="B10" s="1">
        <v>37.864750000000001</v>
      </c>
      <c r="C10" s="1">
        <v>42.303170000000001</v>
      </c>
      <c r="D10" s="1">
        <v>53.709060000000001</v>
      </c>
      <c r="E10" s="1">
        <v>34.298290000000001</v>
      </c>
      <c r="F10" s="1">
        <v>46.53349</v>
      </c>
      <c r="G10" s="1">
        <v>48.892099999999999</v>
      </c>
    </row>
    <row r="11" spans="1:9" x14ac:dyDescent="0.2">
      <c r="A11" s="4">
        <v>18</v>
      </c>
      <c r="B11" s="1">
        <v>41.685969999999998</v>
      </c>
      <c r="C11" s="1">
        <v>46.33764</v>
      </c>
      <c r="D11" s="1">
        <v>57.032760000000003</v>
      </c>
      <c r="E11" s="1">
        <v>37.818440000000002</v>
      </c>
      <c r="F11" s="1">
        <v>50.802979999999998</v>
      </c>
      <c r="G11" s="1">
        <v>52.119459999999997</v>
      </c>
    </row>
    <row r="12" spans="1:9" x14ac:dyDescent="0.2">
      <c r="A12" s="4">
        <v>20</v>
      </c>
      <c r="B12" s="1">
        <v>43.654470000000003</v>
      </c>
      <c r="C12" s="1">
        <v>49.706229999999998</v>
      </c>
      <c r="D12" s="1">
        <v>59.585740000000001</v>
      </c>
      <c r="E12" s="1">
        <v>40.342750000000002</v>
      </c>
      <c r="F12" s="1">
        <v>55.581670000000003</v>
      </c>
      <c r="G12" s="1">
        <v>54.720619999999997</v>
      </c>
    </row>
    <row r="13" spans="1:9" x14ac:dyDescent="0.2">
      <c r="A13" s="4">
        <v>22</v>
      </c>
      <c r="B13" s="1">
        <v>46.271419999999999</v>
      </c>
      <c r="C13" s="1">
        <v>52.291420000000002</v>
      </c>
      <c r="D13" s="1">
        <v>61.994219999999999</v>
      </c>
      <c r="E13" s="1">
        <v>42.751269999999998</v>
      </c>
      <c r="F13" s="1">
        <v>60.086170000000003</v>
      </c>
      <c r="G13" s="1">
        <v>57.418109999999999</v>
      </c>
    </row>
    <row r="14" spans="1:9" x14ac:dyDescent="0.2">
      <c r="A14" s="4">
        <v>24</v>
      </c>
      <c r="B14" s="1">
        <v>55.28022</v>
      </c>
      <c r="C14" s="1">
        <v>59.498629999999999</v>
      </c>
      <c r="D14" s="1">
        <v>71.001930000000002</v>
      </c>
      <c r="E14" s="1">
        <v>50.486339999999998</v>
      </c>
      <c r="F14" s="1">
        <v>71.288679999999999</v>
      </c>
      <c r="G14" s="1">
        <v>64.499039999999994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4"/>
  <sheetViews>
    <sheetView workbookViewId="0">
      <selection activeCell="I10" sqref="I10"/>
    </sheetView>
  </sheetViews>
  <sheetFormatPr baseColWidth="10" defaultRowHeight="16" x14ac:dyDescent="0.2"/>
  <sheetData>
    <row r="1" spans="1:9" ht="18" x14ac:dyDescent="0.2">
      <c r="B1" s="23" t="s">
        <v>71</v>
      </c>
      <c r="C1" s="23" t="s">
        <v>265</v>
      </c>
      <c r="D1" s="23" t="s">
        <v>266</v>
      </c>
      <c r="E1" s="23" t="s">
        <v>267</v>
      </c>
      <c r="F1" s="23" t="s">
        <v>201</v>
      </c>
      <c r="G1" s="23" t="s">
        <v>268</v>
      </c>
    </row>
    <row r="2" spans="1:9" x14ac:dyDescent="0.2">
      <c r="A2" s="4">
        <v>0</v>
      </c>
      <c r="B2" s="1">
        <v>3.1356459999999999</v>
      </c>
      <c r="C2" s="1">
        <v>3.5597530000000002</v>
      </c>
      <c r="D2" s="1">
        <v>3.7938839999999998</v>
      </c>
      <c r="E2" s="1">
        <v>3.3059769999999999</v>
      </c>
      <c r="F2" s="1">
        <v>3.7958590000000001</v>
      </c>
      <c r="G2" s="1">
        <v>3.3691960000000001</v>
      </c>
      <c r="I2" t="s">
        <v>269</v>
      </c>
    </row>
    <row r="3" spans="1:9" x14ac:dyDescent="0.2">
      <c r="A3" s="4">
        <v>2</v>
      </c>
      <c r="B3" s="1">
        <v>3.1433879999999998</v>
      </c>
      <c r="C3" s="1">
        <v>3.5325099999999998</v>
      </c>
      <c r="D3" s="1">
        <v>3.6098530000000002</v>
      </c>
      <c r="E3" s="1">
        <v>3.3137189999999999</v>
      </c>
      <c r="F3" s="1">
        <v>3.89575</v>
      </c>
      <c r="G3" s="1">
        <v>3.5532279999999998</v>
      </c>
      <c r="I3" t="s">
        <v>270</v>
      </c>
    </row>
    <row r="4" spans="1:9" x14ac:dyDescent="0.2">
      <c r="A4" s="4">
        <v>4</v>
      </c>
      <c r="B4" s="1">
        <v>3.9718179999999998</v>
      </c>
      <c r="C4" s="1">
        <v>4.8310930000000001</v>
      </c>
      <c r="D4" s="1">
        <v>5.4077010000000003</v>
      </c>
      <c r="E4" s="1">
        <v>3.9176220000000002</v>
      </c>
      <c r="F4" s="1">
        <v>4.7221209999999996</v>
      </c>
      <c r="G4" s="1">
        <v>4.742356</v>
      </c>
    </row>
    <row r="5" spans="1:9" x14ac:dyDescent="0.2">
      <c r="A5" s="4">
        <v>6</v>
      </c>
      <c r="B5" s="1">
        <v>5.2725299999999997</v>
      </c>
      <c r="C5" s="1">
        <v>6.0661100000000001</v>
      </c>
      <c r="D5" s="1">
        <v>6.3703279999999998</v>
      </c>
      <c r="E5" s="1">
        <v>4.1421489999999999</v>
      </c>
      <c r="F5" s="1">
        <v>5.3577919999999999</v>
      </c>
      <c r="G5" s="1">
        <v>5.648358</v>
      </c>
    </row>
    <row r="6" spans="1:9" x14ac:dyDescent="0.2">
      <c r="A6" s="4">
        <v>8</v>
      </c>
      <c r="B6" s="1">
        <v>7.9823469999999999</v>
      </c>
      <c r="C6" s="1">
        <v>7.3737740000000001</v>
      </c>
      <c r="D6" s="1">
        <v>6.950736</v>
      </c>
      <c r="E6" s="1">
        <v>4.1576339999999998</v>
      </c>
      <c r="F6" s="1">
        <v>5.4758449999999996</v>
      </c>
      <c r="G6" s="1">
        <v>5.846546</v>
      </c>
    </row>
    <row r="7" spans="1:9" x14ac:dyDescent="0.2">
      <c r="A7" s="4">
        <v>10</v>
      </c>
      <c r="B7" s="1">
        <v>13.47941</v>
      </c>
      <c r="C7" s="1">
        <v>11.58736</v>
      </c>
      <c r="D7" s="1">
        <v>7.6727069999999999</v>
      </c>
      <c r="E7" s="1">
        <v>4.0337569999999996</v>
      </c>
      <c r="F7" s="1">
        <v>5.3033049999999999</v>
      </c>
      <c r="G7" s="1">
        <v>6.2853909999999997</v>
      </c>
    </row>
    <row r="8" spans="1:9" x14ac:dyDescent="0.2">
      <c r="A8" s="4">
        <v>12</v>
      </c>
      <c r="B8" s="1">
        <v>20.42428</v>
      </c>
      <c r="C8" s="1">
        <v>17.226659999999999</v>
      </c>
      <c r="D8" s="1">
        <v>9.0883350000000007</v>
      </c>
      <c r="E8" s="1">
        <v>3.9176220000000002</v>
      </c>
      <c r="F8" s="1">
        <v>5.3123860000000001</v>
      </c>
      <c r="G8" s="1">
        <v>6.5260480000000003</v>
      </c>
    </row>
    <row r="9" spans="1:9" x14ac:dyDescent="0.2">
      <c r="A9" s="4">
        <v>14</v>
      </c>
      <c r="B9" s="1">
        <v>27.702069999999999</v>
      </c>
      <c r="C9" s="1">
        <v>21.88522</v>
      </c>
      <c r="D9" s="1">
        <v>10.37656</v>
      </c>
      <c r="E9" s="1">
        <v>3.9563329999999999</v>
      </c>
      <c r="F9" s="1">
        <v>5.1943330000000003</v>
      </c>
      <c r="G9" s="1">
        <v>7.1206120000000004</v>
      </c>
    </row>
    <row r="10" spans="1:9" x14ac:dyDescent="0.2">
      <c r="A10" s="4">
        <v>16</v>
      </c>
      <c r="B10" s="1">
        <v>35.506349999999998</v>
      </c>
      <c r="C10" s="1">
        <v>27.279330000000002</v>
      </c>
      <c r="D10" s="1">
        <v>12.45753</v>
      </c>
      <c r="E10" s="1">
        <v>3.933106</v>
      </c>
      <c r="F10" s="1">
        <v>5.2488190000000001</v>
      </c>
      <c r="G10" s="1">
        <v>8.4654589999999992</v>
      </c>
    </row>
    <row r="11" spans="1:9" x14ac:dyDescent="0.2">
      <c r="A11" s="4">
        <v>18</v>
      </c>
      <c r="B11" s="1">
        <v>41.289870000000001</v>
      </c>
      <c r="C11" s="1">
        <v>32.346530000000001</v>
      </c>
      <c r="D11" s="1">
        <v>14.354469999999999</v>
      </c>
      <c r="E11" s="1">
        <v>3.9098790000000001</v>
      </c>
      <c r="F11" s="1">
        <v>5.1307660000000004</v>
      </c>
      <c r="G11" s="1">
        <v>9.3289919999999995</v>
      </c>
    </row>
    <row r="12" spans="1:9" x14ac:dyDescent="0.2">
      <c r="A12" s="4">
        <v>20</v>
      </c>
      <c r="B12" s="1">
        <v>45.687519999999999</v>
      </c>
      <c r="C12" s="1">
        <v>36.46931</v>
      </c>
      <c r="D12" s="1">
        <v>15.75595</v>
      </c>
      <c r="E12" s="1">
        <v>3.8247140000000002</v>
      </c>
      <c r="F12" s="1">
        <v>5.3487099999999996</v>
      </c>
      <c r="G12" s="1">
        <v>10.37656</v>
      </c>
    </row>
    <row r="13" spans="1:9" x14ac:dyDescent="0.2">
      <c r="A13" s="4">
        <v>22</v>
      </c>
      <c r="B13" s="1">
        <v>48.815420000000003</v>
      </c>
      <c r="C13" s="1">
        <v>39.329819999999998</v>
      </c>
      <c r="D13" s="1">
        <v>17.270669999999999</v>
      </c>
      <c r="E13" s="1">
        <v>3.77826</v>
      </c>
      <c r="F13" s="1">
        <v>5.2124949999999997</v>
      </c>
      <c r="G13" s="1">
        <v>11.947900000000001</v>
      </c>
    </row>
    <row r="14" spans="1:9" x14ac:dyDescent="0.2">
      <c r="A14" s="4">
        <v>24</v>
      </c>
      <c r="B14" s="1">
        <v>50.727780000000003</v>
      </c>
      <c r="C14" s="1">
        <v>41.972389999999997</v>
      </c>
      <c r="D14" s="1">
        <v>17.75198</v>
      </c>
      <c r="E14" s="1">
        <v>3.5459890000000001</v>
      </c>
      <c r="F14" s="1">
        <v>5.2034140000000004</v>
      </c>
      <c r="G14" s="1">
        <v>12.68403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4"/>
  <sheetViews>
    <sheetView workbookViewId="0">
      <selection activeCell="E28" sqref="E28"/>
    </sheetView>
  </sheetViews>
  <sheetFormatPr baseColWidth="10" defaultRowHeight="16" x14ac:dyDescent="0.2"/>
  <sheetData>
    <row r="1" spans="1:9" ht="18" x14ac:dyDescent="0.2">
      <c r="B1" s="23" t="s">
        <v>71</v>
      </c>
      <c r="C1" s="23" t="s">
        <v>265</v>
      </c>
      <c r="D1" s="23" t="s">
        <v>266</v>
      </c>
      <c r="E1" s="23" t="s">
        <v>267</v>
      </c>
      <c r="F1" s="23" t="s">
        <v>201</v>
      </c>
      <c r="G1" s="23" t="s">
        <v>268</v>
      </c>
    </row>
    <row r="2" spans="1:9" x14ac:dyDescent="0.2">
      <c r="A2" s="4">
        <v>0</v>
      </c>
      <c r="B2" s="1">
        <v>4.5707409999999999</v>
      </c>
      <c r="C2" s="1">
        <v>4.4766709999999996</v>
      </c>
      <c r="D2" s="1">
        <v>4.1395869999999997</v>
      </c>
      <c r="E2" s="1">
        <v>4.3903169999999996</v>
      </c>
      <c r="F2" s="1">
        <v>4.4136189999999997</v>
      </c>
      <c r="G2" s="1">
        <v>4.2808700000000002</v>
      </c>
    </row>
    <row r="3" spans="1:9" x14ac:dyDescent="0.2">
      <c r="A3" s="4">
        <v>2</v>
      </c>
      <c r="B3" s="1">
        <v>4.194858</v>
      </c>
      <c r="C3" s="1">
        <v>4.5577370000000004</v>
      </c>
      <c r="D3" s="1">
        <v>3.9559199999999999</v>
      </c>
      <c r="E3" s="1">
        <v>3.8941509999999999</v>
      </c>
      <c r="F3" s="1">
        <v>4.4136189999999997</v>
      </c>
      <c r="G3" s="1">
        <v>4.3797680000000003</v>
      </c>
      <c r="I3" t="s">
        <v>271</v>
      </c>
    </row>
    <row r="4" spans="1:9" x14ac:dyDescent="0.2">
      <c r="A4" s="4">
        <v>4</v>
      </c>
      <c r="B4" s="1">
        <v>5.2849199999999996</v>
      </c>
      <c r="C4" s="1">
        <v>6.3952439999999999</v>
      </c>
      <c r="D4" s="1">
        <v>4.7188470000000002</v>
      </c>
      <c r="E4" s="1">
        <v>4.2249290000000004</v>
      </c>
      <c r="F4" s="1">
        <v>5.6476309999999996</v>
      </c>
      <c r="G4" s="1">
        <v>5.3122350000000003</v>
      </c>
      <c r="I4" t="s">
        <v>270</v>
      </c>
    </row>
    <row r="5" spans="1:9" x14ac:dyDescent="0.2">
      <c r="A5" s="4">
        <v>6</v>
      </c>
      <c r="B5" s="1">
        <v>5.6307320000000001</v>
      </c>
      <c r="C5" s="1">
        <v>7.2779680000000004</v>
      </c>
      <c r="D5" s="1">
        <v>5.4959030000000002</v>
      </c>
      <c r="E5" s="1">
        <v>4.3903169999999996</v>
      </c>
      <c r="F5" s="1">
        <v>6.1250229999999997</v>
      </c>
      <c r="G5" s="1">
        <v>6.0610340000000003</v>
      </c>
    </row>
    <row r="6" spans="1:9" x14ac:dyDescent="0.2">
      <c r="A6" s="4">
        <v>8</v>
      </c>
      <c r="B6" s="1">
        <v>8.8708460000000002</v>
      </c>
      <c r="C6" s="1">
        <v>8.8092240000000004</v>
      </c>
      <c r="D6" s="1">
        <v>5.8349820000000001</v>
      </c>
      <c r="E6" s="1">
        <v>4.4279060000000001</v>
      </c>
      <c r="F6" s="1">
        <v>6.3502070000000002</v>
      </c>
      <c r="G6" s="1">
        <v>6.0610340000000003</v>
      </c>
    </row>
    <row r="7" spans="1:9" x14ac:dyDescent="0.2">
      <c r="A7" s="4">
        <v>10</v>
      </c>
      <c r="B7" s="1">
        <v>15.531499999999999</v>
      </c>
      <c r="C7" s="1">
        <v>12.96163</v>
      </c>
      <c r="D7" s="1">
        <v>6.6968069999999997</v>
      </c>
      <c r="E7" s="1">
        <v>4.2474819999999998</v>
      </c>
      <c r="F7" s="1">
        <v>6.197082</v>
      </c>
      <c r="G7" s="1">
        <v>6.6685499999999998</v>
      </c>
    </row>
    <row r="8" spans="1:9" x14ac:dyDescent="0.2">
      <c r="A8" s="4">
        <v>12</v>
      </c>
      <c r="B8" s="1">
        <v>22.966470000000001</v>
      </c>
      <c r="C8" s="1">
        <v>17.69951</v>
      </c>
      <c r="D8" s="1">
        <v>8.3639449999999993</v>
      </c>
      <c r="E8" s="1">
        <v>4.0294689999999997</v>
      </c>
      <c r="F8" s="1">
        <v>6.2511260000000002</v>
      </c>
      <c r="G8" s="1">
        <v>7.0641420000000004</v>
      </c>
    </row>
    <row r="9" spans="1:9" x14ac:dyDescent="0.2">
      <c r="A9" s="4">
        <v>14</v>
      </c>
      <c r="B9" s="1">
        <v>31.641860000000001</v>
      </c>
      <c r="C9" s="1">
        <v>23.148980000000002</v>
      </c>
      <c r="D9" s="1">
        <v>11.147220000000001</v>
      </c>
      <c r="E9" s="1">
        <v>4.0294689999999997</v>
      </c>
      <c r="F9" s="1">
        <v>6.0799859999999999</v>
      </c>
      <c r="G9" s="1">
        <v>8.5334850000000007</v>
      </c>
    </row>
    <row r="10" spans="1:9" x14ac:dyDescent="0.2">
      <c r="A10" s="4">
        <v>16</v>
      </c>
      <c r="B10" s="1">
        <v>39.234699999999997</v>
      </c>
      <c r="C10" s="1">
        <v>28.949739999999998</v>
      </c>
      <c r="D10" s="1">
        <v>13.69031</v>
      </c>
      <c r="E10" s="1">
        <v>3.6159979999999998</v>
      </c>
      <c r="F10" s="1">
        <v>6.0709780000000002</v>
      </c>
      <c r="G10" s="1">
        <v>9.946313</v>
      </c>
    </row>
    <row r="11" spans="1:9" x14ac:dyDescent="0.2">
      <c r="A11" s="4">
        <v>18</v>
      </c>
      <c r="B11" s="1">
        <v>45.233800000000002</v>
      </c>
      <c r="C11" s="1">
        <v>34.543329999999997</v>
      </c>
      <c r="D11" s="1">
        <v>16.289909999999999</v>
      </c>
      <c r="E11" s="1">
        <v>3.5257860000000001</v>
      </c>
      <c r="F11" s="1">
        <v>6.1340300000000001</v>
      </c>
      <c r="G11" s="1">
        <v>11.21786</v>
      </c>
    </row>
    <row r="12" spans="1:9" x14ac:dyDescent="0.2">
      <c r="A12" s="4">
        <v>20</v>
      </c>
      <c r="B12" s="1">
        <v>49.037739999999999</v>
      </c>
      <c r="C12" s="1">
        <v>38.776800000000001</v>
      </c>
      <c r="D12" s="1">
        <v>18.282</v>
      </c>
      <c r="E12" s="1">
        <v>3.225079</v>
      </c>
      <c r="F12" s="1">
        <v>5.8728160000000003</v>
      </c>
      <c r="G12" s="1">
        <v>13.18169</v>
      </c>
    </row>
    <row r="13" spans="1:9" x14ac:dyDescent="0.2">
      <c r="A13" s="4">
        <v>22</v>
      </c>
      <c r="B13" s="1">
        <v>51.571190000000001</v>
      </c>
      <c r="C13" s="1">
        <v>41.515039999999999</v>
      </c>
      <c r="D13" s="1">
        <v>20.146930000000001</v>
      </c>
      <c r="E13" s="1">
        <v>3.2777029999999998</v>
      </c>
      <c r="F13" s="1">
        <v>5.5305350000000004</v>
      </c>
      <c r="G13" s="1">
        <v>15.004239999999999</v>
      </c>
    </row>
    <row r="14" spans="1:9" x14ac:dyDescent="0.2">
      <c r="A14" s="4">
        <v>24</v>
      </c>
      <c r="B14" s="1">
        <v>53.022100000000002</v>
      </c>
      <c r="C14" s="1">
        <v>43.947040000000001</v>
      </c>
      <c r="D14" s="1">
        <v>21.672789999999999</v>
      </c>
      <c r="E14" s="1">
        <v>2.9544429999999999</v>
      </c>
      <c r="F14" s="1">
        <v>5.3143580000000004</v>
      </c>
      <c r="G14" s="1">
        <v>16.402940000000001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14"/>
  <sheetViews>
    <sheetView workbookViewId="0">
      <selection activeCell="I3" sqref="I3"/>
    </sheetView>
  </sheetViews>
  <sheetFormatPr baseColWidth="10" defaultRowHeight="16" x14ac:dyDescent="0.2"/>
  <sheetData>
    <row r="1" spans="1:9" ht="18" x14ac:dyDescent="0.2">
      <c r="B1" s="23" t="s">
        <v>71</v>
      </c>
      <c r="C1" s="23" t="s">
        <v>265</v>
      </c>
      <c r="D1" s="23" t="s">
        <v>266</v>
      </c>
      <c r="E1" s="23" t="s">
        <v>267</v>
      </c>
      <c r="F1" s="23" t="s">
        <v>201</v>
      </c>
      <c r="G1" s="23" t="s">
        <v>268</v>
      </c>
    </row>
    <row r="2" spans="1:9" x14ac:dyDescent="0.2">
      <c r="A2" s="4">
        <v>0</v>
      </c>
      <c r="B2" s="1">
        <v>4.4265230000000004</v>
      </c>
      <c r="C2" s="1">
        <v>1.6686399999999999</v>
      </c>
      <c r="D2" s="1">
        <v>1.229841</v>
      </c>
      <c r="E2" s="1">
        <v>5.2150540000000003</v>
      </c>
      <c r="F2" s="1">
        <v>1.022715</v>
      </c>
      <c r="G2" s="1">
        <v>2.2740459999999998</v>
      </c>
      <c r="I2" t="s">
        <v>272</v>
      </c>
    </row>
    <row r="3" spans="1:9" x14ac:dyDescent="0.2">
      <c r="A3" s="4">
        <v>2</v>
      </c>
      <c r="B3" s="1">
        <v>4.7311829999999997</v>
      </c>
      <c r="C3" s="1">
        <v>1.7117020000000001</v>
      </c>
      <c r="D3" s="1">
        <v>1.125421</v>
      </c>
      <c r="E3" s="1">
        <v>5.197133</v>
      </c>
      <c r="F3" s="1">
        <v>1.108838</v>
      </c>
      <c r="G3" s="1">
        <v>2.1232160000000002</v>
      </c>
      <c r="I3" t="s">
        <v>270</v>
      </c>
    </row>
    <row r="4" spans="1:9" x14ac:dyDescent="0.2">
      <c r="A4" s="4">
        <v>4</v>
      </c>
      <c r="B4" s="1">
        <v>4.4623660000000003</v>
      </c>
      <c r="C4" s="1">
        <v>1.722467</v>
      </c>
      <c r="D4" s="1">
        <v>1.0558069999999999</v>
      </c>
      <c r="E4" s="1">
        <v>4.7132620000000003</v>
      </c>
      <c r="F4" s="1">
        <v>1.0873079999999999</v>
      </c>
      <c r="G4" s="1">
        <v>2.1116139999999999</v>
      </c>
    </row>
    <row r="5" spans="1:9" x14ac:dyDescent="0.2">
      <c r="A5" s="4">
        <v>6</v>
      </c>
      <c r="B5" s="1">
        <v>4.2831539999999997</v>
      </c>
      <c r="C5" s="1">
        <v>1.776295</v>
      </c>
      <c r="D5" s="1">
        <v>1.009398</v>
      </c>
      <c r="E5" s="1">
        <v>4.3548390000000001</v>
      </c>
      <c r="F5" s="1">
        <v>0.5705673</v>
      </c>
      <c r="G5" s="1">
        <v>2.018796</v>
      </c>
    </row>
    <row r="6" spans="1:9" x14ac:dyDescent="0.2">
      <c r="A6" s="4">
        <v>8</v>
      </c>
      <c r="B6" s="1">
        <v>8.4408600000000007</v>
      </c>
      <c r="C6" s="1">
        <v>3.272688</v>
      </c>
      <c r="D6" s="1">
        <v>1.183432</v>
      </c>
      <c r="E6" s="1">
        <v>3.673835</v>
      </c>
      <c r="F6" s="1">
        <v>0.47367860000000001</v>
      </c>
      <c r="G6" s="1">
        <v>1.9143749999999999</v>
      </c>
    </row>
    <row r="7" spans="1:9" x14ac:dyDescent="0.2">
      <c r="A7" s="4">
        <v>10</v>
      </c>
      <c r="B7" s="1">
        <v>16.290320000000001</v>
      </c>
      <c r="C7" s="1">
        <v>7.2343630000000001</v>
      </c>
      <c r="D7" s="1">
        <v>1.9955909999999999</v>
      </c>
      <c r="E7" s="1">
        <v>3.0107529999999998</v>
      </c>
      <c r="F7" s="1">
        <v>0.45214769999999999</v>
      </c>
      <c r="G7" s="1">
        <v>2.0419999999999998</v>
      </c>
    </row>
    <row r="8" spans="1:9" x14ac:dyDescent="0.2">
      <c r="A8" s="4">
        <v>12</v>
      </c>
      <c r="B8" s="1">
        <v>24.98208</v>
      </c>
      <c r="C8" s="1">
        <v>8.8922380000000008</v>
      </c>
      <c r="D8" s="1">
        <v>3.3994659999999999</v>
      </c>
      <c r="E8" s="1">
        <v>2.4910399999999999</v>
      </c>
      <c r="F8" s="1">
        <v>0.5705673</v>
      </c>
      <c r="G8" s="1">
        <v>2.1696249999999999</v>
      </c>
    </row>
    <row r="9" spans="1:9" x14ac:dyDescent="0.2">
      <c r="A9" s="4">
        <v>14</v>
      </c>
      <c r="B9" s="1">
        <v>32.455199999999998</v>
      </c>
      <c r="C9" s="1">
        <v>9.82883</v>
      </c>
      <c r="D9" s="1">
        <v>3.538694</v>
      </c>
      <c r="E9" s="1">
        <v>2.5627239999999998</v>
      </c>
      <c r="F9" s="1">
        <v>0.67822150000000003</v>
      </c>
      <c r="G9" s="1">
        <v>2.2044320000000002</v>
      </c>
    </row>
    <row r="10" spans="1:9" x14ac:dyDescent="0.2">
      <c r="A10" s="4">
        <v>16</v>
      </c>
      <c r="B10" s="1">
        <v>38.36918</v>
      </c>
      <c r="C10" s="1">
        <v>10.087199999999999</v>
      </c>
      <c r="D10" s="1">
        <v>4.5132849999999998</v>
      </c>
      <c r="E10" s="1">
        <v>2.5268820000000001</v>
      </c>
      <c r="F10" s="1">
        <v>0.74281410000000003</v>
      </c>
      <c r="G10" s="1">
        <v>2.390069</v>
      </c>
    </row>
    <row r="11" spans="1:9" x14ac:dyDescent="0.2">
      <c r="A11" s="4">
        <v>18</v>
      </c>
      <c r="B11" s="1">
        <v>42.992829999999998</v>
      </c>
      <c r="C11" s="1">
        <v>10.636240000000001</v>
      </c>
      <c r="D11" s="1">
        <v>5.6735119999999997</v>
      </c>
      <c r="E11" s="1">
        <v>2.6164879999999999</v>
      </c>
      <c r="F11" s="1">
        <v>0.67822150000000003</v>
      </c>
      <c r="G11" s="1">
        <v>2.95858</v>
      </c>
    </row>
    <row r="12" spans="1:9" x14ac:dyDescent="0.2">
      <c r="A12" s="4">
        <v>20</v>
      </c>
      <c r="B12" s="1">
        <v>45.537640000000003</v>
      </c>
      <c r="C12" s="1">
        <v>11.30369</v>
      </c>
      <c r="D12" s="1">
        <v>6.8221369999999997</v>
      </c>
      <c r="E12" s="1">
        <v>2.5089610000000002</v>
      </c>
      <c r="F12" s="1">
        <v>0.64592530000000004</v>
      </c>
      <c r="G12" s="1">
        <v>3.527091</v>
      </c>
    </row>
    <row r="13" spans="1:9" x14ac:dyDescent="0.2">
      <c r="A13" s="4">
        <v>22</v>
      </c>
      <c r="B13" s="1">
        <v>46.845880000000001</v>
      </c>
      <c r="C13" s="1">
        <v>12.56325</v>
      </c>
      <c r="D13" s="1">
        <v>6.8453419999999996</v>
      </c>
      <c r="E13" s="1">
        <v>2.6344089999999998</v>
      </c>
      <c r="F13" s="1">
        <v>0.90429539999999997</v>
      </c>
      <c r="G13" s="1">
        <v>3.596705</v>
      </c>
    </row>
    <row r="14" spans="1:9" x14ac:dyDescent="0.2">
      <c r="A14" s="4">
        <v>24</v>
      </c>
      <c r="B14" s="1">
        <v>48.691760000000002</v>
      </c>
      <c r="C14" s="1">
        <v>15.2546</v>
      </c>
      <c r="D14" s="1">
        <v>6.9845689999999996</v>
      </c>
      <c r="E14" s="1">
        <v>3.0107529999999998</v>
      </c>
      <c r="F14" s="1">
        <v>1.0873079999999999</v>
      </c>
      <c r="G14" s="1">
        <v>4.0840009999999998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895A4-716F-204C-A229-202882A707BB}">
  <dimension ref="A1:I14"/>
  <sheetViews>
    <sheetView workbookViewId="0">
      <selection activeCell="G37" sqref="G37"/>
    </sheetView>
  </sheetViews>
  <sheetFormatPr baseColWidth="10" defaultRowHeight="16" x14ac:dyDescent="0.2"/>
  <sheetData>
    <row r="1" spans="1:9" ht="18" x14ac:dyDescent="0.2">
      <c r="B1" s="23" t="s">
        <v>71</v>
      </c>
      <c r="C1" s="23" t="s">
        <v>265</v>
      </c>
      <c r="D1" s="23" t="s">
        <v>266</v>
      </c>
      <c r="E1" s="23" t="s">
        <v>267</v>
      </c>
      <c r="F1" s="23" t="s">
        <v>201</v>
      </c>
      <c r="G1" s="23" t="s">
        <v>268</v>
      </c>
    </row>
    <row r="2" spans="1:9" x14ac:dyDescent="0.2">
      <c r="A2" s="4">
        <v>0</v>
      </c>
      <c r="B2" s="1">
        <v>5.6799340000000003</v>
      </c>
      <c r="C2" s="1">
        <v>5.6494660000000003</v>
      </c>
      <c r="D2" s="1">
        <v>15.04355</v>
      </c>
      <c r="E2" s="1">
        <v>5.4519070000000003</v>
      </c>
      <c r="F2" s="1">
        <v>5.5382559999999996</v>
      </c>
      <c r="G2" s="1">
        <v>14.25178</v>
      </c>
      <c r="I2" t="s">
        <v>273</v>
      </c>
    </row>
    <row r="3" spans="1:9" x14ac:dyDescent="0.2">
      <c r="A3" s="4">
        <v>2</v>
      </c>
      <c r="B3" s="1">
        <v>5.1824209999999997</v>
      </c>
      <c r="C3" s="1">
        <v>5.3603199999999998</v>
      </c>
      <c r="D3" s="1">
        <v>14.25178</v>
      </c>
      <c r="E3" s="1">
        <v>5.3067989999999998</v>
      </c>
      <c r="F3" s="1">
        <v>5.2491099999999999</v>
      </c>
      <c r="G3" s="1">
        <v>13.935079999999999</v>
      </c>
      <c r="I3" t="s">
        <v>274</v>
      </c>
    </row>
    <row r="4" spans="1:9" x14ac:dyDescent="0.2">
      <c r="A4" s="4">
        <v>4</v>
      </c>
      <c r="B4" s="1">
        <v>5.3482589999999997</v>
      </c>
      <c r="C4" s="1">
        <v>5.3825620000000001</v>
      </c>
      <c r="D4" s="1">
        <v>14.172610000000001</v>
      </c>
      <c r="E4" s="1">
        <v>4.8922059999999998</v>
      </c>
      <c r="F4" s="1">
        <v>5.0489329999999999</v>
      </c>
      <c r="G4" s="1">
        <v>14.014250000000001</v>
      </c>
    </row>
    <row r="5" spans="1:9" x14ac:dyDescent="0.2">
      <c r="A5" s="4">
        <v>6</v>
      </c>
      <c r="B5" s="1">
        <v>5.7006639999999997</v>
      </c>
      <c r="C5" s="1">
        <v>5.3825620000000001</v>
      </c>
      <c r="D5" s="1">
        <v>14.172610000000001</v>
      </c>
      <c r="E5" s="1">
        <v>4.7678279999999997</v>
      </c>
      <c r="F5" s="1">
        <v>5.1156579999999998</v>
      </c>
      <c r="G5" s="1">
        <v>14.172610000000001</v>
      </c>
    </row>
    <row r="6" spans="1:9" x14ac:dyDescent="0.2">
      <c r="A6" s="4">
        <v>8</v>
      </c>
      <c r="B6" s="1">
        <v>8.4784410000000001</v>
      </c>
      <c r="C6" s="1">
        <v>7.0951959999999996</v>
      </c>
      <c r="D6" s="1">
        <v>14.014250000000001</v>
      </c>
      <c r="E6" s="1">
        <v>4.7056380000000004</v>
      </c>
      <c r="F6" s="1">
        <v>4.8265120000000001</v>
      </c>
      <c r="G6" s="1">
        <v>13.380839999999999</v>
      </c>
    </row>
    <row r="7" spans="1:9" x14ac:dyDescent="0.2">
      <c r="A7" s="4">
        <v>10</v>
      </c>
      <c r="B7" s="1">
        <v>15.29851</v>
      </c>
      <c r="C7" s="1">
        <v>10.45374</v>
      </c>
      <c r="D7" s="1">
        <v>14.330959999999999</v>
      </c>
      <c r="E7" s="1">
        <v>4.5605310000000001</v>
      </c>
      <c r="F7" s="1">
        <v>4.6708179999999997</v>
      </c>
      <c r="G7" s="1">
        <v>13.30166</v>
      </c>
    </row>
    <row r="8" spans="1:9" x14ac:dyDescent="0.2">
      <c r="A8" s="4">
        <v>12</v>
      </c>
      <c r="B8" s="1">
        <v>21.04063</v>
      </c>
      <c r="C8" s="1">
        <v>13.36744</v>
      </c>
      <c r="D8" s="1">
        <v>15.914490000000001</v>
      </c>
      <c r="E8" s="1">
        <v>4.8092870000000003</v>
      </c>
      <c r="F8" s="1">
        <v>4.6040929999999998</v>
      </c>
      <c r="G8" s="1">
        <v>12.90578</v>
      </c>
    </row>
    <row r="9" spans="1:9" x14ac:dyDescent="0.2">
      <c r="A9" s="4">
        <v>14</v>
      </c>
      <c r="B9" s="1">
        <v>28.130179999999999</v>
      </c>
      <c r="C9" s="1">
        <v>16.080960000000001</v>
      </c>
      <c r="D9" s="1">
        <v>16.468730000000001</v>
      </c>
      <c r="E9" s="1">
        <v>4.2910450000000004</v>
      </c>
      <c r="F9" s="1">
        <v>4.0480429999999998</v>
      </c>
      <c r="G9" s="1">
        <v>12.58907</v>
      </c>
    </row>
    <row r="10" spans="1:9" x14ac:dyDescent="0.2">
      <c r="A10" s="4">
        <v>16</v>
      </c>
      <c r="B10" s="1">
        <v>34.390549999999998</v>
      </c>
      <c r="C10" s="1">
        <v>17.593419999999998</v>
      </c>
      <c r="D10" s="1">
        <v>15.99367</v>
      </c>
      <c r="E10" s="1">
        <v>3.0887229999999999</v>
      </c>
      <c r="F10" s="1">
        <v>3.1806049999999999</v>
      </c>
      <c r="G10" s="1">
        <v>10.451309999999999</v>
      </c>
    </row>
    <row r="11" spans="1:9" x14ac:dyDescent="0.2">
      <c r="A11" s="4">
        <v>18</v>
      </c>
      <c r="B11" s="1">
        <v>40.25705</v>
      </c>
      <c r="C11" s="1">
        <v>18.61655</v>
      </c>
      <c r="D11" s="1">
        <v>14.88519</v>
      </c>
      <c r="E11" s="1">
        <v>2.2388059999999999</v>
      </c>
      <c r="F11" s="1">
        <v>2.8914589999999998</v>
      </c>
      <c r="G11" s="1">
        <v>8.2343630000000001</v>
      </c>
    </row>
    <row r="12" spans="1:9" x14ac:dyDescent="0.2">
      <c r="A12" s="4">
        <v>20</v>
      </c>
      <c r="B12" s="1">
        <v>43.698180000000001</v>
      </c>
      <c r="C12" s="1">
        <v>19.372779999999999</v>
      </c>
      <c r="D12" s="1">
        <v>15.281079999999999</v>
      </c>
      <c r="E12" s="1">
        <v>1.8449420000000001</v>
      </c>
      <c r="F12" s="1">
        <v>2.6467969999999998</v>
      </c>
      <c r="G12" s="1">
        <v>7.6009500000000001</v>
      </c>
    </row>
    <row r="13" spans="1:9" x14ac:dyDescent="0.2">
      <c r="A13" s="4">
        <v>22</v>
      </c>
      <c r="B13" s="1">
        <v>46.372309999999999</v>
      </c>
      <c r="C13" s="1">
        <v>20.217970000000001</v>
      </c>
      <c r="D13" s="1">
        <v>12.90578</v>
      </c>
      <c r="E13" s="1">
        <v>1.492537</v>
      </c>
      <c r="F13" s="1">
        <v>2.2909250000000001</v>
      </c>
      <c r="G13" s="1">
        <v>7.0467139999999997</v>
      </c>
    </row>
    <row r="14" spans="1:9" x14ac:dyDescent="0.2">
      <c r="A14" s="4">
        <v>24</v>
      </c>
      <c r="B14" s="1">
        <v>48.528190000000002</v>
      </c>
      <c r="C14" s="1">
        <v>20.95196</v>
      </c>
      <c r="D14" s="1">
        <v>12.35154</v>
      </c>
      <c r="E14" s="1">
        <v>1.575456</v>
      </c>
      <c r="F14" s="1">
        <v>2.2019570000000002</v>
      </c>
      <c r="G14" s="1">
        <v>6.0174190000000003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14"/>
  <sheetViews>
    <sheetView workbookViewId="0">
      <selection activeCell="I4" sqref="I4"/>
    </sheetView>
  </sheetViews>
  <sheetFormatPr baseColWidth="10" defaultRowHeight="16" x14ac:dyDescent="0.2"/>
  <sheetData>
    <row r="1" spans="1:9" ht="18" x14ac:dyDescent="0.2">
      <c r="B1" s="23" t="s">
        <v>71</v>
      </c>
      <c r="C1" s="23" t="s">
        <v>265</v>
      </c>
      <c r="D1" s="23" t="s">
        <v>266</v>
      </c>
      <c r="E1" s="23" t="s">
        <v>267</v>
      </c>
      <c r="F1" s="23" t="s">
        <v>201</v>
      </c>
      <c r="G1" s="23" t="s">
        <v>268</v>
      </c>
    </row>
    <row r="2" spans="1:9" ht="17" x14ac:dyDescent="0.2">
      <c r="A2" s="20">
        <v>0</v>
      </c>
      <c r="B2" s="1">
        <v>4.4086020000000001</v>
      </c>
      <c r="C2" s="1">
        <v>1.851653</v>
      </c>
      <c r="D2" s="1">
        <v>1.7055340000000001</v>
      </c>
      <c r="E2" s="1">
        <v>5.197133</v>
      </c>
      <c r="F2" s="1">
        <v>1.3672089999999999</v>
      </c>
      <c r="G2" s="1">
        <v>2.2856480000000001</v>
      </c>
    </row>
    <row r="3" spans="1:9" ht="17" x14ac:dyDescent="0.2">
      <c r="A3" s="20">
        <v>2</v>
      </c>
      <c r="B3" s="1">
        <v>4.3727600000000004</v>
      </c>
      <c r="C3" s="1">
        <v>1.970072</v>
      </c>
      <c r="D3" s="1">
        <v>1.867966</v>
      </c>
      <c r="E3" s="1">
        <v>5.6093190000000002</v>
      </c>
      <c r="F3" s="1">
        <v>1.464097</v>
      </c>
      <c r="G3" s="1">
        <v>2.5641029999999998</v>
      </c>
      <c r="I3" t="s">
        <v>275</v>
      </c>
    </row>
    <row r="4" spans="1:9" ht="17" x14ac:dyDescent="0.2">
      <c r="A4" s="20">
        <v>4</v>
      </c>
      <c r="B4" s="1">
        <v>4.2831539999999997</v>
      </c>
      <c r="C4" s="1">
        <v>1.754764</v>
      </c>
      <c r="D4" s="1">
        <v>1.6243179999999999</v>
      </c>
      <c r="E4" s="1">
        <v>5.3942649999999999</v>
      </c>
      <c r="F4" s="1">
        <v>1.4425669999999999</v>
      </c>
      <c r="G4" s="1">
        <v>2.3436590000000002</v>
      </c>
      <c r="I4" t="s">
        <v>276</v>
      </c>
    </row>
    <row r="5" spans="1:9" ht="17" x14ac:dyDescent="0.2">
      <c r="A5" s="20">
        <v>6</v>
      </c>
      <c r="B5" s="1">
        <v>4.1577060000000001</v>
      </c>
      <c r="C5" s="1">
        <v>1.399505</v>
      </c>
      <c r="D5" s="1">
        <v>1.287852</v>
      </c>
      <c r="E5" s="1">
        <v>4.7670250000000003</v>
      </c>
      <c r="F5" s="1">
        <v>1.0980730000000001</v>
      </c>
      <c r="G5" s="1">
        <v>1.9143749999999999</v>
      </c>
    </row>
    <row r="6" spans="1:9" ht="17" x14ac:dyDescent="0.2">
      <c r="A6" s="20">
        <v>8</v>
      </c>
      <c r="B6" s="1">
        <v>4.8745520000000004</v>
      </c>
      <c r="C6" s="1">
        <v>1.970072</v>
      </c>
      <c r="D6" s="1">
        <v>1.148625</v>
      </c>
      <c r="E6" s="1">
        <v>3.8530470000000001</v>
      </c>
      <c r="F6" s="1">
        <v>0.88276460000000001</v>
      </c>
      <c r="G6" s="1">
        <v>1.6243179999999999</v>
      </c>
    </row>
    <row r="7" spans="1:9" ht="17" x14ac:dyDescent="0.2">
      <c r="A7" s="20">
        <v>10</v>
      </c>
      <c r="B7" s="1">
        <v>8.4946230000000007</v>
      </c>
      <c r="C7" s="1">
        <v>5.4365379999999996</v>
      </c>
      <c r="D7" s="1">
        <v>1.7055340000000001</v>
      </c>
      <c r="E7" s="1">
        <v>3.1003590000000001</v>
      </c>
      <c r="F7" s="1">
        <v>0.83970279999999997</v>
      </c>
      <c r="G7" s="1">
        <v>1.577909</v>
      </c>
    </row>
    <row r="8" spans="1:9" ht="17" x14ac:dyDescent="0.2">
      <c r="A8" s="20">
        <v>12</v>
      </c>
      <c r="B8" s="1">
        <v>15.161289999999999</v>
      </c>
      <c r="C8" s="1">
        <v>10.07643</v>
      </c>
      <c r="D8" s="1">
        <v>2.4132729999999998</v>
      </c>
      <c r="E8" s="1">
        <v>2.6164879999999999</v>
      </c>
      <c r="F8" s="1">
        <v>0.77511039999999998</v>
      </c>
      <c r="G8" s="1">
        <v>1.4154770000000001</v>
      </c>
    </row>
    <row r="9" spans="1:9" ht="17" x14ac:dyDescent="0.2">
      <c r="A9" s="20">
        <v>14</v>
      </c>
      <c r="B9" s="1">
        <v>23.8172</v>
      </c>
      <c r="C9" s="1">
        <v>16.912479999999999</v>
      </c>
      <c r="D9" s="1">
        <v>3.759137</v>
      </c>
      <c r="E9" s="1">
        <v>2.2401430000000002</v>
      </c>
      <c r="F9" s="1">
        <v>0.76434489999999999</v>
      </c>
      <c r="G9" s="1">
        <v>1.5315000000000001</v>
      </c>
    </row>
    <row r="10" spans="1:9" ht="17" x14ac:dyDescent="0.2">
      <c r="A10" s="20">
        <v>16</v>
      </c>
      <c r="B10" s="1">
        <v>31.59498</v>
      </c>
      <c r="C10" s="1">
        <v>23.68393</v>
      </c>
      <c r="D10" s="1">
        <v>5.197819</v>
      </c>
      <c r="E10" s="1">
        <v>2.1684589999999999</v>
      </c>
      <c r="F10" s="1">
        <v>0.85046829999999995</v>
      </c>
      <c r="G10" s="1">
        <v>1.693932</v>
      </c>
    </row>
    <row r="11" spans="1:9" ht="17" x14ac:dyDescent="0.2">
      <c r="A11" s="20">
        <v>18</v>
      </c>
      <c r="B11" s="1">
        <v>37.078850000000003</v>
      </c>
      <c r="C11" s="1">
        <v>27.7102</v>
      </c>
      <c r="D11" s="1">
        <v>5.0817959999999998</v>
      </c>
      <c r="E11" s="1">
        <v>2.3297490000000001</v>
      </c>
      <c r="F11" s="1">
        <v>1.108838</v>
      </c>
      <c r="G11" s="1">
        <v>1.6243179999999999</v>
      </c>
    </row>
    <row r="12" spans="1:9" ht="17" x14ac:dyDescent="0.2">
      <c r="A12" s="20">
        <v>20</v>
      </c>
      <c r="B12" s="1">
        <v>40.268819999999998</v>
      </c>
      <c r="C12" s="1">
        <v>29.83098</v>
      </c>
      <c r="D12" s="1">
        <v>4.0143870000000001</v>
      </c>
      <c r="E12" s="1">
        <v>2.8494619999999999</v>
      </c>
      <c r="F12" s="1">
        <v>1.302616</v>
      </c>
      <c r="G12" s="1">
        <v>1.6823300000000001</v>
      </c>
    </row>
    <row r="13" spans="1:9" ht="17" x14ac:dyDescent="0.2">
      <c r="A13" s="20">
        <v>22</v>
      </c>
      <c r="B13" s="1">
        <v>41.272399999999998</v>
      </c>
      <c r="C13" s="1">
        <v>30.250830000000001</v>
      </c>
      <c r="D13" s="1">
        <v>3.5502959999999999</v>
      </c>
      <c r="E13" s="1">
        <v>3.422939</v>
      </c>
      <c r="F13" s="1">
        <v>1.205727</v>
      </c>
      <c r="G13" s="1">
        <v>1.5082960000000001</v>
      </c>
    </row>
    <row r="14" spans="1:9" ht="17" x14ac:dyDescent="0.2">
      <c r="A14" s="20">
        <v>24</v>
      </c>
      <c r="B14" s="1">
        <v>46.59498</v>
      </c>
      <c r="C14" s="1">
        <v>34.427819999999997</v>
      </c>
      <c r="D14" s="1">
        <v>4.1188070000000003</v>
      </c>
      <c r="E14" s="1">
        <v>8.0645159999999994</v>
      </c>
      <c r="F14" s="1">
        <v>1.873183</v>
      </c>
      <c r="G14" s="1">
        <v>2.1812269999999998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4"/>
  <sheetViews>
    <sheetView workbookViewId="0">
      <selection activeCell="L4" sqref="L4"/>
    </sheetView>
  </sheetViews>
  <sheetFormatPr baseColWidth="10" defaultRowHeight="16" x14ac:dyDescent="0.2"/>
  <sheetData>
    <row r="1" spans="1:9" ht="18" x14ac:dyDescent="0.2">
      <c r="B1" s="23" t="s">
        <v>71</v>
      </c>
      <c r="C1" s="23" t="s">
        <v>265</v>
      </c>
      <c r="D1" s="23" t="s">
        <v>266</v>
      </c>
      <c r="E1" s="23" t="s">
        <v>267</v>
      </c>
      <c r="F1" s="23" t="s">
        <v>201</v>
      </c>
      <c r="G1" s="23" t="s">
        <v>268</v>
      </c>
    </row>
    <row r="2" spans="1:9" ht="17" x14ac:dyDescent="0.2">
      <c r="A2" s="20">
        <v>0</v>
      </c>
      <c r="B2" s="1">
        <v>2.4543200000000001</v>
      </c>
      <c r="C2" s="1">
        <v>3.786778</v>
      </c>
      <c r="D2" s="1">
        <v>4.1477919999999999</v>
      </c>
      <c r="E2" s="1">
        <v>2.4930319999999999</v>
      </c>
      <c r="F2" s="1">
        <v>3.922993</v>
      </c>
      <c r="G2" s="1">
        <v>3.6381649999999999</v>
      </c>
    </row>
    <row r="3" spans="1:9" ht="17" x14ac:dyDescent="0.2">
      <c r="A3" s="20">
        <v>2</v>
      </c>
      <c r="B3" s="1">
        <v>2.4310930000000002</v>
      </c>
      <c r="C3" s="1">
        <v>3.922993</v>
      </c>
      <c r="D3" s="1">
        <v>4.1902600000000003</v>
      </c>
      <c r="E3" s="1">
        <v>2.5007739999999998</v>
      </c>
      <c r="F3" s="1">
        <v>3.9683980000000001</v>
      </c>
      <c r="G3" s="1">
        <v>3.7231030000000001</v>
      </c>
      <c r="I3" t="s">
        <v>269</v>
      </c>
    </row>
    <row r="4" spans="1:9" ht="17" x14ac:dyDescent="0.2">
      <c r="A4" s="20">
        <v>4</v>
      </c>
      <c r="B4" s="1">
        <v>4.0724679999999998</v>
      </c>
      <c r="C4" s="1">
        <v>5.7210320000000001</v>
      </c>
      <c r="D4" s="1">
        <v>5.9881089999999997</v>
      </c>
      <c r="E4" s="1">
        <v>3.561474</v>
      </c>
      <c r="F4" s="1">
        <v>5.5303310000000003</v>
      </c>
      <c r="G4" s="1">
        <v>5.3652319999999998</v>
      </c>
      <c r="I4" t="s">
        <v>276</v>
      </c>
    </row>
    <row r="5" spans="1:9" ht="17" x14ac:dyDescent="0.2">
      <c r="A5" s="20">
        <v>6</v>
      </c>
      <c r="B5" s="1">
        <v>5.0480020000000003</v>
      </c>
      <c r="C5" s="1">
        <v>6.9469669999999999</v>
      </c>
      <c r="D5" s="1">
        <v>7.65855</v>
      </c>
      <c r="E5" s="1">
        <v>4.6995969999999998</v>
      </c>
      <c r="F5" s="1">
        <v>6.6200510000000001</v>
      </c>
      <c r="G5" s="1">
        <v>6.752548</v>
      </c>
    </row>
    <row r="6" spans="1:9" ht="17" x14ac:dyDescent="0.2">
      <c r="A6" s="20">
        <v>8</v>
      </c>
      <c r="B6" s="1">
        <v>6.9061630000000003</v>
      </c>
      <c r="C6" s="1">
        <v>8.3272790000000008</v>
      </c>
      <c r="D6" s="1">
        <v>9.0458660000000002</v>
      </c>
      <c r="E6" s="1">
        <v>5.4273769999999999</v>
      </c>
      <c r="F6" s="1">
        <v>6.9378859999999998</v>
      </c>
      <c r="G6" s="1">
        <v>7.4603619999999999</v>
      </c>
    </row>
    <row r="7" spans="1:9" ht="17" x14ac:dyDescent="0.2">
      <c r="A7" s="20">
        <v>10</v>
      </c>
      <c r="B7" s="1">
        <v>11.63673</v>
      </c>
      <c r="C7" s="1">
        <v>11.923360000000001</v>
      </c>
      <c r="D7" s="1">
        <v>9.7819929999999999</v>
      </c>
      <c r="E7" s="1">
        <v>5.4506040000000002</v>
      </c>
      <c r="F7" s="1">
        <v>6.8016709999999998</v>
      </c>
      <c r="G7" s="1">
        <v>7.969989</v>
      </c>
    </row>
    <row r="8" spans="1:9" ht="17" x14ac:dyDescent="0.2">
      <c r="A8" s="20">
        <v>12</v>
      </c>
      <c r="B8" s="1">
        <v>18.54289</v>
      </c>
      <c r="C8" s="1">
        <v>16.391210000000001</v>
      </c>
      <c r="D8" s="1">
        <v>10.80125</v>
      </c>
      <c r="E8" s="1">
        <v>5.0480020000000003</v>
      </c>
      <c r="F8" s="1">
        <v>6.5564840000000002</v>
      </c>
      <c r="G8" s="1">
        <v>8.4937710000000006</v>
      </c>
    </row>
    <row r="9" spans="1:9" ht="17" x14ac:dyDescent="0.2">
      <c r="A9" s="20">
        <v>14</v>
      </c>
      <c r="B9" s="1">
        <v>26.71106</v>
      </c>
      <c r="C9" s="1">
        <v>21.640029999999999</v>
      </c>
      <c r="D9" s="1">
        <v>12.51416</v>
      </c>
      <c r="E9" s="1">
        <v>4.6454009999999997</v>
      </c>
      <c r="F9" s="1">
        <v>6.3022159999999996</v>
      </c>
      <c r="G9" s="1">
        <v>8.6636469999999992</v>
      </c>
    </row>
    <row r="10" spans="1:9" ht="17" x14ac:dyDescent="0.2">
      <c r="A10" s="20">
        <v>16</v>
      </c>
      <c r="B10" s="1">
        <v>34.228859999999997</v>
      </c>
      <c r="C10" s="1">
        <v>27.61533</v>
      </c>
      <c r="D10" s="1">
        <v>14.736689999999999</v>
      </c>
      <c r="E10" s="1">
        <v>4.5060390000000003</v>
      </c>
      <c r="F10" s="1">
        <v>5.7573559999999997</v>
      </c>
      <c r="G10" s="1">
        <v>9.5696490000000001</v>
      </c>
    </row>
    <row r="11" spans="1:9" ht="17" x14ac:dyDescent="0.2">
      <c r="A11" s="20">
        <v>18</v>
      </c>
      <c r="B11" s="1">
        <v>39.64076</v>
      </c>
      <c r="C11" s="1">
        <v>32.473669999999998</v>
      </c>
      <c r="D11" s="1">
        <v>17.270669999999999</v>
      </c>
      <c r="E11" s="1">
        <v>4.6376590000000002</v>
      </c>
      <c r="F11" s="1">
        <v>5.7755179999999999</v>
      </c>
      <c r="G11" s="1">
        <v>11.013590000000001</v>
      </c>
    </row>
    <row r="12" spans="1:9" ht="17" x14ac:dyDescent="0.2">
      <c r="A12" s="20">
        <v>20</v>
      </c>
      <c r="B12" s="1">
        <v>43.20223</v>
      </c>
      <c r="C12" s="1">
        <v>36.460230000000003</v>
      </c>
      <c r="D12" s="1">
        <v>19.3658</v>
      </c>
      <c r="E12" s="1">
        <v>4.7073400000000003</v>
      </c>
      <c r="F12" s="1">
        <v>6.1205959999999999</v>
      </c>
      <c r="G12" s="1">
        <v>13.29275</v>
      </c>
    </row>
    <row r="13" spans="1:9" ht="17" x14ac:dyDescent="0.2">
      <c r="A13" s="20">
        <v>22</v>
      </c>
      <c r="B13" s="1">
        <v>45.060389999999998</v>
      </c>
      <c r="C13" s="1">
        <v>38.203780000000002</v>
      </c>
      <c r="D13" s="1">
        <v>21.319369999999999</v>
      </c>
      <c r="E13" s="1">
        <v>4.9318669999999996</v>
      </c>
      <c r="F13" s="1">
        <v>6.5564840000000002</v>
      </c>
      <c r="G13" s="1">
        <v>15.75595</v>
      </c>
    </row>
    <row r="14" spans="1:9" ht="17" x14ac:dyDescent="0.2">
      <c r="A14" s="20">
        <v>24</v>
      </c>
      <c r="B14" s="1">
        <v>46.3611</v>
      </c>
      <c r="C14" s="1">
        <v>39.638579999999997</v>
      </c>
      <c r="D14" s="1">
        <v>23.612680000000001</v>
      </c>
      <c r="E14" s="1">
        <v>5.1099410000000001</v>
      </c>
      <c r="F14" s="1">
        <v>7.5463129999999996</v>
      </c>
      <c r="G14" s="1">
        <v>18.162510000000001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14"/>
  <sheetViews>
    <sheetView workbookViewId="0">
      <selection activeCell="I11" sqref="I11"/>
    </sheetView>
  </sheetViews>
  <sheetFormatPr baseColWidth="10" defaultRowHeight="16" x14ac:dyDescent="0.2"/>
  <sheetData>
    <row r="1" spans="1:9" ht="18" x14ac:dyDescent="0.2">
      <c r="B1" s="23" t="s">
        <v>71</v>
      </c>
      <c r="C1" s="23" t="s">
        <v>265</v>
      </c>
      <c r="D1" s="23" t="s">
        <v>266</v>
      </c>
      <c r="E1" s="23" t="s">
        <v>267</v>
      </c>
      <c r="F1" s="23" t="s">
        <v>201</v>
      </c>
      <c r="G1" s="23" t="s">
        <v>268</v>
      </c>
    </row>
    <row r="2" spans="1:9" ht="17" x14ac:dyDescent="0.2">
      <c r="A2" s="20">
        <v>0</v>
      </c>
      <c r="B2" s="1">
        <v>3.037137</v>
      </c>
      <c r="C2" s="1">
        <v>4.9630700000000001</v>
      </c>
      <c r="D2" s="1">
        <v>3.8005089999999999</v>
      </c>
      <c r="E2" s="1">
        <v>3.6686209999999999</v>
      </c>
      <c r="F2" s="1">
        <v>4.4136189999999997</v>
      </c>
      <c r="G2" s="1">
        <v>3.5744560000000001</v>
      </c>
    </row>
    <row r="3" spans="1:9" ht="17" x14ac:dyDescent="0.2">
      <c r="A3" s="20">
        <v>2</v>
      </c>
      <c r="B3" s="1">
        <v>2.7589839999999999</v>
      </c>
      <c r="C3" s="1">
        <v>4.863988</v>
      </c>
      <c r="D3" s="1">
        <v>3.729867</v>
      </c>
      <c r="E3" s="1">
        <v>3.1874910000000001</v>
      </c>
      <c r="F3" s="1">
        <v>4.3325529999999999</v>
      </c>
      <c r="G3" s="1">
        <v>3.6309689999999999</v>
      </c>
      <c r="I3" t="s">
        <v>271</v>
      </c>
    </row>
    <row r="4" spans="1:9" ht="17" x14ac:dyDescent="0.2">
      <c r="A4" s="20">
        <v>4</v>
      </c>
      <c r="B4" s="1">
        <v>3.8490449999999998</v>
      </c>
      <c r="C4" s="1">
        <v>6.8996579999999996</v>
      </c>
      <c r="D4" s="1">
        <v>5.2981069999999999</v>
      </c>
      <c r="E4" s="1">
        <v>3.9016690000000001</v>
      </c>
      <c r="F4" s="1">
        <v>6.4763109999999999</v>
      </c>
      <c r="G4" s="1">
        <v>4.8601299999999998</v>
      </c>
      <c r="I4" t="s">
        <v>276</v>
      </c>
    </row>
    <row r="5" spans="1:9" ht="17" x14ac:dyDescent="0.2">
      <c r="A5" s="20">
        <v>6</v>
      </c>
      <c r="B5" s="1">
        <v>4.4805289999999998</v>
      </c>
      <c r="C5" s="1">
        <v>7.7103219999999997</v>
      </c>
      <c r="D5" s="1">
        <v>6.0186489999999999</v>
      </c>
      <c r="E5" s="1">
        <v>4.5857770000000002</v>
      </c>
      <c r="F5" s="1">
        <v>7.1518649999999999</v>
      </c>
      <c r="G5" s="1">
        <v>5.4817749999999998</v>
      </c>
    </row>
    <row r="6" spans="1:9" ht="17" x14ac:dyDescent="0.2">
      <c r="A6" s="20">
        <v>8</v>
      </c>
      <c r="B6" s="1">
        <v>6.1344159999999999</v>
      </c>
      <c r="C6" s="1">
        <v>9.4577550000000006</v>
      </c>
      <c r="D6" s="1">
        <v>6.4001130000000002</v>
      </c>
      <c r="E6" s="1">
        <v>4.3677640000000002</v>
      </c>
      <c r="F6" s="1">
        <v>7.4851380000000001</v>
      </c>
      <c r="G6" s="1">
        <v>5.6230570000000002</v>
      </c>
    </row>
    <row r="7" spans="1:9" ht="17" x14ac:dyDescent="0.2">
      <c r="A7" s="20">
        <v>10</v>
      </c>
      <c r="B7" s="1">
        <v>11.21636</v>
      </c>
      <c r="C7" s="1">
        <v>13.637180000000001</v>
      </c>
      <c r="D7" s="1">
        <v>6.8804749999999997</v>
      </c>
      <c r="E7" s="1">
        <v>4.2098930000000001</v>
      </c>
      <c r="F7" s="1">
        <v>7.4040710000000001</v>
      </c>
      <c r="G7" s="1">
        <v>5.8208529999999996</v>
      </c>
    </row>
    <row r="8" spans="1:9" ht="17" x14ac:dyDescent="0.2">
      <c r="A8" s="20">
        <v>12</v>
      </c>
      <c r="B8" s="1">
        <v>17.268080000000001</v>
      </c>
      <c r="C8" s="1">
        <v>19.023599999999998</v>
      </c>
      <c r="D8" s="1">
        <v>8.4628429999999994</v>
      </c>
      <c r="E8" s="1">
        <v>3.4957150000000001</v>
      </c>
      <c r="F8" s="1">
        <v>7.0437760000000003</v>
      </c>
      <c r="G8" s="1">
        <v>6.3153430000000004</v>
      </c>
    </row>
    <row r="9" spans="1:9" ht="17" x14ac:dyDescent="0.2">
      <c r="A9" s="20">
        <v>14</v>
      </c>
      <c r="B9" s="1">
        <v>24.830850000000002</v>
      </c>
      <c r="C9" s="1">
        <v>24.590160000000001</v>
      </c>
      <c r="D9" s="1">
        <v>10.878780000000001</v>
      </c>
      <c r="E9" s="1">
        <v>2.9394079999999998</v>
      </c>
      <c r="F9" s="1">
        <v>6.4853180000000004</v>
      </c>
      <c r="G9" s="1">
        <v>6.8380900000000002</v>
      </c>
    </row>
    <row r="10" spans="1:9" ht="17" x14ac:dyDescent="0.2">
      <c r="A10" s="20">
        <v>16</v>
      </c>
      <c r="B10" s="1">
        <v>32.491349999999997</v>
      </c>
      <c r="C10" s="1">
        <v>29.823460000000001</v>
      </c>
      <c r="D10" s="1">
        <v>14.029389999999999</v>
      </c>
      <c r="E10" s="1">
        <v>2.7289129999999999</v>
      </c>
      <c r="F10" s="1">
        <v>5.8457939999999997</v>
      </c>
      <c r="G10" s="1">
        <v>8.6465099999999993</v>
      </c>
    </row>
    <row r="11" spans="1:9" ht="17" x14ac:dyDescent="0.2">
      <c r="A11" s="20">
        <v>18</v>
      </c>
      <c r="B11" s="1">
        <v>38.039389999999997</v>
      </c>
      <c r="C11" s="1">
        <v>34.282110000000003</v>
      </c>
      <c r="D11" s="1">
        <v>17.391919999999999</v>
      </c>
      <c r="E11" s="1">
        <v>2.6161479999999999</v>
      </c>
      <c r="F11" s="1">
        <v>5.4945050000000002</v>
      </c>
      <c r="G11" s="1">
        <v>11.4863</v>
      </c>
    </row>
    <row r="12" spans="1:9" ht="17" x14ac:dyDescent="0.2">
      <c r="A12" s="20">
        <v>20</v>
      </c>
      <c r="B12" s="1">
        <v>41.550139999999999</v>
      </c>
      <c r="C12" s="1">
        <v>37.48874</v>
      </c>
      <c r="D12" s="1">
        <v>20.51427</v>
      </c>
      <c r="E12" s="1">
        <v>2.8792659999999999</v>
      </c>
      <c r="F12" s="1">
        <v>5.8457939999999997</v>
      </c>
      <c r="G12" s="1">
        <v>14.057639999999999</v>
      </c>
    </row>
    <row r="13" spans="1:9" ht="17" x14ac:dyDescent="0.2">
      <c r="A13" s="20">
        <v>22</v>
      </c>
      <c r="B13" s="1">
        <v>43.53481</v>
      </c>
      <c r="C13" s="1">
        <v>39.263199999999998</v>
      </c>
      <c r="D13" s="1">
        <v>23.56598</v>
      </c>
      <c r="E13" s="1">
        <v>3.0822430000000001</v>
      </c>
      <c r="F13" s="1">
        <v>5.9899120000000003</v>
      </c>
      <c r="G13" s="1">
        <v>17.17999</v>
      </c>
    </row>
    <row r="14" spans="1:9" ht="17" x14ac:dyDescent="0.2">
      <c r="A14" s="20">
        <v>24</v>
      </c>
      <c r="B14" s="1">
        <v>44.910539999999997</v>
      </c>
      <c r="C14" s="1">
        <v>40.425150000000002</v>
      </c>
      <c r="D14" s="1">
        <v>26.222100000000001</v>
      </c>
      <c r="E14" s="1">
        <v>3.1273490000000002</v>
      </c>
      <c r="F14" s="1">
        <v>6.5303550000000001</v>
      </c>
      <c r="G14" s="1">
        <v>20.118680000000001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58352-F1A9-3549-A946-706CE31D26FA}">
  <dimension ref="A3:H26"/>
  <sheetViews>
    <sheetView workbookViewId="0">
      <selection activeCell="F36" sqref="F36"/>
    </sheetView>
  </sheetViews>
  <sheetFormatPr baseColWidth="10" defaultRowHeight="16" x14ac:dyDescent="0.2"/>
  <sheetData>
    <row r="3" spans="1:8" x14ac:dyDescent="0.2">
      <c r="A3" t="s">
        <v>310</v>
      </c>
      <c r="B3" s="25" t="s">
        <v>71</v>
      </c>
      <c r="C3" s="25"/>
      <c r="D3" s="25"/>
      <c r="E3" s="25" t="s">
        <v>313</v>
      </c>
      <c r="F3" s="25"/>
      <c r="G3" s="25"/>
    </row>
    <row r="4" spans="1:8" ht="17" x14ac:dyDescent="0.2">
      <c r="A4">
        <v>0</v>
      </c>
      <c r="B4" s="17">
        <v>2.9587750000000002</v>
      </c>
      <c r="C4" s="17">
        <v>2.3489239999999998</v>
      </c>
      <c r="D4" s="17">
        <v>2.5018579999999999</v>
      </c>
      <c r="E4" s="17">
        <v>3.3357239999999999</v>
      </c>
      <c r="F4" s="17">
        <v>3.5726629999999999</v>
      </c>
      <c r="G4" s="17">
        <v>3.0356390000000002</v>
      </c>
      <c r="H4" t="s">
        <v>314</v>
      </c>
    </row>
    <row r="5" spans="1:8" ht="17" x14ac:dyDescent="0.2">
      <c r="A5">
        <v>2</v>
      </c>
      <c r="B5" s="17">
        <v>106.59529999999999</v>
      </c>
      <c r="C5" s="17">
        <v>91.392259999999993</v>
      </c>
      <c r="D5" s="17">
        <v>102.67919999999999</v>
      </c>
      <c r="E5" s="17">
        <v>99.594899999999996</v>
      </c>
      <c r="F5" s="17">
        <v>77.171700000000001</v>
      </c>
      <c r="G5" s="17">
        <v>94.877889999999994</v>
      </c>
    </row>
    <row r="6" spans="1:8" ht="17" x14ac:dyDescent="0.2">
      <c r="A6">
        <v>4</v>
      </c>
      <c r="B6" s="17">
        <v>86.462339999999998</v>
      </c>
      <c r="C6" s="17">
        <v>84.565659999999994</v>
      </c>
      <c r="D6" s="17">
        <v>105.6391</v>
      </c>
      <c r="E6" s="17">
        <v>89.016450000000006</v>
      </c>
      <c r="F6" s="17">
        <v>82.653270000000006</v>
      </c>
      <c r="G6" s="17">
        <v>94.943669999999997</v>
      </c>
    </row>
    <row r="9" spans="1:8" ht="17" x14ac:dyDescent="0.2">
      <c r="A9">
        <v>0</v>
      </c>
      <c r="B9" s="17">
        <v>0.94540219999999997</v>
      </c>
      <c r="C9" s="17">
        <v>0.75001949999999995</v>
      </c>
      <c r="D9" s="17">
        <v>0.73356659999999996</v>
      </c>
      <c r="E9" s="17">
        <v>0.73866900000000002</v>
      </c>
      <c r="F9" s="17">
        <v>0.81281559999999997</v>
      </c>
      <c r="G9" s="17">
        <v>0.71996559999999998</v>
      </c>
      <c r="H9" t="s">
        <v>315</v>
      </c>
    </row>
    <row r="10" spans="1:8" ht="17" x14ac:dyDescent="0.2">
      <c r="A10">
        <v>2</v>
      </c>
      <c r="B10" s="17">
        <v>22.737469999999998</v>
      </c>
      <c r="C10" s="17">
        <v>21.826370000000001</v>
      </c>
      <c r="D10" s="17">
        <v>22.33137</v>
      </c>
      <c r="E10" s="17">
        <v>34.154409999999999</v>
      </c>
      <c r="F10" s="17">
        <v>27.002109999999998</v>
      </c>
      <c r="G10" s="17">
        <v>32.808549999999997</v>
      </c>
    </row>
    <row r="11" spans="1:8" ht="17" x14ac:dyDescent="0.2">
      <c r="A11">
        <v>4</v>
      </c>
      <c r="B11" s="17">
        <v>25.002490000000002</v>
      </c>
      <c r="C11" s="17">
        <v>23.851369999999999</v>
      </c>
      <c r="D11" s="17">
        <v>27.34111</v>
      </c>
      <c r="E11" s="17">
        <v>24.795390000000001</v>
      </c>
      <c r="F11" s="17">
        <v>11.61567</v>
      </c>
      <c r="G11" s="17">
        <v>25.95607</v>
      </c>
    </row>
    <row r="14" spans="1:8" ht="17" x14ac:dyDescent="0.2">
      <c r="A14">
        <v>0</v>
      </c>
      <c r="B14" s="17">
        <v>0.36424980000000001</v>
      </c>
      <c r="C14" s="17">
        <v>0.32691779999999998</v>
      </c>
      <c r="D14" s="17">
        <v>0.3389161</v>
      </c>
      <c r="E14" s="17">
        <v>0.56330959999999997</v>
      </c>
      <c r="F14" s="17">
        <v>0.62416530000000003</v>
      </c>
      <c r="G14" s="17">
        <v>0.55171689999999995</v>
      </c>
      <c r="H14" t="s">
        <v>311</v>
      </c>
    </row>
    <row r="15" spans="1:8" ht="17" x14ac:dyDescent="0.2">
      <c r="A15">
        <v>2</v>
      </c>
      <c r="B15" s="17">
        <v>11.027240000000001</v>
      </c>
      <c r="C15" s="17">
        <v>10.76294</v>
      </c>
      <c r="D15" s="17">
        <v>10.83029</v>
      </c>
      <c r="E15" s="17">
        <v>14.59093</v>
      </c>
      <c r="F15" s="17">
        <v>11.818709999999999</v>
      </c>
      <c r="G15" s="17">
        <v>14.70261</v>
      </c>
    </row>
    <row r="16" spans="1:8" ht="17" x14ac:dyDescent="0.2">
      <c r="A16">
        <v>4</v>
      </c>
      <c r="B16" s="17">
        <v>15.562480000000001</v>
      </c>
      <c r="C16" s="17">
        <v>16.066680000000002</v>
      </c>
      <c r="D16" s="17">
        <v>16.022200000000002</v>
      </c>
      <c r="E16" s="17">
        <v>17.65494</v>
      </c>
      <c r="F16" s="17">
        <v>17.765419999999999</v>
      </c>
      <c r="G16" s="17">
        <v>18.481369999999998</v>
      </c>
    </row>
    <row r="19" spans="1:8" ht="17" x14ac:dyDescent="0.2">
      <c r="A19">
        <v>0</v>
      </c>
      <c r="B19" s="17">
        <v>0.10104009999999999</v>
      </c>
      <c r="C19" s="17">
        <v>9.0999350000000007E-2</v>
      </c>
      <c r="D19" s="17">
        <v>9.6388180000000004E-2</v>
      </c>
      <c r="E19" s="17">
        <v>0.22098190000000001</v>
      </c>
      <c r="F19" s="17">
        <v>0.2388207</v>
      </c>
      <c r="G19" s="17">
        <v>0.22782530000000001</v>
      </c>
      <c r="H19" t="s">
        <v>312</v>
      </c>
    </row>
    <row r="20" spans="1:8" ht="17" x14ac:dyDescent="0.2">
      <c r="A20">
        <v>2</v>
      </c>
      <c r="B20" s="17">
        <v>0.34103699999999998</v>
      </c>
      <c r="C20" s="17">
        <v>0.30020089999999999</v>
      </c>
      <c r="D20" s="17">
        <v>0.2985408</v>
      </c>
      <c r="E20" s="17">
        <v>0.4600938</v>
      </c>
      <c r="F20" s="17">
        <v>0.3893124</v>
      </c>
      <c r="G20" s="17">
        <v>0.45344519999999999</v>
      </c>
    </row>
    <row r="21" spans="1:8" ht="17" x14ac:dyDescent="0.2">
      <c r="A21">
        <v>4</v>
      </c>
      <c r="B21" s="17">
        <v>0.75943579999999999</v>
      </c>
      <c r="C21" s="17">
        <v>0.73153559999999995</v>
      </c>
      <c r="D21" s="17">
        <v>0.83856819999999999</v>
      </c>
      <c r="E21" s="17">
        <v>1.3040510000000001</v>
      </c>
      <c r="F21" s="17">
        <v>1.266634</v>
      </c>
      <c r="G21" s="17">
        <v>1.355664</v>
      </c>
    </row>
    <row r="24" spans="1:8" ht="17" x14ac:dyDescent="0.2">
      <c r="A24">
        <v>0</v>
      </c>
      <c r="B24" s="17">
        <v>0.25</v>
      </c>
      <c r="C24" s="17">
        <v>0.2438389</v>
      </c>
      <c r="D24" s="17">
        <v>0.29361549999999997</v>
      </c>
      <c r="E24" s="17">
        <v>0.2635229</v>
      </c>
      <c r="F24" s="17">
        <v>0.30020089999999999</v>
      </c>
      <c r="G24" s="17">
        <v>0.30020089999999999</v>
      </c>
      <c r="H24" t="s">
        <v>316</v>
      </c>
    </row>
    <row r="25" spans="1:8" ht="17" x14ac:dyDescent="0.2">
      <c r="A25">
        <v>2</v>
      </c>
      <c r="B25" s="17">
        <v>6.6437600000000003</v>
      </c>
      <c r="C25" s="17">
        <v>7.3309490000000004</v>
      </c>
      <c r="D25" s="17">
        <v>6.6345559999999999</v>
      </c>
      <c r="E25" s="17">
        <v>7.7974370000000004</v>
      </c>
      <c r="F25" s="17">
        <v>6.0043160000000002</v>
      </c>
      <c r="G25" s="17">
        <v>8.3166349999999998</v>
      </c>
    </row>
    <row r="26" spans="1:8" ht="17" x14ac:dyDescent="0.2">
      <c r="A26">
        <v>4</v>
      </c>
      <c r="B26" s="17">
        <v>3.2220970000000002</v>
      </c>
      <c r="C26" s="17">
        <v>3.496715</v>
      </c>
      <c r="D26" s="17">
        <v>3.6680160000000002</v>
      </c>
      <c r="E26" s="17">
        <v>3.1976230000000001</v>
      </c>
      <c r="F26" s="17">
        <v>3.4081760000000001</v>
      </c>
      <c r="G26" s="17">
        <v>3.460547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13"/>
  <sheetViews>
    <sheetView workbookViewId="0">
      <selection activeCell="C21" sqref="C21"/>
    </sheetView>
  </sheetViews>
  <sheetFormatPr baseColWidth="10" defaultRowHeight="16" x14ac:dyDescent="0.2"/>
  <sheetData>
    <row r="1" spans="1:3" ht="18" x14ac:dyDescent="0.2">
      <c r="A1" s="2" t="s">
        <v>71</v>
      </c>
      <c r="B1" s="2" t="s">
        <v>72</v>
      </c>
      <c r="C1" s="2" t="s">
        <v>73</v>
      </c>
    </row>
    <row r="2" spans="1:3" x14ac:dyDescent="0.2">
      <c r="A2" s="1">
        <v>0</v>
      </c>
      <c r="B2" s="1">
        <v>1</v>
      </c>
      <c r="C2" s="1">
        <v>0</v>
      </c>
    </row>
    <row r="3" spans="1:3" x14ac:dyDescent="0.2">
      <c r="A3" s="1">
        <v>0</v>
      </c>
      <c r="B3" s="1">
        <v>0</v>
      </c>
      <c r="C3" s="1">
        <v>0</v>
      </c>
    </row>
    <row r="4" spans="1:3" x14ac:dyDescent="0.2">
      <c r="A4" s="1">
        <v>0</v>
      </c>
      <c r="B4" s="1">
        <v>1</v>
      </c>
      <c r="C4" s="1">
        <v>1</v>
      </c>
    </row>
    <row r="5" spans="1:3" x14ac:dyDescent="0.2">
      <c r="A5" s="1">
        <v>0</v>
      </c>
      <c r="B5" s="1">
        <v>2</v>
      </c>
      <c r="C5" s="1">
        <v>0</v>
      </c>
    </row>
    <row r="6" spans="1:3" x14ac:dyDescent="0.2">
      <c r="A6" s="1">
        <v>0</v>
      </c>
      <c r="B6" s="1">
        <v>4</v>
      </c>
      <c r="C6" s="1">
        <v>0</v>
      </c>
    </row>
    <row r="7" spans="1:3" x14ac:dyDescent="0.2">
      <c r="A7" s="1">
        <v>0</v>
      </c>
      <c r="B7" s="1">
        <v>2</v>
      </c>
      <c r="C7" s="1">
        <v>0</v>
      </c>
    </row>
    <row r="8" spans="1:3" x14ac:dyDescent="0.2">
      <c r="A8" s="1">
        <v>0</v>
      </c>
      <c r="B8" s="1">
        <v>2</v>
      </c>
      <c r="C8" s="1">
        <v>0</v>
      </c>
    </row>
    <row r="9" spans="1:3" x14ac:dyDescent="0.2">
      <c r="A9" s="1">
        <v>0</v>
      </c>
      <c r="B9" s="1">
        <v>7</v>
      </c>
      <c r="C9" s="1">
        <v>0</v>
      </c>
    </row>
    <row r="10" spans="1:3" x14ac:dyDescent="0.2">
      <c r="A10" s="1">
        <v>0</v>
      </c>
      <c r="B10" s="1">
        <v>5</v>
      </c>
      <c r="C10" s="1">
        <v>0</v>
      </c>
    </row>
    <row r="11" spans="1:3" x14ac:dyDescent="0.2">
      <c r="A11" s="1">
        <v>0</v>
      </c>
      <c r="B11" s="1">
        <v>4</v>
      </c>
      <c r="C11" s="1"/>
    </row>
    <row r="12" spans="1:3" x14ac:dyDescent="0.2">
      <c r="A12" s="1">
        <v>0</v>
      </c>
      <c r="B12" s="1">
        <v>2</v>
      </c>
      <c r="C12" s="1"/>
    </row>
    <row r="13" spans="1:3" x14ac:dyDescent="0.2">
      <c r="A13" s="1">
        <v>0</v>
      </c>
      <c r="B13" s="1"/>
      <c r="C13" s="1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36"/>
  <sheetViews>
    <sheetView workbookViewId="0">
      <selection activeCell="A2" sqref="A2"/>
    </sheetView>
  </sheetViews>
  <sheetFormatPr baseColWidth="10" defaultRowHeight="16" x14ac:dyDescent="0.2"/>
  <cols>
    <col min="1" max="1" width="31.83203125" customWidth="1"/>
    <col min="2" max="2" width="16.33203125" customWidth="1"/>
  </cols>
  <sheetData>
    <row r="1" spans="1:6" x14ac:dyDescent="0.2">
      <c r="A1" t="s">
        <v>79</v>
      </c>
    </row>
    <row r="3" spans="1:6" x14ac:dyDescent="0.2">
      <c r="A3" s="4" t="s">
        <v>42</v>
      </c>
      <c r="B3" s="1">
        <v>1</v>
      </c>
      <c r="C3" s="1"/>
      <c r="D3" s="1"/>
      <c r="E3" s="1"/>
      <c r="F3" s="1"/>
    </row>
    <row r="4" spans="1:6" x14ac:dyDescent="0.2">
      <c r="A4" s="4" t="s">
        <v>43</v>
      </c>
      <c r="B4" s="1">
        <v>3</v>
      </c>
      <c r="C4" s="1"/>
      <c r="D4" s="1"/>
      <c r="E4" s="1"/>
      <c r="F4" s="1"/>
    </row>
    <row r="5" spans="1:6" x14ac:dyDescent="0.2">
      <c r="A5" s="4" t="s">
        <v>44</v>
      </c>
      <c r="B5" s="1">
        <v>0.05</v>
      </c>
      <c r="C5" s="1"/>
      <c r="D5" s="1"/>
      <c r="E5" s="1"/>
      <c r="F5" s="1"/>
    </row>
    <row r="6" spans="1:6" x14ac:dyDescent="0.2">
      <c r="A6" s="4"/>
      <c r="B6" s="1"/>
      <c r="C6" s="1"/>
      <c r="D6" s="1"/>
      <c r="E6" s="1"/>
      <c r="F6" s="1"/>
    </row>
    <row r="7" spans="1:6" x14ac:dyDescent="0.2">
      <c r="A7" s="4" t="s">
        <v>64</v>
      </c>
      <c r="B7" s="1" t="s">
        <v>65</v>
      </c>
      <c r="C7" s="1" t="s">
        <v>46</v>
      </c>
      <c r="D7" s="1" t="s">
        <v>47</v>
      </c>
      <c r="E7" s="1" t="s">
        <v>48</v>
      </c>
      <c r="F7" s="1"/>
    </row>
    <row r="8" spans="1:6" x14ac:dyDescent="0.2">
      <c r="A8" s="4"/>
      <c r="B8" s="1"/>
      <c r="C8" s="1"/>
      <c r="D8" s="1"/>
      <c r="E8" s="1"/>
      <c r="F8" s="1"/>
    </row>
    <row r="9" spans="1:6" ht="18" x14ac:dyDescent="0.2">
      <c r="A9" s="4" t="s">
        <v>76</v>
      </c>
      <c r="B9" s="1">
        <v>-14.91</v>
      </c>
      <c r="C9" s="1" t="s">
        <v>49</v>
      </c>
      <c r="D9" s="1" t="s">
        <v>75</v>
      </c>
      <c r="E9" s="1" t="s">
        <v>74</v>
      </c>
      <c r="F9" s="1" t="s">
        <v>51</v>
      </c>
    </row>
    <row r="10" spans="1:6" ht="18" x14ac:dyDescent="0.2">
      <c r="A10" s="4" t="s">
        <v>77</v>
      </c>
      <c r="B10" s="1">
        <v>-1.333</v>
      </c>
      <c r="C10" s="1" t="s">
        <v>52</v>
      </c>
      <c r="D10" s="1" t="s">
        <v>53</v>
      </c>
      <c r="E10" s="1" t="s">
        <v>67</v>
      </c>
      <c r="F10" s="1" t="s">
        <v>54</v>
      </c>
    </row>
    <row r="11" spans="1:6" ht="18" x14ac:dyDescent="0.2">
      <c r="A11" s="4" t="s">
        <v>78</v>
      </c>
      <c r="B11" s="1">
        <v>13.58</v>
      </c>
      <c r="C11" s="1" t="s">
        <v>49</v>
      </c>
      <c r="D11" s="1" t="s">
        <v>50</v>
      </c>
      <c r="E11" s="1">
        <v>4.0000000000000002E-4</v>
      </c>
      <c r="F11" s="1" t="s">
        <v>55</v>
      </c>
    </row>
    <row r="12" spans="1:6" x14ac:dyDescent="0.2">
      <c r="A12" s="4"/>
      <c r="B12" s="1"/>
      <c r="C12" s="1"/>
      <c r="D12" s="1"/>
      <c r="E12" s="1"/>
      <c r="F12" s="1"/>
    </row>
    <row r="13" spans="1:6" x14ac:dyDescent="0.2">
      <c r="A13" s="4"/>
      <c r="B13" s="1"/>
      <c r="C13" s="1"/>
      <c r="D13" s="1"/>
      <c r="E13" s="1"/>
      <c r="F13" s="1"/>
    </row>
    <row r="14" spans="1:6" x14ac:dyDescent="0.2">
      <c r="A14" s="4" t="s">
        <v>56</v>
      </c>
      <c r="B14" s="1" t="s">
        <v>68</v>
      </c>
      <c r="C14" s="1" t="s">
        <v>69</v>
      </c>
      <c r="D14" s="1" t="s">
        <v>65</v>
      </c>
      <c r="E14" s="1" t="s">
        <v>59</v>
      </c>
      <c r="F14" s="1" t="s">
        <v>60</v>
      </c>
    </row>
    <row r="15" spans="1:6" x14ac:dyDescent="0.2">
      <c r="A15" s="4"/>
      <c r="B15" s="1"/>
      <c r="C15" s="1"/>
      <c r="D15" s="1"/>
      <c r="E15" s="1"/>
      <c r="F15" s="1"/>
    </row>
    <row r="16" spans="1:6" ht="18" x14ac:dyDescent="0.2">
      <c r="A16" s="4" t="s">
        <v>76</v>
      </c>
      <c r="B16" s="1">
        <v>11</v>
      </c>
      <c r="C16" s="1">
        <v>25.91</v>
      </c>
      <c r="D16" s="1">
        <v>-14.91</v>
      </c>
      <c r="E16" s="1">
        <v>12</v>
      </c>
      <c r="F16" s="1">
        <v>11</v>
      </c>
    </row>
    <row r="17" spans="1:6" ht="18" x14ac:dyDescent="0.2">
      <c r="A17" s="4" t="s">
        <v>77</v>
      </c>
      <c r="B17" s="1">
        <v>11</v>
      </c>
      <c r="C17" s="1">
        <v>12.33</v>
      </c>
      <c r="D17" s="1">
        <v>-1.333</v>
      </c>
      <c r="E17" s="1">
        <v>12</v>
      </c>
      <c r="F17" s="1">
        <v>9</v>
      </c>
    </row>
    <row r="18" spans="1:6" ht="18" x14ac:dyDescent="0.2">
      <c r="A18" s="4" t="s">
        <v>78</v>
      </c>
      <c r="B18" s="1">
        <v>25.91</v>
      </c>
      <c r="C18" s="1">
        <v>12.33</v>
      </c>
      <c r="D18" s="1">
        <v>13.58</v>
      </c>
      <c r="E18" s="1">
        <v>11</v>
      </c>
      <c r="F18" s="1">
        <v>9</v>
      </c>
    </row>
    <row r="19" spans="1:6" x14ac:dyDescent="0.2">
      <c r="A19" s="4"/>
      <c r="B19" s="1"/>
      <c r="C19" s="1"/>
      <c r="D19" s="1"/>
    </row>
    <row r="20" spans="1:6" x14ac:dyDescent="0.2">
      <c r="A20" s="4"/>
      <c r="B20" s="1"/>
      <c r="C20" s="1"/>
      <c r="D20" s="1"/>
    </row>
    <row r="21" spans="1:6" x14ac:dyDescent="0.2">
      <c r="A21" s="4"/>
      <c r="B21" s="1"/>
      <c r="C21" s="1"/>
      <c r="D21" s="1"/>
    </row>
    <row r="22" spans="1:6" x14ac:dyDescent="0.2">
      <c r="A22" s="4"/>
      <c r="B22" s="1"/>
      <c r="C22" s="1"/>
      <c r="D22" s="1"/>
    </row>
    <row r="23" spans="1:6" x14ac:dyDescent="0.2">
      <c r="A23" s="4"/>
      <c r="B23" s="1"/>
      <c r="C23" s="1"/>
      <c r="D23" s="1"/>
    </row>
    <row r="24" spans="1:6" x14ac:dyDescent="0.2">
      <c r="A24" s="4"/>
      <c r="B24" s="1"/>
      <c r="C24" s="1"/>
      <c r="D24" s="1"/>
    </row>
    <row r="25" spans="1:6" x14ac:dyDescent="0.2">
      <c r="A25" s="4"/>
      <c r="B25" s="1"/>
      <c r="C25" s="1"/>
      <c r="D25" s="1"/>
    </row>
    <row r="26" spans="1:6" x14ac:dyDescent="0.2">
      <c r="A26" s="4"/>
      <c r="B26" s="1"/>
      <c r="C26" s="1"/>
      <c r="D26" s="1"/>
    </row>
    <row r="27" spans="1:6" x14ac:dyDescent="0.2">
      <c r="A27" s="4"/>
      <c r="B27" s="1"/>
      <c r="C27" s="1"/>
      <c r="D27" s="1"/>
    </row>
    <row r="28" spans="1:6" x14ac:dyDescent="0.2">
      <c r="A28" s="4"/>
      <c r="B28" s="1"/>
      <c r="C28" s="1"/>
      <c r="D28" s="1"/>
    </row>
    <row r="29" spans="1:6" x14ac:dyDescent="0.2">
      <c r="A29" s="4"/>
      <c r="B29" s="1"/>
      <c r="C29" s="1"/>
      <c r="D29" s="1"/>
    </row>
    <row r="30" spans="1:6" x14ac:dyDescent="0.2">
      <c r="A30" s="4"/>
      <c r="B30" s="1"/>
      <c r="C30" s="1"/>
      <c r="D30" s="1"/>
    </row>
    <row r="31" spans="1:6" x14ac:dyDescent="0.2">
      <c r="A31" s="4"/>
      <c r="B31" s="1"/>
      <c r="C31" s="1"/>
      <c r="D31" s="1"/>
    </row>
    <row r="32" spans="1:6" x14ac:dyDescent="0.2">
      <c r="A32" s="4"/>
      <c r="B32" s="1"/>
      <c r="C32" s="1"/>
      <c r="D32" s="1"/>
    </row>
    <row r="33" spans="1:4" x14ac:dyDescent="0.2">
      <c r="A33" s="4"/>
      <c r="B33" s="1"/>
      <c r="C33" s="1"/>
      <c r="D33" s="1"/>
    </row>
    <row r="34" spans="1:4" x14ac:dyDescent="0.2">
      <c r="A34" s="4"/>
      <c r="B34" s="1"/>
      <c r="C34" s="1"/>
      <c r="D34" s="1"/>
    </row>
    <row r="35" spans="1:4" x14ac:dyDescent="0.2">
      <c r="A35" s="4"/>
      <c r="B35" s="1"/>
      <c r="C35" s="1"/>
      <c r="D35" s="1"/>
    </row>
    <row r="36" spans="1:4" x14ac:dyDescent="0.2">
      <c r="A36" s="4"/>
      <c r="B36" s="1"/>
      <c r="C36" s="1"/>
      <c r="D36" s="1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K4"/>
  <sheetViews>
    <sheetView topLeftCell="M1" workbookViewId="0">
      <selection activeCell="E12" sqref="E12"/>
    </sheetView>
  </sheetViews>
  <sheetFormatPr baseColWidth="10" defaultRowHeight="16" x14ac:dyDescent="0.2"/>
  <sheetData>
    <row r="1" spans="1:37" ht="18" x14ac:dyDescent="0.2">
      <c r="B1" s="25" t="s">
        <v>80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 t="s">
        <v>72</v>
      </c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 t="s">
        <v>81</v>
      </c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</row>
    <row r="2" spans="1:37" x14ac:dyDescent="0.2">
      <c r="A2" s="4" t="s">
        <v>82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8</v>
      </c>
      <c r="O2" s="1">
        <v>0</v>
      </c>
      <c r="P2" s="1">
        <v>8</v>
      </c>
      <c r="Q2" s="1">
        <v>8</v>
      </c>
      <c r="R2" s="1">
        <v>10</v>
      </c>
      <c r="S2" s="1">
        <v>7</v>
      </c>
      <c r="T2" s="1">
        <v>9</v>
      </c>
      <c r="U2" s="1">
        <v>9</v>
      </c>
      <c r="V2" s="1">
        <v>11</v>
      </c>
      <c r="W2" s="1">
        <v>9</v>
      </c>
      <c r="X2" s="1">
        <v>7</v>
      </c>
      <c r="Y2" s="1"/>
      <c r="Z2" s="1">
        <v>0</v>
      </c>
      <c r="AA2" s="1">
        <v>0</v>
      </c>
      <c r="AB2" s="1">
        <v>3</v>
      </c>
      <c r="AC2" s="1">
        <v>0</v>
      </c>
      <c r="AD2" s="1">
        <v>0</v>
      </c>
      <c r="AE2" s="1">
        <v>3</v>
      </c>
      <c r="AF2" s="1">
        <v>1</v>
      </c>
      <c r="AG2" s="1">
        <v>0</v>
      </c>
      <c r="AH2" s="1">
        <v>2</v>
      </c>
      <c r="AI2" s="1"/>
      <c r="AJ2" s="1"/>
      <c r="AK2" s="1"/>
    </row>
    <row r="3" spans="1:37" x14ac:dyDescent="0.2">
      <c r="A3" s="4" t="s">
        <v>83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3</v>
      </c>
      <c r="O3" s="1">
        <v>0</v>
      </c>
      <c r="P3" s="1">
        <v>2</v>
      </c>
      <c r="Q3" s="1">
        <v>6</v>
      </c>
      <c r="R3" s="1">
        <v>6</v>
      </c>
      <c r="S3" s="1">
        <v>5</v>
      </c>
      <c r="T3" s="1">
        <v>5</v>
      </c>
      <c r="U3" s="1">
        <v>7</v>
      </c>
      <c r="V3" s="1">
        <v>6</v>
      </c>
      <c r="W3" s="1">
        <v>6</v>
      </c>
      <c r="X3" s="1">
        <v>5</v>
      </c>
      <c r="Y3" s="1"/>
      <c r="Z3" s="1">
        <v>0</v>
      </c>
      <c r="AA3" s="1">
        <v>0</v>
      </c>
      <c r="AB3" s="1">
        <v>3</v>
      </c>
      <c r="AC3" s="1">
        <v>0</v>
      </c>
      <c r="AD3" s="1">
        <v>0</v>
      </c>
      <c r="AE3" s="1">
        <v>1</v>
      </c>
      <c r="AF3" s="1">
        <v>0</v>
      </c>
      <c r="AG3" s="1">
        <v>0</v>
      </c>
      <c r="AH3" s="1">
        <v>1</v>
      </c>
      <c r="AI3" s="1"/>
      <c r="AJ3" s="1"/>
      <c r="AK3" s="1"/>
    </row>
    <row r="4" spans="1:37" x14ac:dyDescent="0.2">
      <c r="A4" s="4" t="s">
        <v>84</v>
      </c>
      <c r="B4" s="1">
        <v>0.5</v>
      </c>
      <c r="C4" s="1">
        <v>0</v>
      </c>
      <c r="D4" s="1">
        <v>0</v>
      </c>
      <c r="E4" s="1">
        <v>0</v>
      </c>
      <c r="F4" s="1">
        <v>0</v>
      </c>
      <c r="G4" s="1">
        <v>1</v>
      </c>
      <c r="H4" s="1">
        <v>0</v>
      </c>
      <c r="I4" s="1">
        <v>0.5</v>
      </c>
      <c r="J4" s="1">
        <v>2</v>
      </c>
      <c r="K4" s="1">
        <v>0</v>
      </c>
      <c r="L4" s="1">
        <v>0</v>
      </c>
      <c r="M4" s="1">
        <v>0</v>
      </c>
      <c r="N4" s="1">
        <v>20</v>
      </c>
      <c r="O4" s="1">
        <v>1.5</v>
      </c>
      <c r="P4" s="1">
        <v>32</v>
      </c>
      <c r="Q4" s="1">
        <v>29</v>
      </c>
      <c r="R4" s="1">
        <v>35</v>
      </c>
      <c r="S4" s="1">
        <v>30</v>
      </c>
      <c r="T4" s="1">
        <v>33</v>
      </c>
      <c r="U4" s="1">
        <v>33</v>
      </c>
      <c r="V4" s="1">
        <v>38</v>
      </c>
      <c r="W4" s="1">
        <v>33</v>
      </c>
      <c r="X4" s="1">
        <v>27</v>
      </c>
      <c r="Y4" s="1"/>
      <c r="Z4" s="1">
        <v>0.5</v>
      </c>
      <c r="AA4" s="1">
        <v>0</v>
      </c>
      <c r="AB4" s="1">
        <v>8</v>
      </c>
      <c r="AC4" s="1">
        <v>1</v>
      </c>
      <c r="AD4" s="1">
        <v>1</v>
      </c>
      <c r="AE4" s="1">
        <v>7</v>
      </c>
      <c r="AF4" s="1">
        <v>3</v>
      </c>
      <c r="AG4" s="1">
        <v>0.5</v>
      </c>
      <c r="AH4" s="1">
        <v>4</v>
      </c>
      <c r="AI4" s="1"/>
      <c r="AJ4" s="1"/>
      <c r="AK4" s="1"/>
    </row>
  </sheetData>
  <mergeCells count="3">
    <mergeCell ref="B1:M1"/>
    <mergeCell ref="N1:Y1"/>
    <mergeCell ref="Z1:AK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18"/>
  <sheetViews>
    <sheetView topLeftCell="H1" workbookViewId="0">
      <selection activeCell="D11" sqref="D11"/>
    </sheetView>
  </sheetViews>
  <sheetFormatPr baseColWidth="10" defaultRowHeight="16" x14ac:dyDescent="0.2"/>
  <cols>
    <col min="1" max="1" width="43.33203125" customWidth="1"/>
  </cols>
  <sheetData>
    <row r="1" spans="1:7" x14ac:dyDescent="0.2">
      <c r="A1" t="s">
        <v>70</v>
      </c>
    </row>
    <row r="3" spans="1:7" x14ac:dyDescent="0.2">
      <c r="A3" s="4" t="s">
        <v>42</v>
      </c>
      <c r="B3" s="1">
        <v>1</v>
      </c>
      <c r="C3" s="1"/>
      <c r="D3" s="1"/>
      <c r="E3" s="1"/>
      <c r="F3" s="1"/>
      <c r="G3" s="1"/>
    </row>
    <row r="4" spans="1:7" x14ac:dyDescent="0.2">
      <c r="A4" s="4" t="s">
        <v>43</v>
      </c>
      <c r="B4" s="1">
        <v>3</v>
      </c>
      <c r="C4" s="1"/>
      <c r="D4" s="1"/>
      <c r="E4" s="1"/>
      <c r="F4" s="1"/>
      <c r="G4" s="1"/>
    </row>
    <row r="5" spans="1:7" x14ac:dyDescent="0.2">
      <c r="A5" s="4" t="s">
        <v>44</v>
      </c>
      <c r="B5" s="1">
        <v>0.05</v>
      </c>
      <c r="C5" s="1"/>
      <c r="D5" s="1"/>
      <c r="E5" s="1"/>
      <c r="F5" s="1"/>
      <c r="G5" s="1"/>
    </row>
    <row r="6" spans="1:7" x14ac:dyDescent="0.2">
      <c r="A6" s="4"/>
      <c r="B6" s="1"/>
      <c r="C6" s="1"/>
      <c r="D6" s="1"/>
      <c r="E6" s="1"/>
      <c r="F6" s="1"/>
      <c r="G6" s="1"/>
    </row>
    <row r="7" spans="1:7" x14ac:dyDescent="0.2">
      <c r="A7" s="4" t="s">
        <v>64</v>
      </c>
      <c r="B7" s="1" t="s">
        <v>65</v>
      </c>
      <c r="C7" s="1" t="s">
        <v>46</v>
      </c>
      <c r="D7" s="1" t="s">
        <v>47</v>
      </c>
      <c r="E7" s="1" t="s">
        <v>48</v>
      </c>
      <c r="F7" s="1"/>
      <c r="G7" s="1"/>
    </row>
    <row r="8" spans="1:7" x14ac:dyDescent="0.2">
      <c r="A8" s="4"/>
      <c r="B8" s="1"/>
      <c r="C8" s="1"/>
      <c r="D8" s="1"/>
      <c r="E8" s="1"/>
      <c r="F8" s="1"/>
      <c r="G8" s="1"/>
    </row>
    <row r="9" spans="1:7" ht="18" x14ac:dyDescent="0.2">
      <c r="A9" s="4" t="s">
        <v>85</v>
      </c>
      <c r="B9" s="1">
        <v>-16.36</v>
      </c>
      <c r="C9" s="1" t="s">
        <v>49</v>
      </c>
      <c r="D9" s="1" t="s">
        <v>75</v>
      </c>
      <c r="E9" s="1" t="s">
        <v>74</v>
      </c>
      <c r="F9" s="1" t="s">
        <v>51</v>
      </c>
      <c r="G9" s="1"/>
    </row>
    <row r="10" spans="1:7" ht="18" x14ac:dyDescent="0.2">
      <c r="A10" s="4" t="s">
        <v>86</v>
      </c>
      <c r="B10" s="1">
        <v>-4.8890000000000002</v>
      </c>
      <c r="C10" s="1" t="s">
        <v>52</v>
      </c>
      <c r="D10" s="1" t="s">
        <v>53</v>
      </c>
      <c r="E10" s="1">
        <v>0.57599999999999996</v>
      </c>
      <c r="F10" s="1" t="s">
        <v>54</v>
      </c>
      <c r="G10" s="1"/>
    </row>
    <row r="11" spans="1:7" ht="18" x14ac:dyDescent="0.2">
      <c r="A11" s="4" t="s">
        <v>87</v>
      </c>
      <c r="B11" s="1">
        <v>11.47</v>
      </c>
      <c r="C11" s="1" t="s">
        <v>49</v>
      </c>
      <c r="D11" s="1" t="s">
        <v>63</v>
      </c>
      <c r="E11" s="1">
        <v>8.0000000000000002E-3</v>
      </c>
      <c r="F11" s="1" t="s">
        <v>55</v>
      </c>
      <c r="G11" s="1"/>
    </row>
    <row r="12" spans="1:7" x14ac:dyDescent="0.2">
      <c r="A12" s="4"/>
      <c r="B12" s="1"/>
      <c r="C12" s="1"/>
      <c r="D12" s="1"/>
      <c r="E12" s="1"/>
      <c r="F12" s="1"/>
      <c r="G12" s="1"/>
    </row>
    <row r="13" spans="1:7" x14ac:dyDescent="0.2">
      <c r="A13" s="4"/>
      <c r="B13" s="1"/>
      <c r="C13" s="1"/>
      <c r="D13" s="1"/>
      <c r="E13" s="1"/>
      <c r="F13" s="1"/>
      <c r="G13" s="1"/>
    </row>
    <row r="14" spans="1:7" x14ac:dyDescent="0.2">
      <c r="A14" s="4" t="s">
        <v>56</v>
      </c>
      <c r="B14" s="1" t="s">
        <v>68</v>
      </c>
      <c r="C14" s="1" t="s">
        <v>69</v>
      </c>
      <c r="D14" s="1" t="s">
        <v>65</v>
      </c>
      <c r="E14" s="1" t="s">
        <v>59</v>
      </c>
      <c r="F14" s="1" t="s">
        <v>60</v>
      </c>
      <c r="G14" s="1"/>
    </row>
    <row r="15" spans="1:7" x14ac:dyDescent="0.2">
      <c r="A15" s="4"/>
      <c r="B15" s="1"/>
      <c r="C15" s="1"/>
      <c r="D15" s="1"/>
      <c r="E15" s="1"/>
      <c r="F15" s="1"/>
      <c r="G15" s="1"/>
    </row>
    <row r="16" spans="1:7" ht="18" x14ac:dyDescent="0.2">
      <c r="A16" s="4" t="s">
        <v>85</v>
      </c>
      <c r="B16" s="1">
        <v>9.5</v>
      </c>
      <c r="C16" s="1">
        <v>25.86</v>
      </c>
      <c r="D16" s="1">
        <v>-16.36</v>
      </c>
      <c r="E16" s="1">
        <v>12</v>
      </c>
      <c r="F16" s="1">
        <v>11</v>
      </c>
      <c r="G16" s="1"/>
    </row>
    <row r="17" spans="1:7" ht="18" x14ac:dyDescent="0.2">
      <c r="A17" s="4" t="s">
        <v>86</v>
      </c>
      <c r="B17" s="1">
        <v>9.5</v>
      </c>
      <c r="C17" s="1">
        <v>14.39</v>
      </c>
      <c r="D17" s="1">
        <v>-4.8890000000000002</v>
      </c>
      <c r="E17" s="1">
        <v>12</v>
      </c>
      <c r="F17" s="1">
        <v>9</v>
      </c>
      <c r="G17" s="1"/>
    </row>
    <row r="18" spans="1:7" ht="18" x14ac:dyDescent="0.2">
      <c r="A18" s="4" t="s">
        <v>87</v>
      </c>
      <c r="B18" s="1">
        <v>25.86</v>
      </c>
      <c r="C18" s="1">
        <v>14.39</v>
      </c>
      <c r="D18" s="1">
        <v>11.47</v>
      </c>
      <c r="E18" s="1">
        <v>11</v>
      </c>
      <c r="F18" s="1">
        <v>9</v>
      </c>
      <c r="G18" s="1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18"/>
  <sheetViews>
    <sheetView workbookViewId="0">
      <selection activeCell="E11" sqref="E11"/>
    </sheetView>
  </sheetViews>
  <sheetFormatPr baseColWidth="10" defaultRowHeight="16" x14ac:dyDescent="0.2"/>
  <cols>
    <col min="1" max="1" width="36.1640625" customWidth="1"/>
  </cols>
  <sheetData>
    <row r="1" spans="1:6" x14ac:dyDescent="0.2">
      <c r="A1" t="s">
        <v>88</v>
      </c>
    </row>
    <row r="3" spans="1:6" x14ac:dyDescent="0.2">
      <c r="A3" s="4" t="s">
        <v>42</v>
      </c>
      <c r="B3" s="1">
        <v>1</v>
      </c>
      <c r="C3" s="1"/>
      <c r="D3" s="1"/>
      <c r="E3" s="1"/>
      <c r="F3" s="1"/>
    </row>
    <row r="4" spans="1:6" x14ac:dyDescent="0.2">
      <c r="A4" s="4" t="s">
        <v>43</v>
      </c>
      <c r="B4" s="1">
        <v>3</v>
      </c>
      <c r="C4" s="1"/>
      <c r="D4" s="1"/>
      <c r="E4" s="1"/>
      <c r="F4" s="1"/>
    </row>
    <row r="5" spans="1:6" x14ac:dyDescent="0.2">
      <c r="A5" s="4" t="s">
        <v>44</v>
      </c>
      <c r="B5" s="1">
        <v>0.05</v>
      </c>
      <c r="C5" s="1"/>
      <c r="D5" s="1"/>
      <c r="E5" s="1"/>
      <c r="F5" s="1"/>
    </row>
    <row r="6" spans="1:6" x14ac:dyDescent="0.2">
      <c r="A6" s="4"/>
      <c r="B6" s="1"/>
      <c r="C6" s="1"/>
      <c r="D6" s="1"/>
      <c r="E6" s="1"/>
      <c r="F6" s="1"/>
    </row>
    <row r="7" spans="1:6" x14ac:dyDescent="0.2">
      <c r="A7" s="4" t="s">
        <v>64</v>
      </c>
      <c r="B7" s="1" t="s">
        <v>65</v>
      </c>
      <c r="C7" s="1" t="s">
        <v>46</v>
      </c>
      <c r="D7" s="1" t="s">
        <v>47</v>
      </c>
      <c r="E7" s="1" t="s">
        <v>48</v>
      </c>
      <c r="F7" s="1"/>
    </row>
    <row r="8" spans="1:6" x14ac:dyDescent="0.2">
      <c r="A8" s="4"/>
      <c r="B8" s="1"/>
      <c r="C8" s="1"/>
      <c r="D8" s="1"/>
      <c r="E8" s="1"/>
      <c r="F8" s="1"/>
    </row>
    <row r="9" spans="1:6" ht="18" x14ac:dyDescent="0.2">
      <c r="A9" s="4" t="s">
        <v>85</v>
      </c>
      <c r="B9" s="1">
        <v>-15.77</v>
      </c>
      <c r="C9" s="1" t="s">
        <v>49</v>
      </c>
      <c r="D9" s="1" t="s">
        <v>75</v>
      </c>
      <c r="E9" s="1" t="s">
        <v>74</v>
      </c>
      <c r="F9" s="1" t="s">
        <v>51</v>
      </c>
    </row>
    <row r="10" spans="1:6" ht="18" x14ac:dyDescent="0.2">
      <c r="A10" s="4" t="s">
        <v>86</v>
      </c>
      <c r="B10" s="1">
        <v>-3.8330000000000002</v>
      </c>
      <c r="C10" s="1" t="s">
        <v>52</v>
      </c>
      <c r="D10" s="1" t="s">
        <v>53</v>
      </c>
      <c r="E10" s="1">
        <v>0.88970000000000005</v>
      </c>
      <c r="F10" s="1" t="s">
        <v>54</v>
      </c>
    </row>
    <row r="11" spans="1:6" ht="18" x14ac:dyDescent="0.2">
      <c r="A11" s="4" t="s">
        <v>87</v>
      </c>
      <c r="B11" s="1">
        <v>11.94</v>
      </c>
      <c r="C11" s="1" t="s">
        <v>49</v>
      </c>
      <c r="D11" s="1" t="s">
        <v>63</v>
      </c>
      <c r="E11" s="1">
        <v>4.3E-3</v>
      </c>
      <c r="F11" s="1" t="s">
        <v>55</v>
      </c>
    </row>
    <row r="12" spans="1:6" x14ac:dyDescent="0.2">
      <c r="A12" s="4"/>
      <c r="B12" s="1"/>
      <c r="C12" s="1"/>
      <c r="D12" s="1"/>
      <c r="E12" s="1"/>
      <c r="F12" s="1"/>
    </row>
    <row r="13" spans="1:6" x14ac:dyDescent="0.2">
      <c r="A13" s="4"/>
      <c r="B13" s="1"/>
      <c r="C13" s="1"/>
      <c r="D13" s="1"/>
      <c r="E13" s="1"/>
      <c r="F13" s="1"/>
    </row>
    <row r="14" spans="1:6" x14ac:dyDescent="0.2">
      <c r="A14" s="4" t="s">
        <v>56</v>
      </c>
      <c r="B14" s="1" t="s">
        <v>68</v>
      </c>
      <c r="C14" s="1" t="s">
        <v>69</v>
      </c>
      <c r="D14" s="1" t="s">
        <v>65</v>
      </c>
      <c r="E14" s="1" t="s">
        <v>59</v>
      </c>
      <c r="F14" s="1" t="s">
        <v>60</v>
      </c>
    </row>
    <row r="15" spans="1:6" x14ac:dyDescent="0.2">
      <c r="A15" s="4"/>
      <c r="B15" s="1"/>
      <c r="C15" s="1"/>
      <c r="D15" s="1"/>
      <c r="E15" s="1"/>
      <c r="F15" s="1"/>
    </row>
    <row r="16" spans="1:6" ht="18" x14ac:dyDescent="0.2">
      <c r="A16" s="4" t="s">
        <v>85</v>
      </c>
      <c r="B16" s="1">
        <v>10</v>
      </c>
      <c r="C16" s="1">
        <v>25.77</v>
      </c>
      <c r="D16" s="1">
        <v>-15.77</v>
      </c>
      <c r="E16" s="1">
        <v>12</v>
      </c>
      <c r="F16" s="1">
        <v>11</v>
      </c>
    </row>
    <row r="17" spans="1:6" ht="18" x14ac:dyDescent="0.2">
      <c r="A17" s="4" t="s">
        <v>86</v>
      </c>
      <c r="B17" s="1">
        <v>10</v>
      </c>
      <c r="C17" s="1">
        <v>13.83</v>
      </c>
      <c r="D17" s="1">
        <v>-3.8330000000000002</v>
      </c>
      <c r="E17" s="1">
        <v>12</v>
      </c>
      <c r="F17" s="1">
        <v>9</v>
      </c>
    </row>
    <row r="18" spans="1:6" ht="18" x14ac:dyDescent="0.2">
      <c r="A18" s="4" t="s">
        <v>87</v>
      </c>
      <c r="B18" s="1">
        <v>25.77</v>
      </c>
      <c r="C18" s="1">
        <v>13.83</v>
      </c>
      <c r="D18" s="1">
        <v>11.94</v>
      </c>
      <c r="E18" s="1">
        <v>11</v>
      </c>
      <c r="F18" s="1">
        <v>9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18"/>
  <sheetViews>
    <sheetView workbookViewId="0">
      <selection activeCell="A2" sqref="A2"/>
    </sheetView>
  </sheetViews>
  <sheetFormatPr baseColWidth="10" defaultRowHeight="16" x14ac:dyDescent="0.2"/>
  <cols>
    <col min="1" max="1" width="28.1640625" customWidth="1"/>
  </cols>
  <sheetData>
    <row r="1" spans="1:6" x14ac:dyDescent="0.2">
      <c r="A1" t="s">
        <v>92</v>
      </c>
    </row>
    <row r="3" spans="1:6" x14ac:dyDescent="0.2">
      <c r="A3" s="4" t="s">
        <v>42</v>
      </c>
      <c r="B3" s="1">
        <v>1</v>
      </c>
      <c r="C3" s="1"/>
      <c r="D3" s="1"/>
      <c r="E3" s="1"/>
      <c r="F3" s="1"/>
    </row>
    <row r="4" spans="1:6" x14ac:dyDescent="0.2">
      <c r="A4" s="4" t="s">
        <v>43</v>
      </c>
      <c r="B4" s="1">
        <v>3</v>
      </c>
      <c r="C4" s="1"/>
      <c r="D4" s="1"/>
      <c r="E4" s="1"/>
      <c r="F4" s="1"/>
    </row>
    <row r="5" spans="1:6" x14ac:dyDescent="0.2">
      <c r="A5" s="4" t="s">
        <v>44</v>
      </c>
      <c r="B5" s="1">
        <v>0.05</v>
      </c>
      <c r="C5" s="1"/>
      <c r="D5" s="1"/>
      <c r="E5" s="1"/>
      <c r="F5" s="1"/>
    </row>
    <row r="6" spans="1:6" x14ac:dyDescent="0.2">
      <c r="A6" s="4"/>
      <c r="B6" s="1"/>
      <c r="C6" s="1"/>
      <c r="D6" s="1"/>
      <c r="E6" s="1"/>
      <c r="F6" s="1"/>
    </row>
    <row r="7" spans="1:6" x14ac:dyDescent="0.2">
      <c r="A7" s="4" t="s">
        <v>64</v>
      </c>
      <c r="B7" s="1" t="s">
        <v>65</v>
      </c>
      <c r="C7" s="1" t="s">
        <v>46</v>
      </c>
      <c r="D7" s="1" t="s">
        <v>47</v>
      </c>
      <c r="E7" s="1" t="s">
        <v>48</v>
      </c>
      <c r="F7" s="1"/>
    </row>
    <row r="8" spans="1:6" x14ac:dyDescent="0.2">
      <c r="A8" s="4"/>
      <c r="B8" s="1"/>
      <c r="C8" s="1"/>
      <c r="D8" s="1"/>
      <c r="E8" s="1"/>
      <c r="F8" s="1"/>
    </row>
    <row r="9" spans="1:6" ht="18" x14ac:dyDescent="0.2">
      <c r="A9" s="4" t="s">
        <v>89</v>
      </c>
      <c r="B9" s="1">
        <v>-18.55</v>
      </c>
      <c r="C9" s="1" t="s">
        <v>49</v>
      </c>
      <c r="D9" s="1" t="s">
        <v>75</v>
      </c>
      <c r="E9" s="1" t="s">
        <v>74</v>
      </c>
      <c r="F9" s="1" t="s">
        <v>51</v>
      </c>
    </row>
    <row r="10" spans="1:6" ht="18" x14ac:dyDescent="0.2">
      <c r="A10" s="4" t="s">
        <v>90</v>
      </c>
      <c r="B10" s="1">
        <v>-7.556</v>
      </c>
      <c r="C10" s="1" t="s">
        <v>52</v>
      </c>
      <c r="D10" s="1" t="s">
        <v>53</v>
      </c>
      <c r="E10" s="1">
        <v>0.19289999999999999</v>
      </c>
      <c r="F10" s="1" t="s">
        <v>54</v>
      </c>
    </row>
    <row r="11" spans="1:6" ht="18" x14ac:dyDescent="0.2">
      <c r="A11" s="4" t="s">
        <v>91</v>
      </c>
      <c r="B11" s="1">
        <v>10.99</v>
      </c>
      <c r="C11" s="1" t="s">
        <v>49</v>
      </c>
      <c r="D11" s="1" t="s">
        <v>66</v>
      </c>
      <c r="E11" s="1">
        <v>2.4899999999999999E-2</v>
      </c>
      <c r="F11" s="1" t="s">
        <v>55</v>
      </c>
    </row>
    <row r="12" spans="1:6" x14ac:dyDescent="0.2">
      <c r="A12" s="4"/>
      <c r="B12" s="1"/>
      <c r="C12" s="1"/>
      <c r="D12" s="1"/>
      <c r="E12" s="1"/>
      <c r="F12" s="1"/>
    </row>
    <row r="13" spans="1:6" x14ac:dyDescent="0.2">
      <c r="A13" s="4"/>
      <c r="B13" s="1"/>
      <c r="C13" s="1"/>
      <c r="D13" s="1"/>
      <c r="E13" s="1"/>
      <c r="F13" s="1"/>
    </row>
    <row r="14" spans="1:6" x14ac:dyDescent="0.2">
      <c r="A14" s="4" t="s">
        <v>56</v>
      </c>
      <c r="B14" s="1" t="s">
        <v>68</v>
      </c>
      <c r="C14" s="1" t="s">
        <v>69</v>
      </c>
      <c r="D14" s="1" t="s">
        <v>65</v>
      </c>
      <c r="E14" s="1" t="s">
        <v>59</v>
      </c>
      <c r="F14" s="1" t="s">
        <v>60</v>
      </c>
    </row>
    <row r="15" spans="1:6" x14ac:dyDescent="0.2">
      <c r="A15" s="4"/>
      <c r="B15" s="1"/>
      <c r="C15" s="1"/>
      <c r="D15" s="1"/>
      <c r="E15" s="1"/>
      <c r="F15" s="1"/>
    </row>
    <row r="16" spans="1:6" ht="18" x14ac:dyDescent="0.2">
      <c r="A16" s="4" t="s">
        <v>89</v>
      </c>
      <c r="B16" s="1">
        <v>8</v>
      </c>
      <c r="C16" s="1">
        <v>26.55</v>
      </c>
      <c r="D16" s="1">
        <v>-18.55</v>
      </c>
      <c r="E16" s="1">
        <v>12</v>
      </c>
      <c r="F16" s="1">
        <v>11</v>
      </c>
    </row>
    <row r="17" spans="1:6" ht="18" x14ac:dyDescent="0.2">
      <c r="A17" s="4" t="s">
        <v>90</v>
      </c>
      <c r="B17" s="1">
        <v>8</v>
      </c>
      <c r="C17" s="1">
        <v>15.56</v>
      </c>
      <c r="D17" s="1">
        <v>-7.556</v>
      </c>
      <c r="E17" s="1">
        <v>12</v>
      </c>
      <c r="F17" s="1">
        <v>9</v>
      </c>
    </row>
    <row r="18" spans="1:6" ht="18" x14ac:dyDescent="0.2">
      <c r="A18" s="4" t="s">
        <v>91</v>
      </c>
      <c r="B18" s="1">
        <v>26.55</v>
      </c>
      <c r="C18" s="1">
        <v>15.56</v>
      </c>
      <c r="D18" s="1">
        <v>10.99</v>
      </c>
      <c r="E18" s="1">
        <v>11</v>
      </c>
      <c r="F18" s="1">
        <v>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3C15C-9DBF-6A47-AE99-2227C10162EB}">
  <dimension ref="A1:C7"/>
  <sheetViews>
    <sheetView workbookViewId="0">
      <selection activeCell="J30" sqref="J30"/>
    </sheetView>
  </sheetViews>
  <sheetFormatPr baseColWidth="10" defaultRowHeight="16" x14ac:dyDescent="0.2"/>
  <cols>
    <col min="1" max="1" width="16.1640625" customWidth="1"/>
    <col min="2" max="2" width="22.5" customWidth="1"/>
    <col min="3" max="3" width="25.6640625" customWidth="1"/>
  </cols>
  <sheetData>
    <row r="1" spans="1:3" ht="18" x14ac:dyDescent="0.2">
      <c r="A1" s="23" t="s">
        <v>277</v>
      </c>
      <c r="B1" s="22" t="s">
        <v>278</v>
      </c>
      <c r="C1" s="22" t="s">
        <v>279</v>
      </c>
    </row>
    <row r="2" spans="1:3" x14ac:dyDescent="0.2">
      <c r="A2" s="1">
        <v>4</v>
      </c>
      <c r="B2" s="1">
        <v>25</v>
      </c>
      <c r="C2" s="1">
        <v>5</v>
      </c>
    </row>
    <row r="3" spans="1:3" x14ac:dyDescent="0.2">
      <c r="A3" s="1">
        <v>5</v>
      </c>
      <c r="B3" s="1">
        <v>86.666666699999993</v>
      </c>
      <c r="C3" s="1">
        <v>6.4516128999999998</v>
      </c>
    </row>
    <row r="4" spans="1:3" x14ac:dyDescent="0.2">
      <c r="A4" s="1">
        <v>5</v>
      </c>
      <c r="B4" s="1">
        <v>36.8421053</v>
      </c>
      <c r="C4" s="1">
        <v>16.6666667</v>
      </c>
    </row>
    <row r="5" spans="1:3" x14ac:dyDescent="0.2">
      <c r="A5" s="1">
        <v>9.3023255799999998</v>
      </c>
      <c r="B5" s="1">
        <v>84.375</v>
      </c>
      <c r="C5" s="1">
        <v>6.0606060599999996</v>
      </c>
    </row>
    <row r="6" spans="1:3" x14ac:dyDescent="0.2">
      <c r="A6" s="1"/>
      <c r="B6" s="1">
        <v>80</v>
      </c>
      <c r="C6" s="1">
        <v>0</v>
      </c>
    </row>
    <row r="7" spans="1:3" x14ac:dyDescent="0.2">
      <c r="A7" s="1"/>
      <c r="B7" s="1"/>
      <c r="C7" s="1">
        <v>7.4074074100000002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65F21-C8C0-0B42-8ED7-B482E94DE4F6}">
  <dimension ref="A1:G19"/>
  <sheetViews>
    <sheetView workbookViewId="0">
      <selection activeCell="E26" sqref="E26"/>
    </sheetView>
  </sheetViews>
  <sheetFormatPr baseColWidth="10" defaultRowHeight="16" x14ac:dyDescent="0.2"/>
  <cols>
    <col min="1" max="1" width="54.1640625" customWidth="1"/>
  </cols>
  <sheetData>
    <row r="1" spans="1:7" x14ac:dyDescent="0.2">
      <c r="A1" t="s">
        <v>88</v>
      </c>
    </row>
    <row r="2" spans="1:7" x14ac:dyDescent="0.2">
      <c r="A2" t="s">
        <v>264</v>
      </c>
    </row>
    <row r="3" spans="1:7" x14ac:dyDescent="0.2">
      <c r="A3" s="24"/>
      <c r="B3" s="24"/>
      <c r="C3" s="24"/>
      <c r="D3" s="24"/>
      <c r="E3" s="24"/>
      <c r="F3" s="24"/>
      <c r="G3" s="24"/>
    </row>
    <row r="4" spans="1:7" x14ac:dyDescent="0.2">
      <c r="A4" s="4" t="s">
        <v>42</v>
      </c>
      <c r="B4" s="1">
        <v>1</v>
      </c>
      <c r="C4" s="1"/>
      <c r="D4" s="1"/>
      <c r="E4" s="1"/>
      <c r="F4" s="1"/>
      <c r="G4" s="1"/>
    </row>
    <row r="5" spans="1:7" x14ac:dyDescent="0.2">
      <c r="A5" s="4" t="s">
        <v>43</v>
      </c>
      <c r="B5" s="1">
        <v>3</v>
      </c>
      <c r="C5" s="1"/>
      <c r="D5" s="1"/>
      <c r="E5" s="1"/>
      <c r="F5" s="1"/>
      <c r="G5" s="1"/>
    </row>
    <row r="6" spans="1:7" x14ac:dyDescent="0.2">
      <c r="A6" s="4" t="s">
        <v>44</v>
      </c>
      <c r="B6" s="1">
        <v>0.05</v>
      </c>
      <c r="C6" s="1"/>
      <c r="D6" s="1"/>
      <c r="E6" s="1"/>
      <c r="F6" s="1"/>
      <c r="G6" s="1"/>
    </row>
    <row r="7" spans="1:7" x14ac:dyDescent="0.2">
      <c r="A7" s="4"/>
      <c r="B7" s="1"/>
      <c r="C7" s="1"/>
      <c r="D7" s="1"/>
      <c r="E7" s="1"/>
      <c r="F7" s="1"/>
      <c r="G7" s="1"/>
    </row>
    <row r="8" spans="1:7" x14ac:dyDescent="0.2">
      <c r="A8" s="4" t="s">
        <v>64</v>
      </c>
      <c r="B8" s="1" t="s">
        <v>65</v>
      </c>
      <c r="C8" s="1" t="s">
        <v>46</v>
      </c>
      <c r="D8" s="1" t="s">
        <v>47</v>
      </c>
      <c r="E8" s="1" t="s">
        <v>48</v>
      </c>
      <c r="F8" s="1"/>
      <c r="G8" s="1"/>
    </row>
    <row r="9" spans="1:7" x14ac:dyDescent="0.2">
      <c r="A9" s="4"/>
      <c r="B9" s="1"/>
      <c r="C9" s="1"/>
      <c r="D9" s="1"/>
      <c r="E9" s="1"/>
      <c r="F9" s="1"/>
      <c r="G9" s="1"/>
    </row>
    <row r="10" spans="1:7" ht="18" x14ac:dyDescent="0.2">
      <c r="A10" s="7" t="s">
        <v>282</v>
      </c>
      <c r="B10" s="1">
        <v>-8.25</v>
      </c>
      <c r="C10" s="1" t="s">
        <v>49</v>
      </c>
      <c r="D10" s="1" t="s">
        <v>66</v>
      </c>
      <c r="E10" s="1">
        <v>1.7299999999999999E-2</v>
      </c>
      <c r="F10" s="1" t="s">
        <v>51</v>
      </c>
      <c r="G10" s="1"/>
    </row>
    <row r="11" spans="1:7" ht="18" x14ac:dyDescent="0.2">
      <c r="A11" s="7" t="s">
        <v>283</v>
      </c>
      <c r="B11" s="1">
        <v>-1.25</v>
      </c>
      <c r="C11" s="1" t="s">
        <v>52</v>
      </c>
      <c r="D11" s="1" t="s">
        <v>53</v>
      </c>
      <c r="E11" s="1" t="s">
        <v>299</v>
      </c>
      <c r="F11" s="1" t="s">
        <v>54</v>
      </c>
      <c r="G11" s="1"/>
    </row>
    <row r="12" spans="1:7" ht="18" x14ac:dyDescent="0.2">
      <c r="A12" s="4" t="s">
        <v>284</v>
      </c>
      <c r="B12" s="1">
        <v>7</v>
      </c>
      <c r="C12" s="1" t="s">
        <v>49</v>
      </c>
      <c r="D12" s="1" t="s">
        <v>66</v>
      </c>
      <c r="E12" s="1">
        <v>2.8400000000000002E-2</v>
      </c>
      <c r="F12" s="1" t="s">
        <v>55</v>
      </c>
      <c r="G12" s="1"/>
    </row>
    <row r="13" spans="1:7" x14ac:dyDescent="0.2">
      <c r="A13" s="4"/>
      <c r="B13" s="1"/>
      <c r="C13" s="1"/>
      <c r="D13" s="1"/>
      <c r="E13" s="1"/>
      <c r="F13" s="1"/>
      <c r="G13" s="1"/>
    </row>
    <row r="14" spans="1:7" x14ac:dyDescent="0.2">
      <c r="A14" s="4"/>
      <c r="B14" s="1"/>
      <c r="C14" s="1"/>
      <c r="D14" s="1"/>
      <c r="E14" s="1"/>
      <c r="F14" s="1"/>
      <c r="G14" s="1"/>
    </row>
    <row r="15" spans="1:7" x14ac:dyDescent="0.2">
      <c r="A15" s="4" t="s">
        <v>56</v>
      </c>
      <c r="B15" s="1" t="s">
        <v>68</v>
      </c>
      <c r="C15" s="1" t="s">
        <v>69</v>
      </c>
      <c r="D15" s="1" t="s">
        <v>65</v>
      </c>
      <c r="E15" s="1" t="s">
        <v>59</v>
      </c>
      <c r="F15" s="1" t="s">
        <v>60</v>
      </c>
      <c r="G15" s="1"/>
    </row>
    <row r="16" spans="1:7" x14ac:dyDescent="0.2">
      <c r="A16" s="4"/>
      <c r="B16" s="1"/>
      <c r="C16" s="1"/>
      <c r="D16" s="1"/>
      <c r="E16" s="1"/>
      <c r="F16" s="1"/>
      <c r="G16" s="1"/>
    </row>
    <row r="17" spans="1:7" ht="18" x14ac:dyDescent="0.2">
      <c r="A17" s="7" t="s">
        <v>282</v>
      </c>
      <c r="B17" s="1">
        <v>4.75</v>
      </c>
      <c r="C17" s="1">
        <v>13</v>
      </c>
      <c r="D17" s="1">
        <v>-8.25</v>
      </c>
      <c r="E17" s="1">
        <v>4</v>
      </c>
      <c r="F17" s="1">
        <v>5</v>
      </c>
      <c r="G17" s="1"/>
    </row>
    <row r="18" spans="1:7" ht="18" x14ac:dyDescent="0.2">
      <c r="A18" s="7" t="s">
        <v>283</v>
      </c>
      <c r="B18" s="1">
        <v>4.75</v>
      </c>
      <c r="C18" s="1">
        <v>6</v>
      </c>
      <c r="D18" s="1">
        <v>-1.25</v>
      </c>
      <c r="E18" s="1">
        <v>4</v>
      </c>
      <c r="F18" s="1">
        <v>6</v>
      </c>
      <c r="G18" s="1"/>
    </row>
    <row r="19" spans="1:7" ht="18" x14ac:dyDescent="0.2">
      <c r="A19" s="4" t="s">
        <v>284</v>
      </c>
      <c r="B19" s="1">
        <v>13</v>
      </c>
      <c r="C19" s="1">
        <v>6</v>
      </c>
      <c r="D19" s="1">
        <v>7</v>
      </c>
      <c r="E19" s="1">
        <v>5</v>
      </c>
      <c r="F19" s="1">
        <v>6</v>
      </c>
      <c r="G19" s="1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22"/>
  <sheetViews>
    <sheetView workbookViewId="0">
      <selection sqref="A1:D21"/>
    </sheetView>
  </sheetViews>
  <sheetFormatPr baseColWidth="10" defaultRowHeight="16" x14ac:dyDescent="0.2"/>
  <cols>
    <col min="1" max="1" width="23.5" customWidth="1"/>
    <col min="2" max="2" width="26.1640625" customWidth="1"/>
    <col min="3" max="3" width="37.33203125" customWidth="1"/>
  </cols>
  <sheetData>
    <row r="1" spans="1:4" ht="19" x14ac:dyDescent="0.2">
      <c r="A1" s="18" t="s">
        <v>186</v>
      </c>
      <c r="B1" s="18" t="s">
        <v>212</v>
      </c>
      <c r="C1" s="18" t="s">
        <v>213</v>
      </c>
      <c r="D1" s="18" t="s">
        <v>214</v>
      </c>
    </row>
    <row r="2" spans="1:4" ht="17" x14ac:dyDescent="0.2">
      <c r="A2" s="17">
        <v>57.6</v>
      </c>
      <c r="B2" s="17">
        <v>1273.2</v>
      </c>
      <c r="C2" s="17">
        <v>291.60000000000002</v>
      </c>
      <c r="D2" s="17">
        <v>54</v>
      </c>
    </row>
    <row r="3" spans="1:4" ht="17" x14ac:dyDescent="0.2">
      <c r="A3" s="17">
        <v>52.2</v>
      </c>
      <c r="B3" s="17">
        <v>455.4</v>
      </c>
      <c r="C3" s="17">
        <v>259.2</v>
      </c>
      <c r="D3" s="17">
        <v>44.2</v>
      </c>
    </row>
    <row r="4" spans="1:4" ht="17" x14ac:dyDescent="0.2">
      <c r="A4" s="17">
        <v>34.799999999999997</v>
      </c>
      <c r="B4" s="17">
        <v>489</v>
      </c>
      <c r="C4" s="17">
        <v>93.3</v>
      </c>
      <c r="D4" s="17">
        <v>51.6</v>
      </c>
    </row>
    <row r="5" spans="1:4" ht="17" x14ac:dyDescent="0.2">
      <c r="A5" s="17">
        <v>37.799999999999997</v>
      </c>
      <c r="B5" s="17">
        <v>570.6</v>
      </c>
      <c r="C5" s="17">
        <v>68.099999999999994</v>
      </c>
      <c r="D5" s="17">
        <v>56</v>
      </c>
    </row>
    <row r="6" spans="1:4" ht="17" x14ac:dyDescent="0.2">
      <c r="A6" s="17">
        <v>40.799999999999997</v>
      </c>
      <c r="B6" s="17">
        <v>815.4</v>
      </c>
      <c r="C6" s="17">
        <v>222.8</v>
      </c>
      <c r="D6" s="17">
        <v>57.2</v>
      </c>
    </row>
    <row r="7" spans="1:4" ht="17" x14ac:dyDescent="0.2">
      <c r="A7" s="17">
        <v>45.6</v>
      </c>
      <c r="B7" s="17">
        <v>692.8</v>
      </c>
      <c r="C7" s="17">
        <v>164.8</v>
      </c>
      <c r="D7" s="17">
        <v>30.3</v>
      </c>
    </row>
    <row r="8" spans="1:4" ht="17" x14ac:dyDescent="0.2">
      <c r="A8" s="17">
        <v>61.8</v>
      </c>
      <c r="B8" s="17">
        <v>858</v>
      </c>
      <c r="C8" s="17">
        <v>108.8</v>
      </c>
      <c r="D8" s="17">
        <v>79.5</v>
      </c>
    </row>
    <row r="9" spans="1:4" ht="17" x14ac:dyDescent="0.2">
      <c r="A9" s="17">
        <v>36</v>
      </c>
      <c r="B9" s="17">
        <v>591</v>
      </c>
      <c r="C9" s="17">
        <v>142.4</v>
      </c>
      <c r="D9" s="17">
        <v>56.7</v>
      </c>
    </row>
    <row r="10" spans="1:4" ht="17" x14ac:dyDescent="0.2">
      <c r="A10" s="17"/>
      <c r="B10" s="17">
        <v>335.7</v>
      </c>
      <c r="C10" s="17">
        <v>91.6</v>
      </c>
      <c r="D10" s="17">
        <v>48.6</v>
      </c>
    </row>
    <row r="11" spans="1:4" ht="17" x14ac:dyDescent="0.2">
      <c r="A11" s="17"/>
      <c r="B11" s="17"/>
      <c r="C11" s="17">
        <v>438.6</v>
      </c>
      <c r="D11" s="17">
        <v>40.5</v>
      </c>
    </row>
    <row r="12" spans="1:4" ht="17" x14ac:dyDescent="0.2">
      <c r="A12" s="17"/>
      <c r="B12" s="17"/>
      <c r="C12" s="17">
        <v>305.39999999999998</v>
      </c>
      <c r="D12" s="17"/>
    </row>
    <row r="13" spans="1:4" ht="17" x14ac:dyDescent="0.2">
      <c r="A13" s="17"/>
      <c r="B13" s="17"/>
      <c r="C13" s="17">
        <v>517.20000000000005</v>
      </c>
      <c r="D13" s="17"/>
    </row>
    <row r="14" spans="1:4" ht="17" x14ac:dyDescent="0.2">
      <c r="A14" s="17"/>
      <c r="B14" s="17"/>
      <c r="C14" s="17">
        <v>452.7</v>
      </c>
      <c r="D14" s="17"/>
    </row>
    <row r="15" spans="1:4" ht="17" x14ac:dyDescent="0.2">
      <c r="A15" s="17"/>
      <c r="B15" s="17"/>
      <c r="C15" s="17">
        <v>66.900000000000006</v>
      </c>
      <c r="D15" s="17"/>
    </row>
    <row r="16" spans="1:4" ht="17" x14ac:dyDescent="0.2">
      <c r="A16" s="17"/>
      <c r="B16" s="17"/>
      <c r="C16" s="17">
        <v>105.3</v>
      </c>
      <c r="D16" s="17"/>
    </row>
    <row r="17" spans="1:4" ht="17" x14ac:dyDescent="0.2">
      <c r="A17" s="17"/>
      <c r="B17" s="17"/>
      <c r="C17" s="17">
        <v>214.2</v>
      </c>
      <c r="D17" s="17"/>
    </row>
    <row r="18" spans="1:4" ht="17" x14ac:dyDescent="0.2">
      <c r="A18" s="17"/>
      <c r="B18" s="17"/>
      <c r="C18" s="17">
        <v>195.9</v>
      </c>
      <c r="D18" s="17"/>
    </row>
    <row r="19" spans="1:4" ht="17" x14ac:dyDescent="0.2">
      <c r="A19" s="17"/>
      <c r="B19" s="17"/>
      <c r="C19" s="17">
        <v>67.5</v>
      </c>
      <c r="D19" s="17"/>
    </row>
    <row r="20" spans="1:4" ht="17" x14ac:dyDescent="0.2">
      <c r="A20" s="17"/>
      <c r="B20" s="17"/>
      <c r="C20" s="17">
        <v>185.7</v>
      </c>
      <c r="D20" s="17"/>
    </row>
    <row r="21" spans="1:4" ht="17" x14ac:dyDescent="0.2">
      <c r="A21" s="17"/>
      <c r="B21" s="17"/>
      <c r="C21" s="17">
        <v>72.900000000000006</v>
      </c>
      <c r="D21" s="17"/>
    </row>
    <row r="22" spans="1:4" x14ac:dyDescent="0.2">
      <c r="A22" s="1"/>
      <c r="B22" s="1"/>
      <c r="C22" s="1"/>
      <c r="D22" s="1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35"/>
  <sheetViews>
    <sheetView workbookViewId="0">
      <selection activeCell="A15" sqref="A15"/>
    </sheetView>
  </sheetViews>
  <sheetFormatPr baseColWidth="10" defaultRowHeight="16" x14ac:dyDescent="0.2"/>
  <cols>
    <col min="1" max="1" width="59.6640625" customWidth="1"/>
  </cols>
  <sheetData>
    <row r="1" spans="1:9" x14ac:dyDescent="0.2">
      <c r="A1" t="s">
        <v>191</v>
      </c>
    </row>
    <row r="2" spans="1:9" x14ac:dyDescent="0.2">
      <c r="A2" t="s">
        <v>225</v>
      </c>
    </row>
    <row r="3" spans="1:9" ht="17" x14ac:dyDescent="0.2">
      <c r="A3" s="18"/>
      <c r="B3" s="18"/>
      <c r="C3" s="18"/>
      <c r="D3" s="18"/>
      <c r="E3" s="18"/>
      <c r="F3" s="18"/>
      <c r="G3" s="18"/>
      <c r="H3" s="18"/>
      <c r="I3" s="18"/>
    </row>
    <row r="4" spans="1:9" ht="17" x14ac:dyDescent="0.2">
      <c r="A4" s="20" t="s">
        <v>42</v>
      </c>
      <c r="B4" s="17">
        <v>1</v>
      </c>
      <c r="C4" s="17"/>
      <c r="D4" s="17"/>
      <c r="E4" s="17"/>
      <c r="F4" s="17"/>
      <c r="G4" s="17"/>
      <c r="H4" s="17"/>
      <c r="I4" s="17"/>
    </row>
    <row r="5" spans="1:9" ht="17" x14ac:dyDescent="0.2">
      <c r="A5" s="20" t="s">
        <v>43</v>
      </c>
      <c r="B5" s="17">
        <v>10</v>
      </c>
      <c r="C5" s="17"/>
      <c r="D5" s="17"/>
      <c r="E5" s="17"/>
      <c r="F5" s="17"/>
      <c r="G5" s="17"/>
      <c r="H5" s="17"/>
      <c r="I5" s="17"/>
    </row>
    <row r="6" spans="1:9" ht="17" x14ac:dyDescent="0.2">
      <c r="A6" s="20" t="s">
        <v>44</v>
      </c>
      <c r="B6" s="17">
        <v>0.05</v>
      </c>
      <c r="C6" s="17"/>
      <c r="D6" s="17"/>
      <c r="E6" s="17"/>
      <c r="F6" s="17"/>
      <c r="G6" s="17"/>
      <c r="H6" s="17"/>
      <c r="I6" s="17"/>
    </row>
    <row r="7" spans="1:9" ht="17" x14ac:dyDescent="0.2">
      <c r="A7" s="20"/>
      <c r="B7" s="17"/>
      <c r="C7" s="17"/>
      <c r="D7" s="17"/>
      <c r="E7" s="17"/>
      <c r="F7" s="17"/>
      <c r="G7" s="17"/>
      <c r="H7" s="17"/>
      <c r="I7" s="17"/>
    </row>
    <row r="8" spans="1:9" ht="17" x14ac:dyDescent="0.2">
      <c r="A8" s="20" t="s">
        <v>45</v>
      </c>
      <c r="B8" s="17" t="s">
        <v>215</v>
      </c>
      <c r="C8" s="17" t="s">
        <v>216</v>
      </c>
      <c r="D8" s="17" t="s">
        <v>46</v>
      </c>
      <c r="E8" s="17" t="s">
        <v>47</v>
      </c>
      <c r="F8" s="17" t="s">
        <v>48</v>
      </c>
      <c r="G8" s="17"/>
      <c r="H8" s="17"/>
      <c r="I8" s="17"/>
    </row>
    <row r="9" spans="1:9" ht="17" x14ac:dyDescent="0.2">
      <c r="A9" s="20"/>
      <c r="B9" s="17"/>
      <c r="C9" s="17"/>
      <c r="D9" s="17"/>
      <c r="E9" s="17"/>
      <c r="F9" s="17"/>
      <c r="G9" s="17"/>
      <c r="H9" s="17"/>
      <c r="I9" s="17"/>
    </row>
    <row r="10" spans="1:9" ht="19" x14ac:dyDescent="0.2">
      <c r="A10" s="20" t="s">
        <v>217</v>
      </c>
      <c r="B10" s="17">
        <v>-629.9</v>
      </c>
      <c r="C10" s="17" t="s">
        <v>226</v>
      </c>
      <c r="D10" s="17" t="s">
        <v>49</v>
      </c>
      <c r="E10" s="17" t="s">
        <v>75</v>
      </c>
      <c r="F10" s="17" t="s">
        <v>218</v>
      </c>
      <c r="G10" s="17" t="s">
        <v>51</v>
      </c>
      <c r="H10" s="17"/>
      <c r="I10" s="17"/>
    </row>
    <row r="11" spans="1:9" ht="19" x14ac:dyDescent="0.2">
      <c r="A11" s="20" t="s">
        <v>219</v>
      </c>
      <c r="B11" s="17">
        <v>-157.4</v>
      </c>
      <c r="C11" s="17" t="s">
        <v>227</v>
      </c>
      <c r="D11" s="17" t="s">
        <v>52</v>
      </c>
      <c r="E11" s="17" t="s">
        <v>53</v>
      </c>
      <c r="F11" s="17">
        <v>0.48170000000000002</v>
      </c>
      <c r="G11" s="17" t="s">
        <v>54</v>
      </c>
      <c r="H11" s="17"/>
      <c r="I11" s="17"/>
    </row>
    <row r="12" spans="1:9" ht="19" x14ac:dyDescent="0.2">
      <c r="A12" s="20" t="s">
        <v>220</v>
      </c>
      <c r="B12" s="17">
        <v>-6.0350000000000001</v>
      </c>
      <c r="C12" s="17" t="s">
        <v>228</v>
      </c>
      <c r="D12" s="17" t="s">
        <v>52</v>
      </c>
      <c r="E12" s="17" t="s">
        <v>53</v>
      </c>
      <c r="F12" s="17" t="s">
        <v>229</v>
      </c>
      <c r="G12" s="17" t="s">
        <v>121</v>
      </c>
      <c r="H12" s="17"/>
      <c r="I12" s="17"/>
    </row>
    <row r="13" spans="1:9" ht="19" x14ac:dyDescent="0.2">
      <c r="A13" s="20" t="s">
        <v>230</v>
      </c>
      <c r="B13" s="17">
        <v>-463.7</v>
      </c>
      <c r="C13" s="17" t="s">
        <v>231</v>
      </c>
      <c r="D13" s="17" t="s">
        <v>49</v>
      </c>
      <c r="E13" s="17" t="s">
        <v>63</v>
      </c>
      <c r="F13" s="17">
        <v>2.5999999999999999E-3</v>
      </c>
      <c r="G13" s="17" t="s">
        <v>187</v>
      </c>
      <c r="H13" s="17"/>
      <c r="I13" s="17"/>
    </row>
    <row r="14" spans="1:9" ht="19" x14ac:dyDescent="0.2">
      <c r="A14" s="20" t="s">
        <v>221</v>
      </c>
      <c r="B14" s="17">
        <v>472.4</v>
      </c>
      <c r="C14" s="17" t="s">
        <v>232</v>
      </c>
      <c r="D14" s="17" t="s">
        <v>49</v>
      </c>
      <c r="E14" s="17" t="s">
        <v>75</v>
      </c>
      <c r="F14" s="17" t="s">
        <v>218</v>
      </c>
      <c r="G14" s="17" t="s">
        <v>55</v>
      </c>
      <c r="H14" s="17"/>
      <c r="I14" s="17"/>
    </row>
    <row r="15" spans="1:9" ht="19" x14ac:dyDescent="0.2">
      <c r="A15" s="20" t="s">
        <v>222</v>
      </c>
      <c r="B15" s="17">
        <v>623.79999999999995</v>
      </c>
      <c r="C15" s="17" t="s">
        <v>233</v>
      </c>
      <c r="D15" s="17" t="s">
        <v>49</v>
      </c>
      <c r="E15" s="17" t="s">
        <v>75</v>
      </c>
      <c r="F15" s="17" t="s">
        <v>218</v>
      </c>
      <c r="G15" s="17" t="s">
        <v>124</v>
      </c>
      <c r="H15" s="17"/>
      <c r="I15" s="17"/>
    </row>
    <row r="16" spans="1:9" ht="19" x14ac:dyDescent="0.2">
      <c r="A16" s="20" t="s">
        <v>234</v>
      </c>
      <c r="B16" s="17">
        <v>166.2</v>
      </c>
      <c r="C16" s="17" t="s">
        <v>235</v>
      </c>
      <c r="D16" s="17" t="s">
        <v>52</v>
      </c>
      <c r="E16" s="17" t="s">
        <v>53</v>
      </c>
      <c r="F16" s="17">
        <v>0.60880000000000001</v>
      </c>
      <c r="G16" s="17" t="s">
        <v>188</v>
      </c>
      <c r="H16" s="17"/>
      <c r="I16" s="17"/>
    </row>
    <row r="17" spans="1:9" ht="19" x14ac:dyDescent="0.2">
      <c r="A17" s="20" t="s">
        <v>223</v>
      </c>
      <c r="B17" s="17">
        <v>151.4</v>
      </c>
      <c r="C17" s="17" t="s">
        <v>236</v>
      </c>
      <c r="D17" s="17" t="s">
        <v>52</v>
      </c>
      <c r="E17" s="17" t="s">
        <v>53</v>
      </c>
      <c r="F17" s="17">
        <v>0.44319999999999998</v>
      </c>
      <c r="G17" s="17" t="s">
        <v>126</v>
      </c>
      <c r="H17" s="17"/>
      <c r="I17" s="17"/>
    </row>
    <row r="18" spans="1:9" ht="19" x14ac:dyDescent="0.2">
      <c r="A18" s="20" t="s">
        <v>237</v>
      </c>
      <c r="B18" s="17">
        <v>-306.2</v>
      </c>
      <c r="C18" s="17" t="s">
        <v>238</v>
      </c>
      <c r="D18" s="17" t="s">
        <v>49</v>
      </c>
      <c r="E18" s="17" t="s">
        <v>66</v>
      </c>
      <c r="F18" s="17">
        <v>3.0200000000000001E-2</v>
      </c>
      <c r="G18" s="17" t="s">
        <v>189</v>
      </c>
      <c r="H18" s="17"/>
      <c r="I18" s="17"/>
    </row>
    <row r="19" spans="1:9" ht="19" x14ac:dyDescent="0.2">
      <c r="A19" s="20" t="s">
        <v>239</v>
      </c>
      <c r="B19" s="17">
        <v>-457.6</v>
      </c>
      <c r="C19" s="17" t="s">
        <v>240</v>
      </c>
      <c r="D19" s="17" t="s">
        <v>49</v>
      </c>
      <c r="E19" s="17" t="s">
        <v>63</v>
      </c>
      <c r="F19" s="17">
        <v>1.6999999999999999E-3</v>
      </c>
      <c r="G19" s="17" t="s">
        <v>190</v>
      </c>
      <c r="H19" s="17"/>
      <c r="I19" s="17"/>
    </row>
    <row r="20" spans="1:9" ht="17" x14ac:dyDescent="0.2">
      <c r="A20" s="20"/>
      <c r="B20" s="17"/>
      <c r="C20" s="17"/>
      <c r="D20" s="17"/>
      <c r="E20" s="17"/>
      <c r="F20" s="17"/>
      <c r="G20" s="17"/>
      <c r="H20" s="17"/>
      <c r="I20" s="17"/>
    </row>
    <row r="21" spans="1:9" ht="17" x14ac:dyDescent="0.2">
      <c r="A21" s="20"/>
      <c r="B21" s="17"/>
      <c r="C21" s="17"/>
      <c r="D21" s="17"/>
      <c r="E21" s="17"/>
      <c r="F21" s="17"/>
      <c r="G21" s="17"/>
      <c r="H21" s="17"/>
      <c r="I21" s="17"/>
    </row>
    <row r="22" spans="1:9" ht="17" x14ac:dyDescent="0.2">
      <c r="A22" s="20" t="s">
        <v>56</v>
      </c>
      <c r="B22" s="17" t="s">
        <v>57</v>
      </c>
      <c r="C22" s="17" t="s">
        <v>58</v>
      </c>
      <c r="D22" s="17" t="s">
        <v>215</v>
      </c>
      <c r="E22" s="17" t="s">
        <v>224</v>
      </c>
      <c r="F22" s="17" t="s">
        <v>59</v>
      </c>
      <c r="G22" s="17" t="s">
        <v>60</v>
      </c>
      <c r="H22" s="17" t="s">
        <v>61</v>
      </c>
      <c r="I22" s="17" t="s">
        <v>62</v>
      </c>
    </row>
    <row r="23" spans="1:9" ht="17" x14ac:dyDescent="0.2">
      <c r="A23" s="20"/>
      <c r="B23" s="17"/>
      <c r="C23" s="17"/>
      <c r="D23" s="17"/>
      <c r="E23" s="17"/>
      <c r="F23" s="17"/>
      <c r="G23" s="17"/>
      <c r="H23" s="17"/>
      <c r="I23" s="17"/>
    </row>
    <row r="24" spans="1:9" ht="19" x14ac:dyDescent="0.2">
      <c r="A24" s="20" t="s">
        <v>217</v>
      </c>
      <c r="B24" s="17">
        <v>45.83</v>
      </c>
      <c r="C24" s="17">
        <v>675.7</v>
      </c>
      <c r="D24" s="17">
        <v>-629.9</v>
      </c>
      <c r="E24" s="17">
        <v>111.7</v>
      </c>
      <c r="F24" s="17">
        <v>8</v>
      </c>
      <c r="G24" s="17">
        <v>9</v>
      </c>
      <c r="H24" s="17">
        <v>7.9749999999999996</v>
      </c>
      <c r="I24" s="17">
        <v>49</v>
      </c>
    </row>
    <row r="25" spans="1:9" ht="19" x14ac:dyDescent="0.2">
      <c r="A25" s="20" t="s">
        <v>219</v>
      </c>
      <c r="B25" s="17">
        <v>45.83</v>
      </c>
      <c r="C25" s="17">
        <v>203.2</v>
      </c>
      <c r="D25" s="17">
        <v>-157.4</v>
      </c>
      <c r="E25" s="17">
        <v>96.16</v>
      </c>
      <c r="F25" s="17">
        <v>8</v>
      </c>
      <c r="G25" s="17">
        <v>20</v>
      </c>
      <c r="H25" s="17">
        <v>2.3149999999999999</v>
      </c>
      <c r="I25" s="17">
        <v>49</v>
      </c>
    </row>
    <row r="26" spans="1:9" ht="19" x14ac:dyDescent="0.2">
      <c r="A26" s="20" t="s">
        <v>220</v>
      </c>
      <c r="B26" s="17">
        <v>45.83</v>
      </c>
      <c r="C26" s="17">
        <v>51.86</v>
      </c>
      <c r="D26" s="17">
        <v>-6.0350000000000001</v>
      </c>
      <c r="E26" s="17">
        <v>109</v>
      </c>
      <c r="F26" s="17">
        <v>8</v>
      </c>
      <c r="G26" s="17">
        <v>10</v>
      </c>
      <c r="H26" s="17">
        <v>7.8270000000000006E-2</v>
      </c>
      <c r="I26" s="17">
        <v>49</v>
      </c>
    </row>
    <row r="27" spans="1:9" ht="19" x14ac:dyDescent="0.2">
      <c r="A27" s="20" t="s">
        <v>230</v>
      </c>
      <c r="B27" s="17">
        <v>45.83</v>
      </c>
      <c r="C27" s="17">
        <v>509.5</v>
      </c>
      <c r="D27" s="17">
        <v>-463.7</v>
      </c>
      <c r="E27" s="17">
        <v>119</v>
      </c>
      <c r="F27" s="17">
        <v>8</v>
      </c>
      <c r="G27" s="17">
        <v>7</v>
      </c>
      <c r="H27" s="17">
        <v>5.5119999999999996</v>
      </c>
      <c r="I27" s="17">
        <v>49</v>
      </c>
    </row>
    <row r="28" spans="1:9" ht="19" x14ac:dyDescent="0.2">
      <c r="A28" s="20" t="s">
        <v>221</v>
      </c>
      <c r="B28" s="17">
        <v>675.7</v>
      </c>
      <c r="C28" s="17">
        <v>203.2</v>
      </c>
      <c r="D28" s="17">
        <v>472.4</v>
      </c>
      <c r="E28" s="17">
        <v>92.27</v>
      </c>
      <c r="F28" s="17">
        <v>9</v>
      </c>
      <c r="G28" s="17">
        <v>20</v>
      </c>
      <c r="H28" s="17">
        <v>7.2409999999999997</v>
      </c>
      <c r="I28" s="17">
        <v>49</v>
      </c>
    </row>
    <row r="29" spans="1:9" ht="19" x14ac:dyDescent="0.2">
      <c r="A29" s="20" t="s">
        <v>222</v>
      </c>
      <c r="B29" s="17">
        <v>675.7</v>
      </c>
      <c r="C29" s="17">
        <v>51.86</v>
      </c>
      <c r="D29" s="17">
        <v>623.79999999999995</v>
      </c>
      <c r="E29" s="17">
        <v>105.6</v>
      </c>
      <c r="F29" s="17">
        <v>9</v>
      </c>
      <c r="G29" s="17">
        <v>10</v>
      </c>
      <c r="H29" s="17">
        <v>8.3529999999999998</v>
      </c>
      <c r="I29" s="17">
        <v>49</v>
      </c>
    </row>
    <row r="30" spans="1:9" ht="19" x14ac:dyDescent="0.2">
      <c r="A30" s="20" t="s">
        <v>234</v>
      </c>
      <c r="B30" s="17">
        <v>675.7</v>
      </c>
      <c r="C30" s="17">
        <v>509.5</v>
      </c>
      <c r="D30" s="17">
        <v>166.2</v>
      </c>
      <c r="E30" s="17">
        <v>115.8</v>
      </c>
      <c r="F30" s="17">
        <v>9</v>
      </c>
      <c r="G30" s="17">
        <v>7</v>
      </c>
      <c r="H30" s="17">
        <v>2.0289999999999999</v>
      </c>
      <c r="I30" s="17">
        <v>49</v>
      </c>
    </row>
    <row r="31" spans="1:9" ht="19" x14ac:dyDescent="0.2">
      <c r="A31" s="20" t="s">
        <v>223</v>
      </c>
      <c r="B31" s="17">
        <v>203.2</v>
      </c>
      <c r="C31" s="17">
        <v>51.86</v>
      </c>
      <c r="D31" s="17">
        <v>151.4</v>
      </c>
      <c r="E31" s="17">
        <v>89.03</v>
      </c>
      <c r="F31" s="17">
        <v>20</v>
      </c>
      <c r="G31" s="17">
        <v>10</v>
      </c>
      <c r="H31" s="17">
        <v>2.4049999999999998</v>
      </c>
      <c r="I31" s="17">
        <v>49</v>
      </c>
    </row>
    <row r="32" spans="1:9" ht="19" x14ac:dyDescent="0.2">
      <c r="A32" s="20" t="s">
        <v>237</v>
      </c>
      <c r="B32" s="17">
        <v>203.2</v>
      </c>
      <c r="C32" s="17">
        <v>509.5</v>
      </c>
      <c r="D32" s="17">
        <v>-306.2</v>
      </c>
      <c r="E32" s="17">
        <v>101</v>
      </c>
      <c r="F32" s="17">
        <v>20</v>
      </c>
      <c r="G32" s="17">
        <v>7</v>
      </c>
      <c r="H32" s="17">
        <v>4.29</v>
      </c>
      <c r="I32" s="17">
        <v>49</v>
      </c>
    </row>
    <row r="33" spans="1:9" ht="19" x14ac:dyDescent="0.2">
      <c r="A33" s="20" t="s">
        <v>239</v>
      </c>
      <c r="B33" s="17">
        <v>51.86</v>
      </c>
      <c r="C33" s="17">
        <v>509.5</v>
      </c>
      <c r="D33" s="17">
        <v>-457.6</v>
      </c>
      <c r="E33" s="17">
        <v>113.3</v>
      </c>
      <c r="F33" s="17">
        <v>10</v>
      </c>
      <c r="G33" s="17">
        <v>7</v>
      </c>
      <c r="H33" s="17">
        <v>5.7130000000000001</v>
      </c>
      <c r="I33" s="17">
        <v>49</v>
      </c>
    </row>
    <row r="34" spans="1:9" ht="17" x14ac:dyDescent="0.2">
      <c r="A34" s="20"/>
      <c r="B34" s="17"/>
      <c r="C34" s="17"/>
      <c r="D34" s="17"/>
      <c r="E34" s="17"/>
      <c r="F34" s="17"/>
      <c r="G34" s="17"/>
      <c r="H34" s="17"/>
      <c r="I34" s="17"/>
    </row>
    <row r="35" spans="1:9" x14ac:dyDescent="0.2">
      <c r="A35" s="4"/>
      <c r="B35" s="1"/>
      <c r="C35" s="1"/>
      <c r="D35" s="1"/>
      <c r="E35" s="1"/>
      <c r="F35" s="1"/>
      <c r="G35" s="1"/>
      <c r="H35" s="1"/>
      <c r="I35" s="1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E15"/>
  <sheetViews>
    <sheetView workbookViewId="0">
      <selection sqref="A1:D15"/>
    </sheetView>
  </sheetViews>
  <sheetFormatPr baseColWidth="10" defaultRowHeight="16" x14ac:dyDescent="0.2"/>
  <cols>
    <col min="2" max="2" width="18.5" customWidth="1"/>
    <col min="3" max="3" width="34.6640625" customWidth="1"/>
    <col min="4" max="4" width="20.83203125" customWidth="1"/>
  </cols>
  <sheetData>
    <row r="1" spans="1:5" ht="18" x14ac:dyDescent="0.2">
      <c r="A1" s="22" t="s">
        <v>286</v>
      </c>
      <c r="B1" s="22" t="s">
        <v>287</v>
      </c>
      <c r="C1" s="22" t="s">
        <v>288</v>
      </c>
      <c r="D1" s="22" t="s">
        <v>289</v>
      </c>
      <c r="E1" s="5"/>
    </row>
    <row r="2" spans="1:5" x14ac:dyDescent="0.2">
      <c r="A2" s="1">
        <v>4.7100000000000003E-2</v>
      </c>
      <c r="B2" s="1">
        <v>6.4100000000000004E-2</v>
      </c>
      <c r="C2" s="1">
        <v>4.7300000000000002E-2</v>
      </c>
      <c r="D2" s="1">
        <v>4.4999999999999998E-2</v>
      </c>
      <c r="E2" s="1"/>
    </row>
    <row r="3" spans="1:5" x14ac:dyDescent="0.2">
      <c r="A3" s="1">
        <v>4.4400000000000002E-2</v>
      </c>
      <c r="B3" s="1">
        <v>6.0499999999999998E-2</v>
      </c>
      <c r="C3" s="1">
        <v>4.9200000000000001E-2</v>
      </c>
      <c r="D3" s="1">
        <v>4.82E-2</v>
      </c>
      <c r="E3" s="1"/>
    </row>
    <row r="4" spans="1:5" x14ac:dyDescent="0.2">
      <c r="A4" s="1">
        <v>5.0700000000000002E-2</v>
      </c>
      <c r="B4" s="1">
        <v>7.6899999999999996E-2</v>
      </c>
      <c r="C4" s="1">
        <v>4.1799999999999997E-2</v>
      </c>
      <c r="D4" s="1">
        <v>4.6899999999999997E-2</v>
      </c>
      <c r="E4" s="1"/>
    </row>
    <row r="5" spans="1:5" x14ac:dyDescent="0.2">
      <c r="A5" s="1">
        <v>5.1499999999999997E-2</v>
      </c>
      <c r="B5" s="1">
        <v>6.6900000000000001E-2</v>
      </c>
      <c r="C5" s="1">
        <v>4.41E-2</v>
      </c>
      <c r="D5" s="1">
        <v>4.6300000000000001E-2</v>
      </c>
      <c r="E5" s="1"/>
    </row>
    <row r="6" spans="1:5" x14ac:dyDescent="0.2">
      <c r="A6" s="1">
        <v>4.8399999999999999E-2</v>
      </c>
      <c r="B6" s="1">
        <v>6.7400000000000002E-2</v>
      </c>
      <c r="C6" s="1">
        <v>5.1900000000000002E-2</v>
      </c>
      <c r="D6" s="1">
        <v>5.28E-2</v>
      </c>
      <c r="E6" s="1"/>
    </row>
    <row r="7" spans="1:5" x14ac:dyDescent="0.2">
      <c r="A7" s="1">
        <v>5.0500000000000003E-2</v>
      </c>
      <c r="B7" s="1">
        <v>7.8399999999999997E-2</v>
      </c>
      <c r="C7" s="1">
        <v>4.5199999999999997E-2</v>
      </c>
      <c r="D7" s="1">
        <v>5.0700000000000002E-2</v>
      </c>
      <c r="E7" s="1"/>
    </row>
    <row r="8" spans="1:5" x14ac:dyDescent="0.2">
      <c r="A8" s="1"/>
      <c r="B8" s="1">
        <v>7.0599999999999996E-2</v>
      </c>
      <c r="C8" s="1">
        <v>0.05</v>
      </c>
      <c r="D8" s="1">
        <v>5.11E-2</v>
      </c>
      <c r="E8" s="1"/>
    </row>
    <row r="9" spans="1:5" x14ac:dyDescent="0.2">
      <c r="A9" s="1"/>
      <c r="B9" s="1">
        <v>6.5000000000000002E-2</v>
      </c>
      <c r="C9" s="1">
        <v>4.5199999999999997E-2</v>
      </c>
      <c r="D9" s="1">
        <v>4.9200000000000001E-2</v>
      </c>
      <c r="E9" s="1"/>
    </row>
    <row r="10" spans="1:5" x14ac:dyDescent="0.2">
      <c r="A10" s="1"/>
      <c r="B10" s="1">
        <v>6.5600000000000006E-2</v>
      </c>
      <c r="C10" s="1">
        <v>4.8500000000000001E-2</v>
      </c>
      <c r="D10" s="1">
        <v>5.33E-2</v>
      </c>
      <c r="E10" s="1"/>
    </row>
    <row r="11" spans="1:5" x14ac:dyDescent="0.2">
      <c r="A11" s="1"/>
      <c r="B11" s="1"/>
      <c r="C11" s="1">
        <v>4.7100000000000003E-2</v>
      </c>
      <c r="D11" s="1"/>
      <c r="E11" s="1"/>
    </row>
    <row r="12" spans="1:5" x14ac:dyDescent="0.2">
      <c r="A12" s="1"/>
      <c r="B12" s="1"/>
      <c r="C12" s="1">
        <v>4.8500000000000001E-2</v>
      </c>
      <c r="D12" s="1"/>
      <c r="E12" s="1"/>
    </row>
    <row r="13" spans="1:5" x14ac:dyDescent="0.2">
      <c r="A13" s="1"/>
      <c r="B13" s="1"/>
      <c r="C13" s="1">
        <v>5.4899999999999997E-2</v>
      </c>
      <c r="D13" s="1"/>
    </row>
    <row r="14" spans="1:5" x14ac:dyDescent="0.2">
      <c r="A14" s="1"/>
      <c r="B14" s="1"/>
      <c r="C14" s="1">
        <v>5.4199999999999998E-2</v>
      </c>
      <c r="D14" s="1"/>
    </row>
    <row r="15" spans="1:5" x14ac:dyDescent="0.2">
      <c r="A15" s="1"/>
      <c r="B15" s="1"/>
      <c r="C15" s="1">
        <v>5.4300000000000001E-2</v>
      </c>
      <c r="D15" s="1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I25"/>
  <sheetViews>
    <sheetView workbookViewId="0">
      <selection activeCell="F11" sqref="F11"/>
    </sheetView>
  </sheetViews>
  <sheetFormatPr baseColWidth="10" defaultRowHeight="16" x14ac:dyDescent="0.2"/>
  <cols>
    <col min="1" max="1" width="48.5" customWidth="1"/>
  </cols>
  <sheetData>
    <row r="1" spans="1:9" x14ac:dyDescent="0.2">
      <c r="A1" t="s">
        <v>191</v>
      </c>
    </row>
    <row r="3" spans="1:9" x14ac:dyDescent="0.2">
      <c r="A3" s="22"/>
      <c r="B3" s="22"/>
      <c r="C3" s="22"/>
      <c r="D3" s="22"/>
      <c r="E3" s="22"/>
      <c r="F3" s="22"/>
      <c r="G3" s="22"/>
      <c r="H3" s="22"/>
      <c r="I3" s="22"/>
    </row>
    <row r="4" spans="1:9" x14ac:dyDescent="0.2">
      <c r="A4" s="4" t="s">
        <v>42</v>
      </c>
      <c r="B4" s="1">
        <v>1</v>
      </c>
      <c r="C4" s="1"/>
      <c r="D4" s="1"/>
      <c r="E4" s="1"/>
      <c r="F4" s="1"/>
      <c r="G4" s="1"/>
      <c r="H4" s="1"/>
      <c r="I4" s="1"/>
    </row>
    <row r="5" spans="1:9" x14ac:dyDescent="0.2">
      <c r="A5" s="4" t="s">
        <v>43</v>
      </c>
      <c r="B5" s="1">
        <v>6</v>
      </c>
      <c r="C5" s="1"/>
      <c r="D5" s="1"/>
      <c r="E5" s="1"/>
      <c r="F5" s="1"/>
      <c r="G5" s="1"/>
      <c r="H5" s="1"/>
      <c r="I5" s="1"/>
    </row>
    <row r="6" spans="1:9" x14ac:dyDescent="0.2">
      <c r="A6" s="4" t="s">
        <v>44</v>
      </c>
      <c r="B6" s="1">
        <v>0.05</v>
      </c>
      <c r="C6" s="1"/>
      <c r="D6" s="1"/>
      <c r="E6" s="1"/>
      <c r="F6" s="1"/>
      <c r="G6" s="1"/>
      <c r="H6" s="1"/>
      <c r="I6" s="1"/>
    </row>
    <row r="7" spans="1:9" x14ac:dyDescent="0.2">
      <c r="A7" s="4"/>
      <c r="B7" s="1"/>
      <c r="C7" s="1"/>
      <c r="D7" s="1"/>
      <c r="E7" s="1"/>
      <c r="F7" s="1"/>
      <c r="G7" s="1"/>
      <c r="H7" s="1"/>
      <c r="I7" s="1"/>
    </row>
    <row r="8" spans="1:9" x14ac:dyDescent="0.2">
      <c r="A8" s="4" t="s">
        <v>45</v>
      </c>
      <c r="B8" s="1" t="s">
        <v>280</v>
      </c>
      <c r="C8" s="1" t="s">
        <v>281</v>
      </c>
      <c r="D8" s="1" t="s">
        <v>46</v>
      </c>
      <c r="E8" s="1" t="s">
        <v>47</v>
      </c>
      <c r="F8" s="1" t="s">
        <v>48</v>
      </c>
      <c r="G8" s="1"/>
      <c r="H8" s="1"/>
      <c r="I8" s="1"/>
    </row>
    <row r="9" spans="1:9" x14ac:dyDescent="0.2">
      <c r="A9" s="4"/>
      <c r="B9" s="1"/>
      <c r="C9" s="1"/>
      <c r="D9" s="1"/>
      <c r="E9" s="1"/>
      <c r="F9" s="1"/>
      <c r="G9" s="1"/>
      <c r="H9" s="1"/>
      <c r="I9" s="1"/>
    </row>
    <row r="10" spans="1:9" ht="18" x14ac:dyDescent="0.2">
      <c r="A10" s="4" t="s">
        <v>290</v>
      </c>
      <c r="B10" s="1">
        <v>-1.9609999999999999E-2</v>
      </c>
      <c r="C10" s="1" t="s">
        <v>296</v>
      </c>
      <c r="D10" s="1" t="s">
        <v>49</v>
      </c>
      <c r="E10" s="1" t="s">
        <v>75</v>
      </c>
      <c r="F10" s="1" t="s">
        <v>297</v>
      </c>
      <c r="G10" s="1" t="s">
        <v>51</v>
      </c>
      <c r="H10" s="1"/>
      <c r="I10" s="1"/>
    </row>
    <row r="11" spans="1:9" ht="18" x14ac:dyDescent="0.2">
      <c r="A11" s="4" t="s">
        <v>291</v>
      </c>
      <c r="B11" s="1">
        <v>3.8099999999999998E-5</v>
      </c>
      <c r="C11" s="1" t="s">
        <v>298</v>
      </c>
      <c r="D11" s="1" t="s">
        <v>52</v>
      </c>
      <c r="E11" s="1" t="s">
        <v>53</v>
      </c>
      <c r="F11" s="1" t="s">
        <v>299</v>
      </c>
      <c r="G11" s="1" t="s">
        <v>54</v>
      </c>
      <c r="H11" s="1"/>
      <c r="I11" s="1"/>
    </row>
    <row r="12" spans="1:9" ht="18" x14ac:dyDescent="0.2">
      <c r="A12" s="4" t="s">
        <v>292</v>
      </c>
      <c r="B12" s="1">
        <v>-5.1110000000000001E-4</v>
      </c>
      <c r="C12" s="1" t="s">
        <v>300</v>
      </c>
      <c r="D12" s="1" t="s">
        <v>52</v>
      </c>
      <c r="E12" s="1" t="s">
        <v>53</v>
      </c>
      <c r="F12" s="1">
        <v>0.99550000000000005</v>
      </c>
      <c r="G12" s="1" t="s">
        <v>121</v>
      </c>
      <c r="H12" s="1"/>
      <c r="I12" s="1"/>
    </row>
    <row r="13" spans="1:9" ht="18" x14ac:dyDescent="0.2">
      <c r="A13" s="4" t="s">
        <v>293</v>
      </c>
      <c r="B13" s="1">
        <v>1.9650000000000001E-2</v>
      </c>
      <c r="C13" s="1" t="s">
        <v>301</v>
      </c>
      <c r="D13" s="1" t="s">
        <v>49</v>
      </c>
      <c r="E13" s="1" t="s">
        <v>75</v>
      </c>
      <c r="F13" s="1" t="s">
        <v>297</v>
      </c>
      <c r="G13" s="1" t="s">
        <v>55</v>
      </c>
      <c r="H13" s="1"/>
      <c r="I13" s="1"/>
    </row>
    <row r="14" spans="1:9" ht="18" x14ac:dyDescent="0.2">
      <c r="A14" s="4" t="s">
        <v>294</v>
      </c>
      <c r="B14" s="1">
        <v>1.9099999999999999E-2</v>
      </c>
      <c r="C14" s="1" t="s">
        <v>302</v>
      </c>
      <c r="D14" s="1" t="s">
        <v>49</v>
      </c>
      <c r="E14" s="1" t="s">
        <v>75</v>
      </c>
      <c r="F14" s="1" t="s">
        <v>297</v>
      </c>
      <c r="G14" s="1" t="s">
        <v>124</v>
      </c>
      <c r="H14" s="1"/>
      <c r="I14" s="1"/>
    </row>
    <row r="15" spans="1:9" ht="18" x14ac:dyDescent="0.2">
      <c r="A15" s="4" t="s">
        <v>295</v>
      </c>
      <c r="B15" s="1">
        <v>-5.4920000000000001E-4</v>
      </c>
      <c r="C15" s="1" t="s">
        <v>303</v>
      </c>
      <c r="D15" s="1" t="s">
        <v>52</v>
      </c>
      <c r="E15" s="1" t="s">
        <v>53</v>
      </c>
      <c r="F15" s="1">
        <v>0.98970000000000002</v>
      </c>
      <c r="G15" s="1" t="s">
        <v>126</v>
      </c>
      <c r="H15" s="1"/>
      <c r="I15" s="1"/>
    </row>
    <row r="16" spans="1:9" x14ac:dyDescent="0.2">
      <c r="A16" s="4"/>
      <c r="B16" s="1"/>
      <c r="C16" s="1"/>
      <c r="D16" s="1"/>
      <c r="E16" s="1"/>
      <c r="F16" s="1"/>
      <c r="G16" s="1"/>
      <c r="H16" s="1"/>
      <c r="I16" s="1"/>
    </row>
    <row r="17" spans="1:9" x14ac:dyDescent="0.2">
      <c r="A17" s="4"/>
      <c r="B17" s="1"/>
      <c r="C17" s="1"/>
      <c r="D17" s="1"/>
      <c r="E17" s="1"/>
      <c r="F17" s="1"/>
      <c r="G17" s="1"/>
      <c r="H17" s="1"/>
      <c r="I17" s="1"/>
    </row>
    <row r="18" spans="1:9" x14ac:dyDescent="0.2">
      <c r="A18" s="4" t="s">
        <v>56</v>
      </c>
      <c r="B18" s="1" t="s">
        <v>57</v>
      </c>
      <c r="C18" s="1" t="s">
        <v>58</v>
      </c>
      <c r="D18" s="1" t="s">
        <v>280</v>
      </c>
      <c r="E18" s="1" t="s">
        <v>285</v>
      </c>
      <c r="F18" s="1" t="s">
        <v>59</v>
      </c>
      <c r="G18" s="1" t="s">
        <v>60</v>
      </c>
      <c r="H18" s="1" t="s">
        <v>61</v>
      </c>
      <c r="I18" s="1" t="s">
        <v>62</v>
      </c>
    </row>
    <row r="19" spans="1:9" x14ac:dyDescent="0.2">
      <c r="A19" s="4"/>
      <c r="B19" s="1"/>
      <c r="C19" s="1"/>
      <c r="D19" s="1"/>
      <c r="E19" s="1"/>
      <c r="F19" s="1"/>
      <c r="G19" s="1"/>
      <c r="H19" s="1"/>
      <c r="I19" s="1"/>
    </row>
    <row r="20" spans="1:9" ht="18" x14ac:dyDescent="0.2">
      <c r="A20" s="4" t="s">
        <v>290</v>
      </c>
      <c r="B20" s="1">
        <v>4.8770000000000001E-2</v>
      </c>
      <c r="C20" s="1">
        <v>6.8379999999999996E-2</v>
      </c>
      <c r="D20" s="1">
        <v>-1.9609999999999999E-2</v>
      </c>
      <c r="E20" s="1">
        <v>2.2039999999999998E-3</v>
      </c>
      <c r="F20" s="1">
        <v>6</v>
      </c>
      <c r="G20" s="1">
        <v>9</v>
      </c>
      <c r="H20" s="1">
        <v>12.58</v>
      </c>
      <c r="I20" s="1">
        <v>34</v>
      </c>
    </row>
    <row r="21" spans="1:9" ht="18" x14ac:dyDescent="0.2">
      <c r="A21" s="4" t="s">
        <v>291</v>
      </c>
      <c r="B21" s="1">
        <v>4.8770000000000001E-2</v>
      </c>
      <c r="C21" s="1">
        <v>4.8730000000000002E-2</v>
      </c>
      <c r="D21" s="1">
        <v>3.8099999999999998E-5</v>
      </c>
      <c r="E21" s="1">
        <v>2.0409999999999998E-3</v>
      </c>
      <c r="F21" s="1">
        <v>6</v>
      </c>
      <c r="G21" s="1">
        <v>14</v>
      </c>
      <c r="H21" s="1">
        <v>2.64E-2</v>
      </c>
      <c r="I21" s="1">
        <v>34</v>
      </c>
    </row>
    <row r="22" spans="1:9" ht="18" x14ac:dyDescent="0.2">
      <c r="A22" s="4" t="s">
        <v>292</v>
      </c>
      <c r="B22" s="1">
        <v>4.8770000000000001E-2</v>
      </c>
      <c r="C22" s="1">
        <v>4.9279999999999997E-2</v>
      </c>
      <c r="D22" s="1">
        <v>-5.1110000000000001E-4</v>
      </c>
      <c r="E22" s="1">
        <v>2.2039999999999998E-3</v>
      </c>
      <c r="F22" s="1">
        <v>6</v>
      </c>
      <c r="G22" s="1">
        <v>9</v>
      </c>
      <c r="H22" s="1">
        <v>0.32790000000000002</v>
      </c>
      <c r="I22" s="1">
        <v>34</v>
      </c>
    </row>
    <row r="23" spans="1:9" ht="18" x14ac:dyDescent="0.2">
      <c r="A23" s="4" t="s">
        <v>293</v>
      </c>
      <c r="B23" s="1">
        <v>6.8379999999999996E-2</v>
      </c>
      <c r="C23" s="1">
        <v>4.8730000000000002E-2</v>
      </c>
      <c r="D23" s="1">
        <v>1.9650000000000001E-2</v>
      </c>
      <c r="E23" s="1">
        <v>1.787E-3</v>
      </c>
      <c r="F23" s="1">
        <v>9</v>
      </c>
      <c r="G23" s="1">
        <v>14</v>
      </c>
      <c r="H23" s="1">
        <v>15.55</v>
      </c>
      <c r="I23" s="1">
        <v>34</v>
      </c>
    </row>
    <row r="24" spans="1:9" ht="18" x14ac:dyDescent="0.2">
      <c r="A24" s="4" t="s">
        <v>294</v>
      </c>
      <c r="B24" s="1">
        <v>6.8379999999999996E-2</v>
      </c>
      <c r="C24" s="1">
        <v>4.9279999999999997E-2</v>
      </c>
      <c r="D24" s="1">
        <v>1.9099999999999999E-2</v>
      </c>
      <c r="E24" s="1">
        <v>1.9719999999999998E-3</v>
      </c>
      <c r="F24" s="1">
        <v>9</v>
      </c>
      <c r="G24" s="1">
        <v>9</v>
      </c>
      <c r="H24" s="1">
        <v>13.7</v>
      </c>
      <c r="I24" s="1">
        <v>34</v>
      </c>
    </row>
    <row r="25" spans="1:9" ht="18" x14ac:dyDescent="0.2">
      <c r="A25" s="4" t="s">
        <v>295</v>
      </c>
      <c r="B25" s="1">
        <v>4.8730000000000002E-2</v>
      </c>
      <c r="C25" s="1">
        <v>4.9279999999999997E-2</v>
      </c>
      <c r="D25" s="1">
        <v>-5.4920000000000001E-4</v>
      </c>
      <c r="E25" s="1">
        <v>1.787E-3</v>
      </c>
      <c r="F25" s="1">
        <v>14</v>
      </c>
      <c r="G25" s="1">
        <v>9</v>
      </c>
      <c r="H25" s="1">
        <v>0.43459999999999999</v>
      </c>
      <c r="I25" s="1">
        <v>34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14"/>
  <sheetViews>
    <sheetView workbookViewId="0">
      <selection sqref="A1:D14"/>
    </sheetView>
  </sheetViews>
  <sheetFormatPr baseColWidth="10" defaultRowHeight="16" x14ac:dyDescent="0.2"/>
  <cols>
    <col min="3" max="3" width="29.5" customWidth="1"/>
  </cols>
  <sheetData>
    <row r="1" spans="1:5" ht="18" x14ac:dyDescent="0.2">
      <c r="A1" s="22" t="s">
        <v>286</v>
      </c>
      <c r="B1" s="22" t="s">
        <v>287</v>
      </c>
      <c r="C1" s="22" t="s">
        <v>288</v>
      </c>
      <c r="D1" s="22" t="s">
        <v>289</v>
      </c>
      <c r="E1" s="18"/>
    </row>
    <row r="2" spans="1:5" ht="17" x14ac:dyDescent="0.2">
      <c r="A2" s="1">
        <v>0</v>
      </c>
      <c r="B2" s="1">
        <v>17</v>
      </c>
      <c r="C2" s="1">
        <v>0</v>
      </c>
      <c r="D2" s="1">
        <v>0</v>
      </c>
      <c r="E2" s="17"/>
    </row>
    <row r="3" spans="1:5" ht="17" x14ac:dyDescent="0.2">
      <c r="A3" s="1">
        <v>0</v>
      </c>
      <c r="B3" s="1">
        <v>15</v>
      </c>
      <c r="C3" s="1">
        <v>0</v>
      </c>
      <c r="D3" s="1">
        <v>0</v>
      </c>
      <c r="E3" s="17"/>
    </row>
    <row r="4" spans="1:5" ht="17" x14ac:dyDescent="0.2">
      <c r="A4" s="1">
        <v>0</v>
      </c>
      <c r="B4" s="1">
        <v>23</v>
      </c>
      <c r="C4" s="1">
        <v>1</v>
      </c>
      <c r="D4" s="1">
        <v>0</v>
      </c>
      <c r="E4" s="17"/>
    </row>
    <row r="5" spans="1:5" ht="17" x14ac:dyDescent="0.2">
      <c r="A5" s="1">
        <v>0</v>
      </c>
      <c r="B5" s="1">
        <v>12</v>
      </c>
      <c r="C5" s="1">
        <v>0</v>
      </c>
      <c r="D5" s="1">
        <v>0</v>
      </c>
      <c r="E5" s="17"/>
    </row>
    <row r="6" spans="1:5" ht="17" x14ac:dyDescent="0.2">
      <c r="A6" s="1">
        <v>0</v>
      </c>
      <c r="B6" s="1">
        <v>16</v>
      </c>
      <c r="C6" s="1">
        <v>1</v>
      </c>
      <c r="D6" s="1">
        <v>0</v>
      </c>
      <c r="E6" s="17"/>
    </row>
    <row r="7" spans="1:5" ht="17" x14ac:dyDescent="0.2">
      <c r="A7" s="1">
        <v>0</v>
      </c>
      <c r="B7" s="1">
        <v>17</v>
      </c>
      <c r="C7" s="1">
        <v>0</v>
      </c>
      <c r="D7" s="1">
        <v>0</v>
      </c>
      <c r="E7" s="17"/>
    </row>
    <row r="8" spans="1:5" ht="17" x14ac:dyDescent="0.2">
      <c r="A8" s="1"/>
      <c r="B8" s="1">
        <v>27</v>
      </c>
      <c r="C8" s="1">
        <v>0</v>
      </c>
      <c r="D8" s="1">
        <v>0</v>
      </c>
      <c r="E8" s="17"/>
    </row>
    <row r="9" spans="1:5" ht="17" x14ac:dyDescent="0.2">
      <c r="A9" s="1"/>
      <c r="B9" s="1">
        <v>18</v>
      </c>
      <c r="C9" s="1">
        <v>1</v>
      </c>
      <c r="D9" s="1">
        <v>0</v>
      </c>
      <c r="E9" s="17"/>
    </row>
    <row r="10" spans="1:5" ht="17" x14ac:dyDescent="0.2">
      <c r="A10" s="1"/>
      <c r="B10" s="1">
        <v>28</v>
      </c>
      <c r="C10" s="1">
        <v>2</v>
      </c>
      <c r="D10" s="1">
        <v>0</v>
      </c>
      <c r="E10" s="17"/>
    </row>
    <row r="11" spans="1:5" x14ac:dyDescent="0.2">
      <c r="A11" s="1"/>
      <c r="B11" s="1"/>
      <c r="C11" s="1">
        <v>0</v>
      </c>
      <c r="D11" s="1"/>
    </row>
    <row r="12" spans="1:5" x14ac:dyDescent="0.2">
      <c r="A12" s="1"/>
      <c r="B12" s="1"/>
      <c r="C12" s="1">
        <v>0</v>
      </c>
      <c r="D12" s="1"/>
    </row>
    <row r="13" spans="1:5" x14ac:dyDescent="0.2">
      <c r="A13" s="1"/>
      <c r="B13" s="1"/>
      <c r="C13" s="1">
        <v>0</v>
      </c>
      <c r="D13" s="1"/>
    </row>
    <row r="14" spans="1:5" x14ac:dyDescent="0.2">
      <c r="A14" s="1"/>
      <c r="B14" s="1"/>
      <c r="C14" s="1">
        <v>0</v>
      </c>
      <c r="D14" s="1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I26"/>
  <sheetViews>
    <sheetView workbookViewId="0">
      <selection activeCell="F12" sqref="F12"/>
    </sheetView>
  </sheetViews>
  <sheetFormatPr baseColWidth="10" defaultRowHeight="16" x14ac:dyDescent="0.2"/>
  <cols>
    <col min="1" max="1" width="44.83203125" customWidth="1"/>
  </cols>
  <sheetData>
    <row r="1" spans="1:9" x14ac:dyDescent="0.2">
      <c r="A1" t="s">
        <v>191</v>
      </c>
    </row>
    <row r="3" spans="1:9" x14ac:dyDescent="0.2">
      <c r="A3" s="22"/>
      <c r="B3" s="22"/>
      <c r="C3" s="22"/>
      <c r="D3" s="22"/>
      <c r="E3" s="22"/>
      <c r="F3" s="22"/>
      <c r="G3" s="22"/>
      <c r="H3" s="22"/>
      <c r="I3" s="22"/>
    </row>
    <row r="4" spans="1:9" x14ac:dyDescent="0.2">
      <c r="A4" s="22"/>
      <c r="B4" s="22"/>
      <c r="C4" s="22"/>
      <c r="D4" s="22"/>
      <c r="E4" s="22"/>
      <c r="F4" s="22"/>
      <c r="G4" s="22"/>
      <c r="H4" s="22"/>
      <c r="I4" s="22"/>
    </row>
    <row r="5" spans="1:9" x14ac:dyDescent="0.2">
      <c r="A5" s="4" t="s">
        <v>42</v>
      </c>
      <c r="B5" s="1">
        <v>1</v>
      </c>
      <c r="C5" s="1"/>
      <c r="D5" s="1"/>
      <c r="E5" s="1"/>
      <c r="F5" s="1"/>
      <c r="G5" s="1"/>
      <c r="H5" s="1"/>
      <c r="I5" s="1"/>
    </row>
    <row r="6" spans="1:9" x14ac:dyDescent="0.2">
      <c r="A6" s="4" t="s">
        <v>43</v>
      </c>
      <c r="B6" s="1">
        <v>6</v>
      </c>
      <c r="C6" s="1"/>
      <c r="D6" s="1"/>
      <c r="E6" s="1"/>
      <c r="F6" s="1"/>
      <c r="G6" s="1"/>
      <c r="H6" s="1"/>
      <c r="I6" s="1"/>
    </row>
    <row r="7" spans="1:9" x14ac:dyDescent="0.2">
      <c r="A7" s="4" t="s">
        <v>44</v>
      </c>
      <c r="B7" s="1">
        <v>0.05</v>
      </c>
      <c r="C7" s="1"/>
      <c r="D7" s="1"/>
      <c r="E7" s="1"/>
      <c r="F7" s="1"/>
      <c r="G7" s="1"/>
      <c r="H7" s="1"/>
      <c r="I7" s="1"/>
    </row>
    <row r="8" spans="1:9" x14ac:dyDescent="0.2">
      <c r="A8" s="4"/>
      <c r="B8" s="1"/>
      <c r="C8" s="1"/>
      <c r="D8" s="1"/>
      <c r="E8" s="1"/>
      <c r="F8" s="1"/>
      <c r="G8" s="1"/>
      <c r="H8" s="1"/>
      <c r="I8" s="1"/>
    </row>
    <row r="9" spans="1:9" x14ac:dyDescent="0.2">
      <c r="A9" s="4" t="s">
        <v>45</v>
      </c>
      <c r="B9" s="1" t="s">
        <v>280</v>
      </c>
      <c r="C9" s="1" t="s">
        <v>281</v>
      </c>
      <c r="D9" s="1" t="s">
        <v>46</v>
      </c>
      <c r="E9" s="1" t="s">
        <v>47</v>
      </c>
      <c r="F9" s="1" t="s">
        <v>48</v>
      </c>
      <c r="G9" s="1"/>
      <c r="H9" s="1"/>
      <c r="I9" s="1"/>
    </row>
    <row r="10" spans="1:9" x14ac:dyDescent="0.2">
      <c r="A10" s="4"/>
      <c r="B10" s="1"/>
      <c r="C10" s="1"/>
      <c r="D10" s="1"/>
      <c r="E10" s="1"/>
      <c r="F10" s="1"/>
      <c r="G10" s="1"/>
      <c r="H10" s="1"/>
      <c r="I10" s="1"/>
    </row>
    <row r="11" spans="1:9" ht="18" x14ac:dyDescent="0.2">
      <c r="A11" s="4" t="s">
        <v>290</v>
      </c>
      <c r="B11" s="1">
        <v>-19.22</v>
      </c>
      <c r="C11" s="1" t="s">
        <v>304</v>
      </c>
      <c r="D11" s="1" t="s">
        <v>49</v>
      </c>
      <c r="E11" s="1" t="s">
        <v>75</v>
      </c>
      <c r="F11" s="1" t="s">
        <v>297</v>
      </c>
      <c r="G11" s="1" t="s">
        <v>51</v>
      </c>
      <c r="H11" s="1"/>
      <c r="I11" s="1"/>
    </row>
    <row r="12" spans="1:9" ht="18" x14ac:dyDescent="0.2">
      <c r="A12" s="4" t="s">
        <v>291</v>
      </c>
      <c r="B12" s="1">
        <v>-0.3846</v>
      </c>
      <c r="C12" s="1" t="s">
        <v>305</v>
      </c>
      <c r="D12" s="1" t="s">
        <v>52</v>
      </c>
      <c r="E12" s="1" t="s">
        <v>53</v>
      </c>
      <c r="F12" s="1">
        <v>0.9919</v>
      </c>
      <c r="G12" s="1" t="s">
        <v>54</v>
      </c>
      <c r="H12" s="1"/>
      <c r="I12" s="1"/>
    </row>
    <row r="13" spans="1:9" ht="18" x14ac:dyDescent="0.2">
      <c r="A13" s="4" t="s">
        <v>292</v>
      </c>
      <c r="B13" s="1">
        <v>0</v>
      </c>
      <c r="C13" s="1" t="s">
        <v>306</v>
      </c>
      <c r="D13" s="1" t="s">
        <v>52</v>
      </c>
      <c r="E13" s="1" t="s">
        <v>53</v>
      </c>
      <c r="F13" s="1" t="s">
        <v>299</v>
      </c>
      <c r="G13" s="1" t="s">
        <v>121</v>
      </c>
      <c r="H13" s="1"/>
      <c r="I13" s="1"/>
    </row>
    <row r="14" spans="1:9" ht="18" x14ac:dyDescent="0.2">
      <c r="A14" s="4" t="s">
        <v>293</v>
      </c>
      <c r="B14" s="1">
        <v>18.84</v>
      </c>
      <c r="C14" s="1" t="s">
        <v>307</v>
      </c>
      <c r="D14" s="1" t="s">
        <v>49</v>
      </c>
      <c r="E14" s="1" t="s">
        <v>75</v>
      </c>
      <c r="F14" s="1" t="s">
        <v>297</v>
      </c>
      <c r="G14" s="1" t="s">
        <v>55</v>
      </c>
      <c r="H14" s="1"/>
      <c r="I14" s="1"/>
    </row>
    <row r="15" spans="1:9" ht="18" x14ac:dyDescent="0.2">
      <c r="A15" s="4" t="s">
        <v>294</v>
      </c>
      <c r="B15" s="1">
        <v>19.22</v>
      </c>
      <c r="C15" s="1" t="s">
        <v>308</v>
      </c>
      <c r="D15" s="1" t="s">
        <v>49</v>
      </c>
      <c r="E15" s="1" t="s">
        <v>75</v>
      </c>
      <c r="F15" s="1" t="s">
        <v>297</v>
      </c>
      <c r="G15" s="1" t="s">
        <v>124</v>
      </c>
      <c r="H15" s="1"/>
      <c r="I15" s="1"/>
    </row>
    <row r="16" spans="1:9" ht="18" x14ac:dyDescent="0.2">
      <c r="A16" s="4" t="s">
        <v>295</v>
      </c>
      <c r="B16" s="1">
        <v>0.3846</v>
      </c>
      <c r="C16" s="1" t="s">
        <v>309</v>
      </c>
      <c r="D16" s="1" t="s">
        <v>52</v>
      </c>
      <c r="E16" s="1" t="s">
        <v>53</v>
      </c>
      <c r="F16" s="1">
        <v>0.98809999999999998</v>
      </c>
      <c r="G16" s="1" t="s">
        <v>126</v>
      </c>
      <c r="H16" s="1"/>
      <c r="I16" s="1"/>
    </row>
    <row r="17" spans="1:9" x14ac:dyDescent="0.2">
      <c r="A17" s="4"/>
      <c r="B17" s="1"/>
      <c r="C17" s="1"/>
      <c r="D17" s="1"/>
      <c r="E17" s="1"/>
      <c r="F17" s="1"/>
      <c r="G17" s="1"/>
      <c r="H17" s="1"/>
      <c r="I17" s="1"/>
    </row>
    <row r="18" spans="1:9" x14ac:dyDescent="0.2">
      <c r="A18" s="4"/>
      <c r="B18" s="1"/>
      <c r="C18" s="1"/>
      <c r="D18" s="1"/>
      <c r="E18" s="1"/>
      <c r="F18" s="1"/>
      <c r="G18" s="1"/>
      <c r="H18" s="1"/>
      <c r="I18" s="1"/>
    </row>
    <row r="19" spans="1:9" x14ac:dyDescent="0.2">
      <c r="A19" s="4" t="s">
        <v>56</v>
      </c>
      <c r="B19" s="1" t="s">
        <v>57</v>
      </c>
      <c r="C19" s="1" t="s">
        <v>58</v>
      </c>
      <c r="D19" s="1" t="s">
        <v>280</v>
      </c>
      <c r="E19" s="1" t="s">
        <v>285</v>
      </c>
      <c r="F19" s="1" t="s">
        <v>59</v>
      </c>
      <c r="G19" s="1" t="s">
        <v>60</v>
      </c>
      <c r="H19" s="1" t="s">
        <v>61</v>
      </c>
      <c r="I19" s="1" t="s">
        <v>62</v>
      </c>
    </row>
    <row r="20" spans="1:9" x14ac:dyDescent="0.2">
      <c r="A20" s="4"/>
      <c r="B20" s="1"/>
      <c r="C20" s="1"/>
      <c r="D20" s="1"/>
      <c r="E20" s="1"/>
      <c r="F20" s="1"/>
      <c r="G20" s="1"/>
      <c r="H20" s="1"/>
      <c r="I20" s="1"/>
    </row>
    <row r="21" spans="1:9" ht="18" x14ac:dyDescent="0.2">
      <c r="A21" s="4" t="s">
        <v>290</v>
      </c>
      <c r="B21" s="1">
        <v>0</v>
      </c>
      <c r="C21" s="1">
        <v>19.22</v>
      </c>
      <c r="D21" s="1">
        <v>-19.22</v>
      </c>
      <c r="E21" s="1">
        <v>1.4470000000000001</v>
      </c>
      <c r="F21" s="1">
        <v>6</v>
      </c>
      <c r="G21" s="1">
        <v>9</v>
      </c>
      <c r="H21" s="1">
        <v>18.79</v>
      </c>
      <c r="I21" s="1">
        <v>33</v>
      </c>
    </row>
    <row r="22" spans="1:9" ht="18" x14ac:dyDescent="0.2">
      <c r="A22" s="4" t="s">
        <v>291</v>
      </c>
      <c r="B22" s="1">
        <v>0</v>
      </c>
      <c r="C22" s="1">
        <v>0.3846</v>
      </c>
      <c r="D22" s="1">
        <v>-0.3846</v>
      </c>
      <c r="E22" s="1">
        <v>1.355</v>
      </c>
      <c r="F22" s="1">
        <v>6</v>
      </c>
      <c r="G22" s="1">
        <v>13</v>
      </c>
      <c r="H22" s="1">
        <v>0.40150000000000002</v>
      </c>
      <c r="I22" s="1">
        <v>33</v>
      </c>
    </row>
    <row r="23" spans="1:9" ht="18" x14ac:dyDescent="0.2">
      <c r="A23" s="4" t="s">
        <v>292</v>
      </c>
      <c r="B23" s="1">
        <v>0</v>
      </c>
      <c r="C23" s="1">
        <v>0</v>
      </c>
      <c r="D23" s="1">
        <v>0</v>
      </c>
      <c r="E23" s="1">
        <v>1.4470000000000001</v>
      </c>
      <c r="F23" s="1">
        <v>6</v>
      </c>
      <c r="G23" s="1">
        <v>9</v>
      </c>
      <c r="H23" s="1">
        <v>0</v>
      </c>
      <c r="I23" s="1">
        <v>33</v>
      </c>
    </row>
    <row r="24" spans="1:9" ht="18" x14ac:dyDescent="0.2">
      <c r="A24" s="4" t="s">
        <v>293</v>
      </c>
      <c r="B24" s="1">
        <v>19.22</v>
      </c>
      <c r="C24" s="1">
        <v>0.3846</v>
      </c>
      <c r="D24" s="1">
        <v>18.84</v>
      </c>
      <c r="E24" s="1">
        <v>1.19</v>
      </c>
      <c r="F24" s="1">
        <v>9</v>
      </c>
      <c r="G24" s="1">
        <v>13</v>
      </c>
      <c r="H24" s="1">
        <v>22.38</v>
      </c>
      <c r="I24" s="1">
        <v>33</v>
      </c>
    </row>
    <row r="25" spans="1:9" ht="18" x14ac:dyDescent="0.2">
      <c r="A25" s="4" t="s">
        <v>294</v>
      </c>
      <c r="B25" s="1">
        <v>19.22</v>
      </c>
      <c r="C25" s="1">
        <v>0</v>
      </c>
      <c r="D25" s="1">
        <v>19.22</v>
      </c>
      <c r="E25" s="1">
        <v>1.294</v>
      </c>
      <c r="F25" s="1">
        <v>9</v>
      </c>
      <c r="G25" s="1">
        <v>9</v>
      </c>
      <c r="H25" s="1">
        <v>21.01</v>
      </c>
      <c r="I25" s="1">
        <v>33</v>
      </c>
    </row>
    <row r="26" spans="1:9" ht="18" x14ac:dyDescent="0.2">
      <c r="A26" s="4" t="s">
        <v>295</v>
      </c>
      <c r="B26" s="1">
        <v>0.3846</v>
      </c>
      <c r="C26" s="1">
        <v>0</v>
      </c>
      <c r="D26" s="1">
        <v>0.3846</v>
      </c>
      <c r="E26" s="1">
        <v>1.19</v>
      </c>
      <c r="F26" s="1">
        <v>13</v>
      </c>
      <c r="G26" s="1">
        <v>9</v>
      </c>
      <c r="H26" s="1">
        <v>0.45700000000000002</v>
      </c>
      <c r="I26" s="1">
        <v>33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R58"/>
  <sheetViews>
    <sheetView topLeftCell="AN10" workbookViewId="0">
      <selection activeCell="BB34" sqref="BB34"/>
    </sheetView>
  </sheetViews>
  <sheetFormatPr baseColWidth="10" defaultRowHeight="16" x14ac:dyDescent="0.2"/>
  <cols>
    <col min="1" max="1" width="22.33203125" customWidth="1"/>
    <col min="2" max="2" width="17.33203125" customWidth="1"/>
  </cols>
  <sheetData>
    <row r="1" spans="1:44" x14ac:dyDescent="0.2">
      <c r="A1" t="s">
        <v>110</v>
      </c>
    </row>
    <row r="2" spans="1:44" x14ac:dyDescent="0.2">
      <c r="A2" t="s">
        <v>93</v>
      </c>
    </row>
    <row r="3" spans="1:44" x14ac:dyDescent="0.2">
      <c r="A3" t="s">
        <v>94</v>
      </c>
      <c r="C3">
        <v>1</v>
      </c>
      <c r="D3">
        <v>2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  <c r="M3">
        <v>11</v>
      </c>
      <c r="N3">
        <v>12</v>
      </c>
      <c r="O3">
        <v>13</v>
      </c>
      <c r="P3">
        <v>14</v>
      </c>
      <c r="Q3">
        <v>15</v>
      </c>
      <c r="R3">
        <v>16</v>
      </c>
      <c r="S3">
        <v>17</v>
      </c>
      <c r="T3">
        <v>18</v>
      </c>
      <c r="U3">
        <v>19</v>
      </c>
      <c r="V3">
        <v>20</v>
      </c>
      <c r="W3">
        <v>21</v>
      </c>
      <c r="X3">
        <v>22</v>
      </c>
      <c r="Y3">
        <v>23</v>
      </c>
      <c r="Z3">
        <v>24</v>
      </c>
      <c r="AA3">
        <v>25</v>
      </c>
      <c r="AB3">
        <v>26</v>
      </c>
      <c r="AC3">
        <v>27</v>
      </c>
      <c r="AD3">
        <v>28</v>
      </c>
      <c r="AE3">
        <v>29</v>
      </c>
      <c r="AF3">
        <v>30</v>
      </c>
      <c r="AG3">
        <v>31</v>
      </c>
      <c r="AH3">
        <v>32</v>
      </c>
      <c r="AI3">
        <v>33</v>
      </c>
      <c r="AJ3">
        <v>34</v>
      </c>
      <c r="AK3">
        <v>35</v>
      </c>
      <c r="AL3">
        <v>36</v>
      </c>
      <c r="AM3">
        <v>37</v>
      </c>
      <c r="AN3">
        <v>38</v>
      </c>
      <c r="AO3">
        <v>39</v>
      </c>
      <c r="AP3">
        <v>40</v>
      </c>
      <c r="AQ3">
        <v>41</v>
      </c>
      <c r="AR3">
        <v>42</v>
      </c>
    </row>
    <row r="5" spans="1:44" x14ac:dyDescent="0.2">
      <c r="A5" t="s">
        <v>95</v>
      </c>
    </row>
    <row r="6" spans="1:44" x14ac:dyDescent="0.2">
      <c r="A6" s="8">
        <v>150353</v>
      </c>
      <c r="B6" s="9">
        <v>205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I6">
        <v>1</v>
      </c>
      <c r="AJ6">
        <v>1</v>
      </c>
      <c r="AK6">
        <v>1</v>
      </c>
      <c r="AL6">
        <v>1</v>
      </c>
      <c r="AM6">
        <v>1</v>
      </c>
      <c r="AN6">
        <v>1</v>
      </c>
      <c r="AO6">
        <v>1</v>
      </c>
      <c r="AP6">
        <v>1</v>
      </c>
      <c r="AQ6">
        <v>1</v>
      </c>
      <c r="AR6">
        <v>1</v>
      </c>
    </row>
    <row r="7" spans="1:44" x14ac:dyDescent="0.2">
      <c r="A7" s="8">
        <v>150351</v>
      </c>
      <c r="B7">
        <v>203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1</v>
      </c>
      <c r="AJ7">
        <v>1</v>
      </c>
      <c r="AK7">
        <v>1</v>
      </c>
      <c r="AL7">
        <v>1</v>
      </c>
      <c r="AM7">
        <v>1</v>
      </c>
      <c r="AN7">
        <v>1</v>
      </c>
      <c r="AO7">
        <v>1</v>
      </c>
      <c r="AP7">
        <v>1</v>
      </c>
      <c r="AQ7">
        <v>1</v>
      </c>
      <c r="AR7">
        <v>1</v>
      </c>
    </row>
    <row r="10" spans="1:44" x14ac:dyDescent="0.2">
      <c r="A10" t="s">
        <v>96</v>
      </c>
      <c r="B10" t="s">
        <v>71</v>
      </c>
      <c r="C10">
        <f>(C6+C7)/2*100</f>
        <v>100</v>
      </c>
      <c r="D10">
        <f t="shared" ref="D10:AR10" si="0">(D6+D7)/2*100</f>
        <v>100</v>
      </c>
      <c r="E10">
        <f t="shared" si="0"/>
        <v>100</v>
      </c>
      <c r="F10">
        <f t="shared" si="0"/>
        <v>100</v>
      </c>
      <c r="G10">
        <f t="shared" si="0"/>
        <v>100</v>
      </c>
      <c r="H10">
        <f t="shared" si="0"/>
        <v>100</v>
      </c>
      <c r="I10">
        <f t="shared" si="0"/>
        <v>100</v>
      </c>
      <c r="J10">
        <f t="shared" si="0"/>
        <v>100</v>
      </c>
      <c r="K10">
        <f t="shared" si="0"/>
        <v>100</v>
      </c>
      <c r="L10">
        <f t="shared" si="0"/>
        <v>100</v>
      </c>
      <c r="M10">
        <f t="shared" si="0"/>
        <v>100</v>
      </c>
      <c r="N10">
        <f t="shared" si="0"/>
        <v>100</v>
      </c>
      <c r="O10">
        <f t="shared" si="0"/>
        <v>100</v>
      </c>
      <c r="P10">
        <f t="shared" si="0"/>
        <v>100</v>
      </c>
      <c r="Q10">
        <f t="shared" si="0"/>
        <v>100</v>
      </c>
      <c r="R10">
        <f t="shared" si="0"/>
        <v>100</v>
      </c>
      <c r="S10">
        <f t="shared" si="0"/>
        <v>100</v>
      </c>
      <c r="T10">
        <f t="shared" si="0"/>
        <v>100</v>
      </c>
      <c r="U10">
        <f t="shared" si="0"/>
        <v>100</v>
      </c>
      <c r="V10">
        <f t="shared" si="0"/>
        <v>100</v>
      </c>
      <c r="W10">
        <f t="shared" si="0"/>
        <v>100</v>
      </c>
      <c r="X10">
        <f t="shared" si="0"/>
        <v>100</v>
      </c>
      <c r="Y10">
        <f t="shared" si="0"/>
        <v>100</v>
      </c>
      <c r="Z10">
        <f t="shared" si="0"/>
        <v>100</v>
      </c>
      <c r="AA10">
        <f t="shared" si="0"/>
        <v>100</v>
      </c>
      <c r="AB10">
        <f t="shared" si="0"/>
        <v>100</v>
      </c>
      <c r="AC10">
        <f t="shared" si="0"/>
        <v>100</v>
      </c>
      <c r="AD10">
        <f t="shared" si="0"/>
        <v>100</v>
      </c>
      <c r="AE10">
        <f t="shared" si="0"/>
        <v>100</v>
      </c>
      <c r="AF10">
        <f t="shared" si="0"/>
        <v>100</v>
      </c>
      <c r="AG10">
        <f t="shared" si="0"/>
        <v>100</v>
      </c>
      <c r="AH10">
        <f t="shared" si="0"/>
        <v>100</v>
      </c>
      <c r="AI10">
        <f t="shared" si="0"/>
        <v>100</v>
      </c>
      <c r="AJ10">
        <f t="shared" si="0"/>
        <v>100</v>
      </c>
      <c r="AK10">
        <f t="shared" si="0"/>
        <v>100</v>
      </c>
      <c r="AL10">
        <f t="shared" si="0"/>
        <v>100</v>
      </c>
      <c r="AM10">
        <f t="shared" si="0"/>
        <v>100</v>
      </c>
      <c r="AN10">
        <f t="shared" si="0"/>
        <v>100</v>
      </c>
      <c r="AO10">
        <f t="shared" si="0"/>
        <v>100</v>
      </c>
      <c r="AP10">
        <f t="shared" si="0"/>
        <v>100</v>
      </c>
      <c r="AQ10">
        <f t="shared" si="0"/>
        <v>100</v>
      </c>
      <c r="AR10">
        <f t="shared" si="0"/>
        <v>100</v>
      </c>
    </row>
    <row r="13" spans="1:44" x14ac:dyDescent="0.2">
      <c r="A13" t="s">
        <v>97</v>
      </c>
    </row>
    <row r="14" spans="1:44" x14ac:dyDescent="0.2">
      <c r="A14" t="s">
        <v>94</v>
      </c>
      <c r="C14">
        <v>1</v>
      </c>
      <c r="D14">
        <v>2</v>
      </c>
      <c r="E14">
        <v>3</v>
      </c>
      <c r="F14">
        <v>4</v>
      </c>
      <c r="G14">
        <v>5</v>
      </c>
      <c r="H14">
        <v>6</v>
      </c>
      <c r="I14">
        <v>7</v>
      </c>
      <c r="J14">
        <v>8</v>
      </c>
      <c r="K14">
        <v>9</v>
      </c>
      <c r="L14">
        <v>10</v>
      </c>
      <c r="M14">
        <v>11</v>
      </c>
      <c r="N14">
        <v>12</v>
      </c>
      <c r="O14">
        <v>13</v>
      </c>
      <c r="P14">
        <v>14</v>
      </c>
      <c r="Q14">
        <v>15</v>
      </c>
      <c r="R14">
        <v>16</v>
      </c>
      <c r="S14">
        <v>17</v>
      </c>
      <c r="T14">
        <v>18</v>
      </c>
      <c r="U14">
        <v>19</v>
      </c>
      <c r="V14">
        <v>20</v>
      </c>
      <c r="W14">
        <v>21</v>
      </c>
      <c r="X14">
        <v>22</v>
      </c>
      <c r="Y14">
        <v>23</v>
      </c>
      <c r="Z14">
        <v>24</v>
      </c>
      <c r="AA14">
        <v>25</v>
      </c>
      <c r="AB14">
        <v>26</v>
      </c>
      <c r="AC14">
        <v>27</v>
      </c>
      <c r="AD14">
        <v>28</v>
      </c>
      <c r="AE14">
        <v>29</v>
      </c>
      <c r="AF14">
        <v>30</v>
      </c>
      <c r="AG14">
        <v>31</v>
      </c>
      <c r="AH14">
        <v>32</v>
      </c>
      <c r="AI14">
        <v>33</v>
      </c>
      <c r="AJ14">
        <v>34</v>
      </c>
      <c r="AK14">
        <v>35</v>
      </c>
      <c r="AL14">
        <v>36</v>
      </c>
      <c r="AM14">
        <v>37</v>
      </c>
      <c r="AN14">
        <v>38</v>
      </c>
      <c r="AO14">
        <v>39</v>
      </c>
      <c r="AP14">
        <v>40</v>
      </c>
      <c r="AQ14">
        <v>41</v>
      </c>
      <c r="AR14">
        <v>42</v>
      </c>
    </row>
    <row r="16" spans="1:44" x14ac:dyDescent="0.2">
      <c r="A16" s="8">
        <v>153771</v>
      </c>
      <c r="B16">
        <v>123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v>1</v>
      </c>
      <c r="O16">
        <v>1</v>
      </c>
      <c r="P16">
        <v>1</v>
      </c>
      <c r="Q16">
        <v>1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</row>
    <row r="17" spans="1:44" x14ac:dyDescent="0.2">
      <c r="A17" s="8">
        <v>167102</v>
      </c>
      <c r="B17">
        <v>141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  <c r="R17">
        <v>1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</row>
    <row r="18" spans="1:44" x14ac:dyDescent="0.2">
      <c r="A18" s="8">
        <v>167623</v>
      </c>
      <c r="B18">
        <v>157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</row>
    <row r="19" spans="1:44" x14ac:dyDescent="0.2">
      <c r="A19" s="10">
        <v>168212</v>
      </c>
      <c r="B19">
        <v>179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</row>
    <row r="20" spans="1:44" x14ac:dyDescent="0.2">
      <c r="A20" s="11">
        <v>168216</v>
      </c>
      <c r="B20">
        <v>181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</row>
    <row r="21" spans="1:44" x14ac:dyDescent="0.2">
      <c r="A21" s="8">
        <v>168909</v>
      </c>
      <c r="B21" s="12" t="s">
        <v>98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</row>
    <row r="22" spans="1:44" x14ac:dyDescent="0.2">
      <c r="A22" s="8">
        <v>169112</v>
      </c>
      <c r="B22" s="12" t="s">
        <v>99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  <c r="R22">
        <v>1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</row>
    <row r="23" spans="1:44" x14ac:dyDescent="0.2">
      <c r="A23" s="8">
        <v>169114</v>
      </c>
      <c r="B23" s="12" t="s">
        <v>100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</row>
    <row r="24" spans="1:44" x14ac:dyDescent="0.2">
      <c r="A24" s="8">
        <v>167099</v>
      </c>
      <c r="B24">
        <v>223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>
        <v>1</v>
      </c>
      <c r="AE24">
        <v>1</v>
      </c>
      <c r="AF24">
        <v>1</v>
      </c>
      <c r="AG24">
        <v>1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</row>
    <row r="25" spans="1:44" x14ac:dyDescent="0.2">
      <c r="A25" s="13">
        <v>170778</v>
      </c>
      <c r="B25">
        <v>242</v>
      </c>
      <c r="C25">
        <v>1</v>
      </c>
      <c r="D25">
        <v>1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  <c r="K25">
        <v>1</v>
      </c>
      <c r="L25">
        <v>1</v>
      </c>
      <c r="M25">
        <v>1</v>
      </c>
      <c r="N25">
        <v>1</v>
      </c>
      <c r="O25">
        <v>1</v>
      </c>
      <c r="P25">
        <v>1</v>
      </c>
      <c r="Q25">
        <v>1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</row>
    <row r="27" spans="1:44" x14ac:dyDescent="0.2">
      <c r="A27" t="s">
        <v>101</v>
      </c>
      <c r="B27" t="s">
        <v>102</v>
      </c>
      <c r="C27">
        <f>(SUM(C16:C25)/10)*100</f>
        <v>100</v>
      </c>
      <c r="D27">
        <f t="shared" ref="D27:AR27" si="1">(SUM(D16:D25)/10)*100</f>
        <v>100</v>
      </c>
      <c r="E27">
        <f t="shared" si="1"/>
        <v>100</v>
      </c>
      <c r="F27">
        <f t="shared" si="1"/>
        <v>100</v>
      </c>
      <c r="G27">
        <f t="shared" si="1"/>
        <v>100</v>
      </c>
      <c r="H27">
        <f t="shared" si="1"/>
        <v>100</v>
      </c>
      <c r="I27">
        <f t="shared" si="1"/>
        <v>100</v>
      </c>
      <c r="J27">
        <f t="shared" si="1"/>
        <v>100</v>
      </c>
      <c r="K27">
        <f t="shared" si="1"/>
        <v>100</v>
      </c>
      <c r="L27">
        <f t="shared" si="1"/>
        <v>100</v>
      </c>
      <c r="M27">
        <f t="shared" si="1"/>
        <v>100</v>
      </c>
      <c r="N27">
        <f t="shared" si="1"/>
        <v>100</v>
      </c>
      <c r="O27">
        <f t="shared" si="1"/>
        <v>100</v>
      </c>
      <c r="P27">
        <f t="shared" si="1"/>
        <v>100</v>
      </c>
      <c r="Q27">
        <f t="shared" si="1"/>
        <v>100</v>
      </c>
      <c r="R27">
        <f>(SUM(R16:R25)/10)*100</f>
        <v>70</v>
      </c>
      <c r="S27">
        <f t="shared" si="1"/>
        <v>10</v>
      </c>
      <c r="T27">
        <f t="shared" si="1"/>
        <v>10</v>
      </c>
      <c r="U27">
        <f t="shared" si="1"/>
        <v>10</v>
      </c>
      <c r="V27">
        <f t="shared" si="1"/>
        <v>10</v>
      </c>
      <c r="W27">
        <f t="shared" si="1"/>
        <v>10</v>
      </c>
      <c r="X27">
        <f t="shared" si="1"/>
        <v>10</v>
      </c>
      <c r="Y27">
        <f t="shared" si="1"/>
        <v>10</v>
      </c>
      <c r="Z27">
        <f t="shared" si="1"/>
        <v>10</v>
      </c>
      <c r="AA27">
        <f t="shared" si="1"/>
        <v>10</v>
      </c>
      <c r="AB27">
        <f t="shared" si="1"/>
        <v>10</v>
      </c>
      <c r="AC27">
        <f t="shared" si="1"/>
        <v>10</v>
      </c>
      <c r="AD27">
        <f t="shared" si="1"/>
        <v>10</v>
      </c>
      <c r="AE27">
        <f t="shared" si="1"/>
        <v>10</v>
      </c>
      <c r="AF27">
        <f t="shared" si="1"/>
        <v>10</v>
      </c>
      <c r="AG27">
        <f t="shared" si="1"/>
        <v>10</v>
      </c>
      <c r="AH27">
        <f t="shared" si="1"/>
        <v>0</v>
      </c>
      <c r="AI27">
        <f t="shared" si="1"/>
        <v>0</v>
      </c>
      <c r="AJ27">
        <f t="shared" si="1"/>
        <v>0</v>
      </c>
      <c r="AK27">
        <f t="shared" si="1"/>
        <v>0</v>
      </c>
      <c r="AL27">
        <f t="shared" si="1"/>
        <v>0</v>
      </c>
      <c r="AM27">
        <f t="shared" si="1"/>
        <v>0</v>
      </c>
      <c r="AN27">
        <f t="shared" si="1"/>
        <v>0</v>
      </c>
      <c r="AO27">
        <f t="shared" si="1"/>
        <v>0</v>
      </c>
      <c r="AP27">
        <f t="shared" si="1"/>
        <v>0</v>
      </c>
      <c r="AQ27">
        <f t="shared" si="1"/>
        <v>0</v>
      </c>
      <c r="AR27">
        <f t="shared" si="1"/>
        <v>0</v>
      </c>
    </row>
    <row r="29" spans="1:44" x14ac:dyDescent="0.2">
      <c r="A29" t="s">
        <v>103</v>
      </c>
    </row>
    <row r="30" spans="1:44" x14ac:dyDescent="0.2">
      <c r="A30" t="s">
        <v>94</v>
      </c>
      <c r="C30">
        <v>1</v>
      </c>
      <c r="D30">
        <v>2</v>
      </c>
      <c r="E30">
        <v>3</v>
      </c>
      <c r="F30">
        <v>4</v>
      </c>
      <c r="G30">
        <v>5</v>
      </c>
      <c r="H30">
        <v>6</v>
      </c>
      <c r="I30">
        <v>7</v>
      </c>
      <c r="J30">
        <v>8</v>
      </c>
      <c r="K30">
        <v>9</v>
      </c>
      <c r="L30">
        <v>10</v>
      </c>
      <c r="M30">
        <v>11</v>
      </c>
      <c r="N30">
        <v>12</v>
      </c>
      <c r="O30">
        <v>13</v>
      </c>
      <c r="P30">
        <v>14</v>
      </c>
      <c r="Q30">
        <v>15</v>
      </c>
      <c r="R30">
        <v>16</v>
      </c>
      <c r="S30">
        <v>17</v>
      </c>
      <c r="T30">
        <v>18</v>
      </c>
      <c r="U30">
        <v>19</v>
      </c>
      <c r="V30">
        <v>20</v>
      </c>
      <c r="W30">
        <v>21</v>
      </c>
      <c r="X30">
        <v>22</v>
      </c>
      <c r="Y30">
        <v>23</v>
      </c>
      <c r="Z30">
        <v>24</v>
      </c>
      <c r="AA30">
        <v>25</v>
      </c>
      <c r="AB30">
        <v>26</v>
      </c>
      <c r="AC30">
        <v>27</v>
      </c>
      <c r="AD30">
        <v>28</v>
      </c>
      <c r="AE30">
        <v>29</v>
      </c>
      <c r="AF30">
        <v>30</v>
      </c>
      <c r="AG30">
        <v>31</v>
      </c>
      <c r="AH30">
        <v>32</v>
      </c>
      <c r="AI30">
        <v>33</v>
      </c>
      <c r="AJ30">
        <v>34</v>
      </c>
      <c r="AK30">
        <v>35</v>
      </c>
      <c r="AL30">
        <v>36</v>
      </c>
      <c r="AM30">
        <v>37</v>
      </c>
      <c r="AN30">
        <v>38</v>
      </c>
      <c r="AO30">
        <v>39</v>
      </c>
      <c r="AP30">
        <v>40</v>
      </c>
      <c r="AQ30">
        <v>41</v>
      </c>
      <c r="AR30">
        <v>42</v>
      </c>
    </row>
    <row r="32" spans="1:44" x14ac:dyDescent="0.2">
      <c r="A32" s="8">
        <v>149726</v>
      </c>
      <c r="B32">
        <v>202</v>
      </c>
      <c r="C32">
        <v>1</v>
      </c>
      <c r="D32">
        <v>1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>
        <v>1</v>
      </c>
      <c r="AE32">
        <v>1</v>
      </c>
      <c r="AF32">
        <v>1</v>
      </c>
      <c r="AG32">
        <v>1</v>
      </c>
      <c r="AH32">
        <v>1</v>
      </c>
      <c r="AI32">
        <v>1</v>
      </c>
      <c r="AJ32">
        <v>1</v>
      </c>
      <c r="AK32">
        <v>1</v>
      </c>
      <c r="AL32">
        <v>1</v>
      </c>
      <c r="AM32">
        <v>1</v>
      </c>
      <c r="AN32">
        <v>1</v>
      </c>
      <c r="AO32">
        <v>1</v>
      </c>
      <c r="AP32">
        <v>1</v>
      </c>
      <c r="AQ32">
        <v>1</v>
      </c>
      <c r="AR32">
        <v>1</v>
      </c>
    </row>
    <row r="33" spans="1:44" x14ac:dyDescent="0.2">
      <c r="A33" s="8">
        <v>150352</v>
      </c>
      <c r="B33">
        <v>204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1</v>
      </c>
      <c r="AG33">
        <v>1</v>
      </c>
      <c r="AH33">
        <v>1</v>
      </c>
      <c r="AI33">
        <v>1</v>
      </c>
      <c r="AJ33">
        <v>1</v>
      </c>
      <c r="AK33">
        <v>1</v>
      </c>
      <c r="AL33">
        <v>1</v>
      </c>
      <c r="AM33">
        <v>1</v>
      </c>
      <c r="AN33">
        <v>1</v>
      </c>
      <c r="AO33">
        <v>1</v>
      </c>
      <c r="AP33">
        <v>1</v>
      </c>
      <c r="AQ33">
        <v>1</v>
      </c>
      <c r="AR33">
        <v>1</v>
      </c>
    </row>
    <row r="34" spans="1:44" x14ac:dyDescent="0.2">
      <c r="A34" s="8">
        <v>150355</v>
      </c>
      <c r="B34">
        <v>206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>
        <v>1</v>
      </c>
      <c r="AE34">
        <v>1</v>
      </c>
      <c r="AF34">
        <v>1</v>
      </c>
      <c r="AG34">
        <v>1</v>
      </c>
      <c r="AH34">
        <v>1</v>
      </c>
      <c r="AI34">
        <v>1</v>
      </c>
      <c r="AJ34">
        <v>1</v>
      </c>
      <c r="AK34">
        <v>1</v>
      </c>
      <c r="AL34">
        <v>1</v>
      </c>
      <c r="AM34">
        <v>1</v>
      </c>
      <c r="AN34">
        <v>1</v>
      </c>
      <c r="AO34">
        <v>1</v>
      </c>
      <c r="AP34">
        <v>1</v>
      </c>
      <c r="AQ34">
        <v>1</v>
      </c>
      <c r="AR34">
        <v>1</v>
      </c>
    </row>
    <row r="35" spans="1:44" x14ac:dyDescent="0.2">
      <c r="A35" s="14">
        <v>153546</v>
      </c>
      <c r="C35">
        <v>1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>
        <v>1</v>
      </c>
      <c r="AE35">
        <v>1</v>
      </c>
      <c r="AF35">
        <v>1</v>
      </c>
      <c r="AG35">
        <v>1</v>
      </c>
      <c r="AH35">
        <v>1</v>
      </c>
      <c r="AI35">
        <v>1</v>
      </c>
      <c r="AJ35">
        <v>1</v>
      </c>
      <c r="AK35">
        <v>1</v>
      </c>
      <c r="AL35">
        <v>1</v>
      </c>
      <c r="AM35">
        <v>1</v>
      </c>
      <c r="AN35">
        <v>1</v>
      </c>
      <c r="AO35">
        <v>1</v>
      </c>
      <c r="AP35">
        <v>1</v>
      </c>
      <c r="AQ35">
        <v>1</v>
      </c>
      <c r="AR35">
        <v>1</v>
      </c>
    </row>
    <row r="36" spans="1:44" x14ac:dyDescent="0.2">
      <c r="A36" s="14">
        <v>153547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>
        <v>1</v>
      </c>
      <c r="AE36">
        <v>1</v>
      </c>
      <c r="AF36">
        <v>1</v>
      </c>
      <c r="AG36">
        <v>1</v>
      </c>
      <c r="AH36">
        <v>1</v>
      </c>
      <c r="AI36">
        <v>1</v>
      </c>
      <c r="AJ36">
        <v>1</v>
      </c>
      <c r="AK36">
        <v>1</v>
      </c>
      <c r="AL36">
        <v>1</v>
      </c>
      <c r="AM36">
        <v>1</v>
      </c>
      <c r="AN36">
        <v>1</v>
      </c>
      <c r="AO36">
        <v>1</v>
      </c>
      <c r="AP36">
        <v>1</v>
      </c>
      <c r="AQ36">
        <v>1</v>
      </c>
      <c r="AR36">
        <v>1</v>
      </c>
    </row>
    <row r="37" spans="1:44" x14ac:dyDescent="0.2">
      <c r="A37" s="14">
        <v>153548</v>
      </c>
      <c r="C37">
        <v>1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>
        <v>1</v>
      </c>
      <c r="AE37">
        <v>1</v>
      </c>
      <c r="AF37">
        <v>1</v>
      </c>
      <c r="AG37">
        <v>1</v>
      </c>
      <c r="AH37">
        <v>1</v>
      </c>
      <c r="AI37">
        <v>1</v>
      </c>
      <c r="AJ37">
        <v>1</v>
      </c>
      <c r="AK37">
        <v>1</v>
      </c>
      <c r="AL37">
        <v>1</v>
      </c>
      <c r="AM37">
        <v>1</v>
      </c>
      <c r="AN37">
        <v>1</v>
      </c>
      <c r="AO37">
        <v>1</v>
      </c>
      <c r="AP37">
        <v>1</v>
      </c>
      <c r="AQ37">
        <v>1</v>
      </c>
      <c r="AR37">
        <v>1</v>
      </c>
    </row>
    <row r="38" spans="1:44" x14ac:dyDescent="0.2">
      <c r="A38" s="14">
        <v>153552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>
        <v>1</v>
      </c>
      <c r="AE38">
        <v>1</v>
      </c>
      <c r="AF38">
        <v>1</v>
      </c>
      <c r="AG38">
        <v>1</v>
      </c>
      <c r="AH38">
        <v>1</v>
      </c>
      <c r="AI38">
        <v>1</v>
      </c>
      <c r="AJ38">
        <v>1</v>
      </c>
      <c r="AK38">
        <v>1</v>
      </c>
      <c r="AL38">
        <v>1</v>
      </c>
      <c r="AM38">
        <v>1</v>
      </c>
      <c r="AN38">
        <v>1</v>
      </c>
      <c r="AO38">
        <v>1</v>
      </c>
      <c r="AP38">
        <v>1</v>
      </c>
      <c r="AQ38">
        <v>1</v>
      </c>
      <c r="AR38">
        <v>1</v>
      </c>
    </row>
    <row r="39" spans="1:44" x14ac:dyDescent="0.2">
      <c r="A39" s="14">
        <v>167100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>
        <v>1</v>
      </c>
      <c r="AE39">
        <v>1</v>
      </c>
      <c r="AF39">
        <v>1</v>
      </c>
      <c r="AG39">
        <v>1</v>
      </c>
      <c r="AH39">
        <v>1</v>
      </c>
      <c r="AI39">
        <v>1</v>
      </c>
      <c r="AJ39">
        <v>1</v>
      </c>
      <c r="AK39">
        <v>1</v>
      </c>
      <c r="AL39">
        <v>1</v>
      </c>
      <c r="AM39">
        <v>1</v>
      </c>
      <c r="AN39">
        <v>1</v>
      </c>
      <c r="AO39">
        <v>1</v>
      </c>
      <c r="AP39">
        <v>1</v>
      </c>
      <c r="AQ39">
        <v>1</v>
      </c>
      <c r="AR39">
        <v>1</v>
      </c>
    </row>
    <row r="41" spans="1:44" x14ac:dyDescent="0.2">
      <c r="A41" t="s">
        <v>101</v>
      </c>
      <c r="B41" t="s">
        <v>104</v>
      </c>
      <c r="C41">
        <f>(SUM(C32:C39)/8)*100</f>
        <v>100</v>
      </c>
      <c r="D41">
        <f t="shared" ref="D41:AR41" si="2">(SUM(D32:D39)/8)*100</f>
        <v>100</v>
      </c>
      <c r="E41">
        <f t="shared" si="2"/>
        <v>100</v>
      </c>
      <c r="F41">
        <f t="shared" si="2"/>
        <v>100</v>
      </c>
      <c r="G41">
        <f t="shared" si="2"/>
        <v>100</v>
      </c>
      <c r="H41">
        <f t="shared" si="2"/>
        <v>100</v>
      </c>
      <c r="I41">
        <f t="shared" si="2"/>
        <v>100</v>
      </c>
      <c r="J41">
        <f t="shared" si="2"/>
        <v>100</v>
      </c>
      <c r="K41">
        <f t="shared" si="2"/>
        <v>100</v>
      </c>
      <c r="L41">
        <f t="shared" si="2"/>
        <v>100</v>
      </c>
      <c r="M41">
        <f t="shared" si="2"/>
        <v>100</v>
      </c>
      <c r="N41">
        <f t="shared" si="2"/>
        <v>100</v>
      </c>
      <c r="O41">
        <f t="shared" si="2"/>
        <v>100</v>
      </c>
      <c r="P41">
        <f>(SUM(P32:P39)/8)*100</f>
        <v>100</v>
      </c>
      <c r="Q41">
        <f t="shared" si="2"/>
        <v>100</v>
      </c>
      <c r="R41">
        <f t="shared" si="2"/>
        <v>100</v>
      </c>
      <c r="S41">
        <f t="shared" si="2"/>
        <v>100</v>
      </c>
      <c r="T41">
        <f t="shared" si="2"/>
        <v>100</v>
      </c>
      <c r="U41">
        <f t="shared" si="2"/>
        <v>100</v>
      </c>
      <c r="V41">
        <f t="shared" si="2"/>
        <v>100</v>
      </c>
      <c r="W41">
        <f t="shared" si="2"/>
        <v>100</v>
      </c>
      <c r="X41">
        <f t="shared" si="2"/>
        <v>100</v>
      </c>
      <c r="Y41">
        <f t="shared" si="2"/>
        <v>100</v>
      </c>
      <c r="Z41">
        <f t="shared" si="2"/>
        <v>100</v>
      </c>
      <c r="AA41">
        <f t="shared" si="2"/>
        <v>100</v>
      </c>
      <c r="AB41">
        <f>(SUM(AB32:AB39)/8)*100</f>
        <v>100</v>
      </c>
      <c r="AC41">
        <f t="shared" si="2"/>
        <v>100</v>
      </c>
      <c r="AD41">
        <f t="shared" si="2"/>
        <v>100</v>
      </c>
      <c r="AE41">
        <f t="shared" si="2"/>
        <v>100</v>
      </c>
      <c r="AF41">
        <f t="shared" si="2"/>
        <v>100</v>
      </c>
      <c r="AG41">
        <f t="shared" si="2"/>
        <v>100</v>
      </c>
      <c r="AH41">
        <f t="shared" si="2"/>
        <v>100</v>
      </c>
      <c r="AI41">
        <f t="shared" si="2"/>
        <v>100</v>
      </c>
      <c r="AJ41">
        <f t="shared" si="2"/>
        <v>100</v>
      </c>
      <c r="AK41">
        <f t="shared" si="2"/>
        <v>100</v>
      </c>
      <c r="AL41">
        <f t="shared" si="2"/>
        <v>100</v>
      </c>
      <c r="AM41">
        <f t="shared" si="2"/>
        <v>100</v>
      </c>
      <c r="AN41">
        <f t="shared" si="2"/>
        <v>100</v>
      </c>
      <c r="AO41">
        <f t="shared" si="2"/>
        <v>100</v>
      </c>
      <c r="AP41">
        <f t="shared" si="2"/>
        <v>100</v>
      </c>
      <c r="AQ41">
        <f t="shared" si="2"/>
        <v>100</v>
      </c>
      <c r="AR41">
        <f t="shared" si="2"/>
        <v>100</v>
      </c>
    </row>
    <row r="43" spans="1:44" x14ac:dyDescent="0.2">
      <c r="A43" t="s">
        <v>105</v>
      </c>
    </row>
    <row r="44" spans="1:44" x14ac:dyDescent="0.2">
      <c r="A44" t="s">
        <v>94</v>
      </c>
      <c r="C44">
        <v>1</v>
      </c>
      <c r="D44">
        <v>2</v>
      </c>
      <c r="E44">
        <v>3</v>
      </c>
      <c r="F44">
        <v>4</v>
      </c>
      <c r="G44">
        <v>5</v>
      </c>
      <c r="H44">
        <v>6</v>
      </c>
      <c r="I44">
        <v>7</v>
      </c>
      <c r="J44">
        <v>8</v>
      </c>
      <c r="K44">
        <v>9</v>
      </c>
      <c r="L44">
        <v>10</v>
      </c>
      <c r="M44">
        <v>11</v>
      </c>
      <c r="N44">
        <v>12</v>
      </c>
      <c r="O44">
        <v>13</v>
      </c>
      <c r="P44">
        <v>14</v>
      </c>
      <c r="Q44">
        <v>15</v>
      </c>
      <c r="R44">
        <v>16</v>
      </c>
      <c r="S44">
        <v>17</v>
      </c>
      <c r="T44">
        <v>18</v>
      </c>
      <c r="U44">
        <v>19</v>
      </c>
      <c r="V44">
        <v>20</v>
      </c>
      <c r="W44">
        <v>21</v>
      </c>
      <c r="X44">
        <v>22</v>
      </c>
      <c r="Y44">
        <v>23</v>
      </c>
      <c r="Z44">
        <v>24</v>
      </c>
      <c r="AA44">
        <v>25</v>
      </c>
      <c r="AB44">
        <v>26</v>
      </c>
      <c r="AC44">
        <v>27</v>
      </c>
      <c r="AD44">
        <v>28</v>
      </c>
      <c r="AE44">
        <v>29</v>
      </c>
      <c r="AF44">
        <v>30</v>
      </c>
      <c r="AG44">
        <v>31</v>
      </c>
      <c r="AH44">
        <v>32</v>
      </c>
      <c r="AI44">
        <v>33</v>
      </c>
      <c r="AJ44">
        <v>34</v>
      </c>
      <c r="AK44">
        <v>35</v>
      </c>
      <c r="AL44">
        <v>36</v>
      </c>
      <c r="AM44">
        <v>37</v>
      </c>
      <c r="AN44">
        <v>38</v>
      </c>
      <c r="AO44">
        <v>39</v>
      </c>
      <c r="AP44">
        <v>40</v>
      </c>
      <c r="AQ44">
        <v>41</v>
      </c>
      <c r="AR44">
        <v>42</v>
      </c>
    </row>
    <row r="46" spans="1:44" x14ac:dyDescent="0.2">
      <c r="A46" s="8" t="s">
        <v>106</v>
      </c>
      <c r="B46">
        <v>101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</row>
    <row r="47" spans="1:44" x14ac:dyDescent="0.2">
      <c r="A47" s="8">
        <v>151680</v>
      </c>
      <c r="B47">
        <v>140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>
        <v>1</v>
      </c>
      <c r="AE47">
        <v>1</v>
      </c>
      <c r="AF47">
        <v>1</v>
      </c>
      <c r="AG47">
        <v>1</v>
      </c>
      <c r="AH47">
        <v>1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</row>
    <row r="48" spans="1:44" x14ac:dyDescent="0.2">
      <c r="A48" s="8">
        <v>167105</v>
      </c>
      <c r="B48">
        <v>178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</row>
    <row r="49" spans="1:44" x14ac:dyDescent="0.2">
      <c r="A49" s="10">
        <v>167098</v>
      </c>
      <c r="B49">
        <v>183</v>
      </c>
      <c r="C49">
        <v>1</v>
      </c>
      <c r="D49">
        <v>1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</row>
    <row r="50" spans="1:44" x14ac:dyDescent="0.2">
      <c r="A50" s="8">
        <v>167628</v>
      </c>
      <c r="B50">
        <v>224</v>
      </c>
      <c r="C50">
        <v>1</v>
      </c>
      <c r="D50">
        <v>1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>
        <v>1</v>
      </c>
      <c r="AE50">
        <v>1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</row>
    <row r="52" spans="1:44" x14ac:dyDescent="0.2">
      <c r="A52" t="s">
        <v>107</v>
      </c>
      <c r="B52" t="s">
        <v>108</v>
      </c>
      <c r="C52">
        <f>(SUM(C46:C50)/5)*100</f>
        <v>100</v>
      </c>
      <c r="D52">
        <f t="shared" ref="D52:AQ52" si="3">(SUM(D46:D50)/5)*100</f>
        <v>100</v>
      </c>
      <c r="E52">
        <f t="shared" si="3"/>
        <v>100</v>
      </c>
      <c r="F52">
        <f t="shared" si="3"/>
        <v>100</v>
      </c>
      <c r="G52">
        <f t="shared" si="3"/>
        <v>100</v>
      </c>
      <c r="H52">
        <f t="shared" si="3"/>
        <v>100</v>
      </c>
      <c r="I52">
        <f t="shared" si="3"/>
        <v>100</v>
      </c>
      <c r="J52">
        <f t="shared" si="3"/>
        <v>100</v>
      </c>
      <c r="K52">
        <f t="shared" si="3"/>
        <v>100</v>
      </c>
      <c r="L52">
        <f t="shared" si="3"/>
        <v>100</v>
      </c>
      <c r="M52">
        <f t="shared" si="3"/>
        <v>100</v>
      </c>
      <c r="N52">
        <f t="shared" si="3"/>
        <v>100</v>
      </c>
      <c r="O52">
        <f t="shared" si="3"/>
        <v>100</v>
      </c>
      <c r="P52">
        <f t="shared" si="3"/>
        <v>100</v>
      </c>
      <c r="Q52">
        <f>(SUM(Q46:Q50)/5)*100</f>
        <v>100</v>
      </c>
      <c r="R52">
        <f t="shared" si="3"/>
        <v>100</v>
      </c>
      <c r="S52">
        <f t="shared" si="3"/>
        <v>100</v>
      </c>
      <c r="T52">
        <f t="shared" si="3"/>
        <v>100</v>
      </c>
      <c r="U52">
        <f t="shared" si="3"/>
        <v>100</v>
      </c>
      <c r="V52">
        <f t="shared" si="3"/>
        <v>100</v>
      </c>
      <c r="W52">
        <f t="shared" si="3"/>
        <v>100</v>
      </c>
      <c r="X52">
        <f t="shared" si="3"/>
        <v>80</v>
      </c>
      <c r="Y52">
        <f t="shared" si="3"/>
        <v>80</v>
      </c>
      <c r="Z52">
        <f t="shared" si="3"/>
        <v>60</v>
      </c>
      <c r="AA52">
        <f t="shared" si="3"/>
        <v>40</v>
      </c>
      <c r="AB52">
        <f t="shared" si="3"/>
        <v>40</v>
      </c>
      <c r="AC52">
        <f t="shared" si="3"/>
        <v>40</v>
      </c>
      <c r="AD52">
        <f>(SUM(AD46:AD50)/5)*100</f>
        <v>40</v>
      </c>
      <c r="AE52">
        <f t="shared" si="3"/>
        <v>40</v>
      </c>
      <c r="AF52">
        <f t="shared" si="3"/>
        <v>20</v>
      </c>
      <c r="AG52">
        <f t="shared" si="3"/>
        <v>20</v>
      </c>
      <c r="AH52">
        <f t="shared" si="3"/>
        <v>20</v>
      </c>
      <c r="AI52">
        <f t="shared" si="3"/>
        <v>0</v>
      </c>
      <c r="AJ52">
        <f t="shared" si="3"/>
        <v>0</v>
      </c>
      <c r="AK52">
        <f t="shared" si="3"/>
        <v>0</v>
      </c>
      <c r="AL52">
        <f t="shared" si="3"/>
        <v>0</v>
      </c>
      <c r="AM52">
        <f t="shared" si="3"/>
        <v>0</v>
      </c>
      <c r="AN52">
        <f t="shared" si="3"/>
        <v>0</v>
      </c>
      <c r="AO52">
        <f t="shared" si="3"/>
        <v>0</v>
      </c>
      <c r="AP52">
        <f t="shared" si="3"/>
        <v>0</v>
      </c>
      <c r="AQ52">
        <f t="shared" si="3"/>
        <v>0</v>
      </c>
      <c r="AR52">
        <f>(SUM(AR46:AR50)/5)*100</f>
        <v>0</v>
      </c>
    </row>
    <row r="56" spans="1:44" x14ac:dyDescent="0.2">
      <c r="A56" t="s">
        <v>109</v>
      </c>
    </row>
    <row r="58" spans="1:44" x14ac:dyDescent="0.2">
      <c r="A58" t="s">
        <v>96</v>
      </c>
      <c r="C58">
        <v>100</v>
      </c>
      <c r="D58">
        <v>100</v>
      </c>
      <c r="E58">
        <v>100</v>
      </c>
      <c r="F58">
        <v>100</v>
      </c>
      <c r="G58">
        <v>100</v>
      </c>
      <c r="H58">
        <v>100</v>
      </c>
      <c r="I58">
        <v>100</v>
      </c>
      <c r="J58">
        <v>100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  <c r="W58">
        <v>100</v>
      </c>
      <c r="X58">
        <v>100</v>
      </c>
      <c r="Y58">
        <v>100</v>
      </c>
      <c r="Z58">
        <v>100</v>
      </c>
      <c r="AA58">
        <v>100</v>
      </c>
      <c r="AB58">
        <v>100</v>
      </c>
      <c r="AC58">
        <v>100</v>
      </c>
      <c r="AD58">
        <v>100</v>
      </c>
      <c r="AE58">
        <v>100</v>
      </c>
      <c r="AF58">
        <v>100</v>
      </c>
      <c r="AG58">
        <v>100</v>
      </c>
      <c r="AH58">
        <v>100</v>
      </c>
      <c r="AI58">
        <v>100</v>
      </c>
      <c r="AJ58">
        <v>100</v>
      </c>
      <c r="AK58">
        <v>100</v>
      </c>
      <c r="AL58">
        <v>100</v>
      </c>
      <c r="AM58">
        <v>100</v>
      </c>
      <c r="AN58">
        <v>100</v>
      </c>
      <c r="AO58">
        <v>100</v>
      </c>
      <c r="AP58">
        <v>100</v>
      </c>
      <c r="AQ58">
        <v>100</v>
      </c>
      <c r="AR58">
        <v>100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U7"/>
  <sheetViews>
    <sheetView workbookViewId="0">
      <selection activeCell="A3" sqref="A3"/>
    </sheetView>
  </sheetViews>
  <sheetFormatPr baseColWidth="10" defaultRowHeight="16" x14ac:dyDescent="0.2"/>
  <sheetData>
    <row r="2" spans="1:21" ht="18" x14ac:dyDescent="0.2">
      <c r="B2" s="25" t="s">
        <v>71</v>
      </c>
      <c r="C2" s="25"/>
      <c r="D2" s="25"/>
      <c r="E2" s="25"/>
      <c r="F2" s="25"/>
      <c r="G2" s="26" t="s">
        <v>111</v>
      </c>
      <c r="H2" s="26"/>
      <c r="I2" s="26"/>
      <c r="J2" s="26"/>
      <c r="K2" s="26"/>
      <c r="L2" s="26" t="s">
        <v>112</v>
      </c>
      <c r="M2" s="26"/>
      <c r="N2" s="26"/>
      <c r="O2" s="26"/>
      <c r="P2" s="26"/>
      <c r="Q2" s="26" t="s">
        <v>113</v>
      </c>
      <c r="R2" s="26"/>
      <c r="S2" s="26"/>
      <c r="T2" s="26"/>
      <c r="U2" s="26"/>
    </row>
    <row r="3" spans="1:21" x14ac:dyDescent="0.2">
      <c r="A3" s="4" t="s">
        <v>114</v>
      </c>
      <c r="B3" s="1">
        <v>1.2726040000000001E-3</v>
      </c>
      <c r="C3" s="1">
        <v>3.0914499999999999E-3</v>
      </c>
      <c r="D3" s="1">
        <v>0</v>
      </c>
      <c r="E3" s="1">
        <v>4.9566239999999998E-2</v>
      </c>
      <c r="F3" s="1">
        <v>4.7316900000000002E-2</v>
      </c>
      <c r="G3" s="1">
        <v>8.5111649999999997E-2</v>
      </c>
      <c r="H3" s="1">
        <v>3.023785E-2</v>
      </c>
      <c r="I3" s="1">
        <v>0.27835569999999998</v>
      </c>
      <c r="J3" s="1">
        <v>8.2070050000000005E-2</v>
      </c>
      <c r="K3" s="1">
        <v>1.3084470000000001E-2</v>
      </c>
      <c r="L3" s="1">
        <v>9.0017999999999999E-4</v>
      </c>
      <c r="M3" s="1">
        <v>0</v>
      </c>
      <c r="N3" s="1">
        <v>2.5816319999999999E-3</v>
      </c>
      <c r="O3" s="1">
        <v>0</v>
      </c>
      <c r="P3" s="1">
        <v>0</v>
      </c>
      <c r="Q3" s="1">
        <v>0</v>
      </c>
      <c r="R3" s="1">
        <v>3.8245340000000001E-3</v>
      </c>
      <c r="S3" s="1">
        <v>0</v>
      </c>
      <c r="T3" s="1">
        <v>0</v>
      </c>
      <c r="U3" s="1">
        <v>2.568248E-3</v>
      </c>
    </row>
    <row r="4" spans="1:21" x14ac:dyDescent="0.2">
      <c r="A4" s="4" t="s">
        <v>317</v>
      </c>
      <c r="B4" s="1">
        <v>2.2946659999999999E-3</v>
      </c>
      <c r="C4" s="1">
        <v>3.8578190000000002E-3</v>
      </c>
      <c r="D4" s="1">
        <v>0</v>
      </c>
      <c r="E4" s="1">
        <v>7.5598520000000002E-2</v>
      </c>
      <c r="F4" s="1">
        <v>2.5611380000000001E-3</v>
      </c>
      <c r="G4" s="1">
        <v>1.801876</v>
      </c>
      <c r="H4" s="1">
        <v>4.2515840000000003</v>
      </c>
      <c r="I4" s="1">
        <v>4.3484480000000003</v>
      </c>
      <c r="J4" s="1">
        <v>5.4339430000000002</v>
      </c>
      <c r="K4" s="1">
        <v>2.0590799999999998</v>
      </c>
      <c r="L4" s="1">
        <v>3.0341349999999999E-3</v>
      </c>
      <c r="M4" s="1">
        <v>5.9660879999999996E-3</v>
      </c>
      <c r="N4" s="1">
        <v>1.076879E-2</v>
      </c>
      <c r="O4" s="1">
        <v>1.619847E-2</v>
      </c>
      <c r="P4" s="1">
        <v>0</v>
      </c>
      <c r="Q4" s="1">
        <v>0</v>
      </c>
      <c r="R4" s="1">
        <v>6.7075370000000004E-3</v>
      </c>
      <c r="S4" s="1">
        <v>3.518247E-2</v>
      </c>
      <c r="T4" s="1">
        <v>3.8338280000000001E-3</v>
      </c>
      <c r="U4" s="1">
        <v>0</v>
      </c>
    </row>
    <row r="5" spans="1:21" x14ac:dyDescent="0.2">
      <c r="A5" s="4" t="s">
        <v>115</v>
      </c>
      <c r="B5" s="1">
        <v>9.6345299999999997E-4</v>
      </c>
      <c r="C5" s="1">
        <v>5.1273499999999995E-4</v>
      </c>
      <c r="D5" s="1">
        <v>0</v>
      </c>
      <c r="E5" s="1">
        <v>5.3379459999999997E-3</v>
      </c>
      <c r="F5" s="1">
        <v>2.55126E-4</v>
      </c>
      <c r="G5" s="1">
        <v>0.10988000000000001</v>
      </c>
      <c r="H5" s="1">
        <v>0.20711450000000001</v>
      </c>
      <c r="I5" s="1">
        <v>0.2172608</v>
      </c>
      <c r="J5" s="1">
        <v>0.46992410000000001</v>
      </c>
      <c r="K5" s="1">
        <v>0.1104144</v>
      </c>
      <c r="L5" s="1">
        <v>3.5918199999999999E-4</v>
      </c>
      <c r="M5" s="1">
        <v>4.2551600000000002E-4</v>
      </c>
      <c r="N5" s="1">
        <v>1.774341E-3</v>
      </c>
      <c r="O5" s="1">
        <v>2.0311330000000001E-3</v>
      </c>
      <c r="P5" s="1">
        <v>3.6270180000000001E-3</v>
      </c>
      <c r="Q5" s="1">
        <v>3.728992E-3</v>
      </c>
      <c r="R5" s="1">
        <v>8.8440800000000005E-4</v>
      </c>
      <c r="S5" s="1">
        <v>0</v>
      </c>
      <c r="T5" s="1">
        <v>0</v>
      </c>
      <c r="U5" s="1">
        <v>6.3322200000000002E-4</v>
      </c>
    </row>
    <row r="6" spans="1:21" x14ac:dyDescent="0.2">
      <c r="A6" s="4" t="s">
        <v>116</v>
      </c>
      <c r="B6" s="1">
        <v>0</v>
      </c>
      <c r="C6" s="1">
        <v>0</v>
      </c>
      <c r="D6" s="1">
        <v>0</v>
      </c>
      <c r="E6" s="1">
        <v>5.2389740000000004E-3</v>
      </c>
      <c r="F6" s="1">
        <v>5.8490799999999998E-4</v>
      </c>
      <c r="G6" s="1">
        <v>0.2927013</v>
      </c>
      <c r="H6" s="1">
        <v>0.3035487</v>
      </c>
      <c r="I6" s="1">
        <v>0.30051319999999998</v>
      </c>
      <c r="J6" s="1">
        <v>1.2919039999999999</v>
      </c>
      <c r="K6" s="1">
        <v>0.20761760000000001</v>
      </c>
      <c r="L6" s="1">
        <v>1.0430330000000001E-3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1.8998109999999999E-2</v>
      </c>
      <c r="U6" s="1">
        <v>0</v>
      </c>
    </row>
    <row r="7" spans="1:21" x14ac:dyDescent="0.2">
      <c r="A7" s="4" t="s">
        <v>117</v>
      </c>
      <c r="B7" s="1">
        <v>6.9344680000000001E-3</v>
      </c>
      <c r="C7" s="1">
        <v>1.305278E-2</v>
      </c>
      <c r="D7" s="1">
        <v>1.321663E-2</v>
      </c>
      <c r="E7" s="1">
        <v>1.180058E-2</v>
      </c>
      <c r="F7" s="1">
        <v>1.5587129999999999E-2</v>
      </c>
      <c r="G7" s="1">
        <v>5.27568E-2</v>
      </c>
      <c r="H7" s="1">
        <v>0.1220885</v>
      </c>
      <c r="I7" s="1">
        <v>0.1247403</v>
      </c>
      <c r="J7" s="1">
        <v>0.1227249</v>
      </c>
      <c r="K7" s="1">
        <v>5.4466019999999997E-2</v>
      </c>
      <c r="L7" s="1">
        <v>7.4244469999999998E-3</v>
      </c>
      <c r="M7" s="1">
        <v>7.6490730000000002E-3</v>
      </c>
      <c r="N7" s="1">
        <v>4.6036710000000002E-3</v>
      </c>
      <c r="O7" s="1">
        <v>8.3038850000000004E-3</v>
      </c>
      <c r="P7" s="1">
        <v>2.2335790000000001E-2</v>
      </c>
      <c r="Q7" s="1">
        <v>0</v>
      </c>
      <c r="R7" s="1">
        <v>1.590362E-2</v>
      </c>
      <c r="S7" s="1">
        <v>1.1386749999999999E-2</v>
      </c>
      <c r="T7" s="1">
        <v>5.363909E-3</v>
      </c>
      <c r="U7" s="1">
        <v>5.5994499999999997E-3</v>
      </c>
    </row>
  </sheetData>
  <mergeCells count="4">
    <mergeCell ref="B2:F2"/>
    <mergeCell ref="G2:K2"/>
    <mergeCell ref="L2:P2"/>
    <mergeCell ref="Q2:U2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24"/>
  <sheetViews>
    <sheetView workbookViewId="0">
      <selection activeCell="E9" sqref="E9"/>
    </sheetView>
  </sheetViews>
  <sheetFormatPr baseColWidth="10" defaultRowHeight="16" x14ac:dyDescent="0.2"/>
  <cols>
    <col min="1" max="1" width="57.83203125" customWidth="1"/>
  </cols>
  <sheetData>
    <row r="1" spans="1:6" x14ac:dyDescent="0.2">
      <c r="A1" t="s">
        <v>70</v>
      </c>
    </row>
    <row r="3" spans="1:6" x14ac:dyDescent="0.2">
      <c r="A3" s="4" t="s">
        <v>42</v>
      </c>
      <c r="B3" s="1">
        <v>1</v>
      </c>
      <c r="C3" s="1"/>
      <c r="D3" s="1"/>
      <c r="E3" s="1"/>
      <c r="F3" s="1"/>
    </row>
    <row r="4" spans="1:6" x14ac:dyDescent="0.2">
      <c r="A4" s="4" t="s">
        <v>43</v>
      </c>
      <c r="B4" s="1">
        <v>6</v>
      </c>
      <c r="C4" s="1"/>
      <c r="D4" s="1"/>
      <c r="E4" s="1"/>
      <c r="F4" s="1"/>
    </row>
    <row r="5" spans="1:6" x14ac:dyDescent="0.2">
      <c r="A5" s="4" t="s">
        <v>44</v>
      </c>
      <c r="B5" s="1">
        <v>0.05</v>
      </c>
      <c r="C5" s="1"/>
      <c r="D5" s="1"/>
      <c r="E5" s="1"/>
      <c r="F5" s="1"/>
    </row>
    <row r="6" spans="1:6" x14ac:dyDescent="0.2">
      <c r="A6" s="4"/>
      <c r="B6" s="1"/>
      <c r="C6" s="1"/>
      <c r="D6" s="1"/>
      <c r="E6" s="1"/>
      <c r="F6" s="1"/>
    </row>
    <row r="7" spans="1:6" x14ac:dyDescent="0.2">
      <c r="A7" s="4" t="s">
        <v>64</v>
      </c>
      <c r="B7" s="1" t="s">
        <v>65</v>
      </c>
      <c r="C7" s="1" t="s">
        <v>46</v>
      </c>
      <c r="D7" s="1" t="s">
        <v>47</v>
      </c>
      <c r="E7" s="1" t="s">
        <v>48</v>
      </c>
      <c r="F7" s="1"/>
    </row>
    <row r="8" spans="1:6" x14ac:dyDescent="0.2">
      <c r="A8" s="4"/>
      <c r="B8" s="1"/>
      <c r="C8" s="1"/>
      <c r="D8" s="1"/>
      <c r="E8" s="1"/>
      <c r="F8" s="1"/>
    </row>
    <row r="9" spans="1:6" ht="18" x14ac:dyDescent="0.2">
      <c r="A9" s="4" t="s">
        <v>118</v>
      </c>
      <c r="B9" s="1">
        <v>-7.8</v>
      </c>
      <c r="C9" s="1" t="s">
        <v>52</v>
      </c>
      <c r="D9" s="1" t="s">
        <v>53</v>
      </c>
      <c r="E9" s="1">
        <v>0.22259999999999999</v>
      </c>
      <c r="F9" s="1" t="s">
        <v>51</v>
      </c>
    </row>
    <row r="10" spans="1:6" ht="18" x14ac:dyDescent="0.2">
      <c r="A10" s="4" t="s">
        <v>119</v>
      </c>
      <c r="B10" s="1">
        <v>2.6</v>
      </c>
      <c r="C10" s="1" t="s">
        <v>52</v>
      </c>
      <c r="D10" s="1" t="s">
        <v>53</v>
      </c>
      <c r="E10" s="1" t="s">
        <v>67</v>
      </c>
      <c r="F10" s="1" t="s">
        <v>54</v>
      </c>
    </row>
    <row r="11" spans="1:6" ht="18" x14ac:dyDescent="0.2">
      <c r="A11" s="4" t="s">
        <v>120</v>
      </c>
      <c r="B11" s="1">
        <v>4</v>
      </c>
      <c r="C11" s="1" t="s">
        <v>52</v>
      </c>
      <c r="D11" s="1" t="s">
        <v>53</v>
      </c>
      <c r="E11" s="1" t="s">
        <v>67</v>
      </c>
      <c r="F11" s="1" t="s">
        <v>121</v>
      </c>
    </row>
    <row r="12" spans="1:6" ht="18" x14ac:dyDescent="0.2">
      <c r="A12" s="7" t="s">
        <v>122</v>
      </c>
      <c r="B12" s="1">
        <v>10.4</v>
      </c>
      <c r="C12" s="1" t="s">
        <v>49</v>
      </c>
      <c r="D12" s="1" t="s">
        <v>66</v>
      </c>
      <c r="E12" s="1">
        <v>3.27E-2</v>
      </c>
      <c r="F12" s="1" t="s">
        <v>55</v>
      </c>
    </row>
    <row r="13" spans="1:6" ht="18" x14ac:dyDescent="0.2">
      <c r="A13" s="7" t="s">
        <v>123</v>
      </c>
      <c r="B13" s="1">
        <v>11.8</v>
      </c>
      <c r="C13" s="1" t="s">
        <v>49</v>
      </c>
      <c r="D13" s="1" t="s">
        <v>63</v>
      </c>
      <c r="E13" s="1">
        <v>9.7000000000000003E-3</v>
      </c>
      <c r="F13" s="1" t="s">
        <v>124</v>
      </c>
    </row>
    <row r="14" spans="1:6" ht="18" x14ac:dyDescent="0.2">
      <c r="A14" s="7" t="s">
        <v>125</v>
      </c>
      <c r="B14" s="1">
        <v>1.4</v>
      </c>
      <c r="C14" s="1" t="s">
        <v>52</v>
      </c>
      <c r="D14" s="1" t="s">
        <v>53</v>
      </c>
      <c r="E14" s="1" t="s">
        <v>67</v>
      </c>
      <c r="F14" s="1" t="s">
        <v>126</v>
      </c>
    </row>
    <row r="15" spans="1:6" x14ac:dyDescent="0.2">
      <c r="A15" s="4"/>
      <c r="B15" s="1"/>
      <c r="C15" s="1"/>
      <c r="D15" s="1"/>
      <c r="E15" s="1"/>
      <c r="F15" s="1"/>
    </row>
    <row r="16" spans="1:6" x14ac:dyDescent="0.2">
      <c r="A16" s="4"/>
      <c r="B16" s="1"/>
      <c r="C16" s="1"/>
      <c r="D16" s="1"/>
      <c r="E16" s="1"/>
      <c r="F16" s="1"/>
    </row>
    <row r="17" spans="1:6" x14ac:dyDescent="0.2">
      <c r="A17" s="4" t="s">
        <v>56</v>
      </c>
      <c r="B17" s="1" t="s">
        <v>68</v>
      </c>
      <c r="C17" s="1" t="s">
        <v>69</v>
      </c>
      <c r="D17" s="1" t="s">
        <v>65</v>
      </c>
      <c r="E17" s="1" t="s">
        <v>59</v>
      </c>
      <c r="F17" s="1" t="s">
        <v>60</v>
      </c>
    </row>
    <row r="18" spans="1:6" x14ac:dyDescent="0.2">
      <c r="A18" s="4"/>
      <c r="B18" s="1"/>
      <c r="C18" s="1"/>
      <c r="D18" s="1"/>
      <c r="E18" s="1"/>
      <c r="F18" s="1"/>
    </row>
    <row r="19" spans="1:6" ht="18" x14ac:dyDescent="0.2">
      <c r="A19" s="4" t="s">
        <v>118</v>
      </c>
      <c r="B19" s="1">
        <v>10.199999999999999</v>
      </c>
      <c r="C19" s="1">
        <v>18</v>
      </c>
      <c r="D19" s="1">
        <v>-7.8</v>
      </c>
      <c r="E19" s="1">
        <v>5</v>
      </c>
      <c r="F19" s="1">
        <v>5</v>
      </c>
    </row>
    <row r="20" spans="1:6" ht="18" x14ac:dyDescent="0.2">
      <c r="A20" s="4" t="s">
        <v>119</v>
      </c>
      <c r="B20" s="1">
        <v>10.199999999999999</v>
      </c>
      <c r="C20" s="1">
        <v>7.6</v>
      </c>
      <c r="D20" s="1">
        <v>2.6</v>
      </c>
      <c r="E20" s="1">
        <v>5</v>
      </c>
      <c r="F20" s="1">
        <v>5</v>
      </c>
    </row>
    <row r="21" spans="1:6" ht="18" x14ac:dyDescent="0.2">
      <c r="A21" s="4" t="s">
        <v>120</v>
      </c>
      <c r="B21" s="1">
        <v>10.199999999999999</v>
      </c>
      <c r="C21" s="1">
        <v>6.2</v>
      </c>
      <c r="D21" s="1">
        <v>4</v>
      </c>
      <c r="E21" s="1">
        <v>5</v>
      </c>
      <c r="F21" s="1">
        <v>5</v>
      </c>
    </row>
    <row r="22" spans="1:6" ht="18" x14ac:dyDescent="0.2">
      <c r="A22" s="7" t="s">
        <v>122</v>
      </c>
      <c r="B22" s="1">
        <v>18</v>
      </c>
      <c r="C22" s="1">
        <v>7.6</v>
      </c>
      <c r="D22" s="1">
        <v>10.4</v>
      </c>
      <c r="E22" s="1">
        <v>5</v>
      </c>
      <c r="F22" s="1">
        <v>5</v>
      </c>
    </row>
    <row r="23" spans="1:6" ht="18" x14ac:dyDescent="0.2">
      <c r="A23" s="7" t="s">
        <v>123</v>
      </c>
      <c r="B23" s="1">
        <v>18</v>
      </c>
      <c r="C23" s="1">
        <v>6.2</v>
      </c>
      <c r="D23" s="1">
        <v>11.8</v>
      </c>
      <c r="E23" s="1">
        <v>5</v>
      </c>
      <c r="F23" s="1">
        <v>5</v>
      </c>
    </row>
    <row r="24" spans="1:6" ht="18" x14ac:dyDescent="0.2">
      <c r="A24" s="7" t="s">
        <v>125</v>
      </c>
      <c r="B24" s="1">
        <v>7.6</v>
      </c>
      <c r="C24" s="1">
        <v>6.2</v>
      </c>
      <c r="D24" s="1">
        <v>1.4</v>
      </c>
      <c r="E24" s="1">
        <v>5</v>
      </c>
      <c r="F24" s="1">
        <v>5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24"/>
  <sheetViews>
    <sheetView workbookViewId="0">
      <selection activeCell="E13" sqref="E13"/>
    </sheetView>
  </sheetViews>
  <sheetFormatPr baseColWidth="10" defaultRowHeight="16" x14ac:dyDescent="0.2"/>
  <cols>
    <col min="1" max="1" width="56.5" customWidth="1"/>
  </cols>
  <sheetData>
    <row r="1" spans="1:6" x14ac:dyDescent="0.2">
      <c r="A1" t="s">
        <v>70</v>
      </c>
    </row>
    <row r="3" spans="1:6" x14ac:dyDescent="0.2">
      <c r="A3" s="4" t="s">
        <v>42</v>
      </c>
      <c r="B3" s="1">
        <v>1</v>
      </c>
      <c r="C3" s="1"/>
      <c r="D3" s="1"/>
      <c r="E3" s="1"/>
      <c r="F3" s="1"/>
    </row>
    <row r="4" spans="1:6" x14ac:dyDescent="0.2">
      <c r="A4" s="4" t="s">
        <v>43</v>
      </c>
      <c r="B4" s="1">
        <v>6</v>
      </c>
      <c r="C4" s="1"/>
      <c r="D4" s="1"/>
      <c r="E4" s="1"/>
      <c r="F4" s="1"/>
    </row>
    <row r="5" spans="1:6" x14ac:dyDescent="0.2">
      <c r="A5" s="4" t="s">
        <v>44</v>
      </c>
      <c r="B5" s="1">
        <v>0.05</v>
      </c>
      <c r="C5" s="1"/>
      <c r="D5" s="1"/>
      <c r="E5" s="1"/>
      <c r="F5" s="1"/>
    </row>
    <row r="6" spans="1:6" x14ac:dyDescent="0.2">
      <c r="A6" s="4"/>
      <c r="B6" s="1"/>
      <c r="C6" s="1"/>
      <c r="D6" s="1"/>
      <c r="E6" s="1"/>
      <c r="F6" s="1"/>
    </row>
    <row r="7" spans="1:6" x14ac:dyDescent="0.2">
      <c r="A7" s="4" t="s">
        <v>64</v>
      </c>
      <c r="B7" s="1" t="s">
        <v>65</v>
      </c>
      <c r="C7" s="1" t="s">
        <v>46</v>
      </c>
      <c r="D7" s="1" t="s">
        <v>47</v>
      </c>
      <c r="E7" s="1" t="s">
        <v>48</v>
      </c>
      <c r="F7" s="1"/>
    </row>
    <row r="8" spans="1:6" x14ac:dyDescent="0.2">
      <c r="A8" s="4"/>
      <c r="B8" s="1"/>
      <c r="C8" s="1"/>
      <c r="D8" s="1"/>
      <c r="E8" s="1"/>
      <c r="F8" s="1"/>
    </row>
    <row r="9" spans="1:6" ht="18" x14ac:dyDescent="0.2">
      <c r="A9" s="4" t="s">
        <v>118</v>
      </c>
      <c r="B9" s="1">
        <v>-5.6</v>
      </c>
      <c r="C9" s="1" t="s">
        <v>52</v>
      </c>
      <c r="D9" s="1" t="s">
        <v>53</v>
      </c>
      <c r="E9" s="1">
        <v>0.75729999999999997</v>
      </c>
      <c r="F9" s="1" t="s">
        <v>51</v>
      </c>
    </row>
    <row r="10" spans="1:6" ht="18" x14ac:dyDescent="0.2">
      <c r="A10" s="4" t="s">
        <v>119</v>
      </c>
      <c r="B10" s="1">
        <v>5.4</v>
      </c>
      <c r="C10" s="1" t="s">
        <v>52</v>
      </c>
      <c r="D10" s="1" t="s">
        <v>53</v>
      </c>
      <c r="E10" s="1">
        <v>0.84189999999999998</v>
      </c>
      <c r="F10" s="1" t="s">
        <v>54</v>
      </c>
    </row>
    <row r="11" spans="1:6" ht="18" x14ac:dyDescent="0.2">
      <c r="A11" s="4" t="s">
        <v>120</v>
      </c>
      <c r="B11" s="1">
        <v>4.5999999999999996</v>
      </c>
      <c r="C11" s="1" t="s">
        <v>52</v>
      </c>
      <c r="D11" s="1" t="s">
        <v>53</v>
      </c>
      <c r="E11" s="1" t="s">
        <v>67</v>
      </c>
      <c r="F11" s="1" t="s">
        <v>121</v>
      </c>
    </row>
    <row r="12" spans="1:6" ht="18" x14ac:dyDescent="0.2">
      <c r="A12" s="7" t="s">
        <v>122</v>
      </c>
      <c r="B12" s="1">
        <v>11</v>
      </c>
      <c r="C12" s="1" t="s">
        <v>49</v>
      </c>
      <c r="D12" s="1" t="s">
        <v>66</v>
      </c>
      <c r="E12" s="1">
        <v>1.6E-2</v>
      </c>
      <c r="F12" s="1" t="s">
        <v>55</v>
      </c>
    </row>
    <row r="13" spans="1:6" ht="18" x14ac:dyDescent="0.2">
      <c r="A13" s="7" t="s">
        <v>123</v>
      </c>
      <c r="B13" s="1">
        <v>10.199999999999999</v>
      </c>
      <c r="C13" s="1" t="s">
        <v>49</v>
      </c>
      <c r="D13" s="1" t="s">
        <v>66</v>
      </c>
      <c r="E13" s="1">
        <v>3.2099999999999997E-2</v>
      </c>
      <c r="F13" s="1" t="s">
        <v>124</v>
      </c>
    </row>
    <row r="14" spans="1:6" ht="18" x14ac:dyDescent="0.2">
      <c r="A14" s="7" t="s">
        <v>125</v>
      </c>
      <c r="B14" s="1">
        <v>-0.8</v>
      </c>
      <c r="C14" s="1" t="s">
        <v>52</v>
      </c>
      <c r="D14" s="1" t="s">
        <v>53</v>
      </c>
      <c r="E14" s="1" t="s">
        <v>67</v>
      </c>
      <c r="F14" s="1" t="s">
        <v>126</v>
      </c>
    </row>
    <row r="15" spans="1:6" x14ac:dyDescent="0.2">
      <c r="A15" s="4"/>
      <c r="B15" s="1"/>
      <c r="C15" s="1"/>
      <c r="D15" s="1"/>
      <c r="E15" s="1"/>
      <c r="F15" s="1"/>
    </row>
    <row r="16" spans="1:6" x14ac:dyDescent="0.2">
      <c r="A16" s="4"/>
      <c r="B16" s="1"/>
      <c r="C16" s="1"/>
      <c r="D16" s="1"/>
      <c r="E16" s="1"/>
      <c r="F16" s="1"/>
    </row>
    <row r="17" spans="1:6" x14ac:dyDescent="0.2">
      <c r="A17" s="4" t="s">
        <v>56</v>
      </c>
      <c r="B17" s="1" t="s">
        <v>68</v>
      </c>
      <c r="C17" s="1" t="s">
        <v>69</v>
      </c>
      <c r="D17" s="1" t="s">
        <v>65</v>
      </c>
      <c r="E17" s="1" t="s">
        <v>59</v>
      </c>
      <c r="F17" s="1" t="s">
        <v>60</v>
      </c>
    </row>
    <row r="18" spans="1:6" x14ac:dyDescent="0.2">
      <c r="A18" s="4"/>
      <c r="B18" s="1"/>
      <c r="C18" s="1"/>
      <c r="D18" s="1"/>
      <c r="E18" s="1"/>
      <c r="F18" s="1"/>
    </row>
    <row r="19" spans="1:6" ht="18" x14ac:dyDescent="0.2">
      <c r="A19" s="4" t="s">
        <v>118</v>
      </c>
      <c r="B19" s="1">
        <v>11.6</v>
      </c>
      <c r="C19" s="1">
        <v>17.2</v>
      </c>
      <c r="D19" s="1">
        <v>-5.6</v>
      </c>
      <c r="E19" s="1">
        <v>5</v>
      </c>
      <c r="F19" s="1">
        <v>5</v>
      </c>
    </row>
    <row r="20" spans="1:6" ht="18" x14ac:dyDescent="0.2">
      <c r="A20" s="4" t="s">
        <v>119</v>
      </c>
      <c r="B20" s="1">
        <v>11.6</v>
      </c>
      <c r="C20" s="1">
        <v>6.2</v>
      </c>
      <c r="D20" s="1">
        <v>5.4</v>
      </c>
      <c r="E20" s="1">
        <v>5</v>
      </c>
      <c r="F20" s="1">
        <v>5</v>
      </c>
    </row>
    <row r="21" spans="1:6" ht="18" x14ac:dyDescent="0.2">
      <c r="A21" s="4" t="s">
        <v>120</v>
      </c>
      <c r="B21" s="1">
        <v>11.6</v>
      </c>
      <c r="C21" s="1">
        <v>7</v>
      </c>
      <c r="D21" s="1">
        <v>4.5999999999999996</v>
      </c>
      <c r="E21" s="1">
        <v>5</v>
      </c>
      <c r="F21" s="1">
        <v>5</v>
      </c>
    </row>
    <row r="22" spans="1:6" ht="18" x14ac:dyDescent="0.2">
      <c r="A22" s="7" t="s">
        <v>122</v>
      </c>
      <c r="B22" s="1">
        <v>17.2</v>
      </c>
      <c r="C22" s="1">
        <v>6.2</v>
      </c>
      <c r="D22" s="1">
        <v>11</v>
      </c>
      <c r="E22" s="1">
        <v>5</v>
      </c>
      <c r="F22" s="1">
        <v>5</v>
      </c>
    </row>
    <row r="23" spans="1:6" ht="18" x14ac:dyDescent="0.2">
      <c r="A23" s="7" t="s">
        <v>123</v>
      </c>
      <c r="B23" s="1">
        <v>17.2</v>
      </c>
      <c r="C23" s="1">
        <v>7</v>
      </c>
      <c r="D23" s="1">
        <v>10.199999999999999</v>
      </c>
      <c r="E23" s="1">
        <v>5</v>
      </c>
      <c r="F23" s="1">
        <v>5</v>
      </c>
    </row>
    <row r="24" spans="1:6" ht="18" x14ac:dyDescent="0.2">
      <c r="A24" s="7" t="s">
        <v>125</v>
      </c>
      <c r="B24" s="1">
        <v>6.2</v>
      </c>
      <c r="C24" s="1">
        <v>7</v>
      </c>
      <c r="D24" s="1">
        <v>-0.8</v>
      </c>
      <c r="E24" s="1">
        <v>5</v>
      </c>
      <c r="F24" s="1">
        <v>5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F24"/>
  <sheetViews>
    <sheetView topLeftCell="C1" workbookViewId="0">
      <selection activeCell="E12" sqref="E12"/>
    </sheetView>
  </sheetViews>
  <sheetFormatPr baseColWidth="10" defaultRowHeight="16" x14ac:dyDescent="0.2"/>
  <cols>
    <col min="1" max="1" width="59.6640625" customWidth="1"/>
  </cols>
  <sheetData>
    <row r="1" spans="1:6" x14ac:dyDescent="0.2">
      <c r="A1" t="s">
        <v>70</v>
      </c>
    </row>
    <row r="3" spans="1:6" x14ac:dyDescent="0.2">
      <c r="A3" s="4" t="s">
        <v>42</v>
      </c>
      <c r="B3" s="1">
        <v>1</v>
      </c>
      <c r="C3" s="1"/>
      <c r="D3" s="1"/>
      <c r="E3" s="1"/>
      <c r="F3" s="1"/>
    </row>
    <row r="4" spans="1:6" x14ac:dyDescent="0.2">
      <c r="A4" s="4" t="s">
        <v>43</v>
      </c>
      <c r="B4" s="1">
        <v>6</v>
      </c>
      <c r="C4" s="1"/>
      <c r="D4" s="1"/>
      <c r="E4" s="1"/>
      <c r="F4" s="1"/>
    </row>
    <row r="5" spans="1:6" x14ac:dyDescent="0.2">
      <c r="A5" s="4" t="s">
        <v>44</v>
      </c>
      <c r="B5" s="1">
        <v>0.05</v>
      </c>
      <c r="C5" s="1"/>
      <c r="D5" s="1"/>
      <c r="E5" s="1"/>
      <c r="F5" s="1"/>
    </row>
    <row r="6" spans="1:6" x14ac:dyDescent="0.2">
      <c r="A6" s="4"/>
      <c r="B6" s="1"/>
      <c r="C6" s="1"/>
      <c r="D6" s="1"/>
      <c r="E6" s="1"/>
      <c r="F6" s="1"/>
    </row>
    <row r="7" spans="1:6" x14ac:dyDescent="0.2">
      <c r="A7" s="4" t="s">
        <v>64</v>
      </c>
      <c r="B7" s="1" t="s">
        <v>65</v>
      </c>
      <c r="C7" s="1" t="s">
        <v>46</v>
      </c>
      <c r="D7" s="1" t="s">
        <v>47</v>
      </c>
      <c r="E7" s="1" t="s">
        <v>48</v>
      </c>
      <c r="F7" s="1"/>
    </row>
    <row r="8" spans="1:6" x14ac:dyDescent="0.2">
      <c r="A8" s="4"/>
      <c r="B8" s="1"/>
      <c r="C8" s="1"/>
      <c r="D8" s="1"/>
      <c r="E8" s="1"/>
      <c r="F8" s="1"/>
    </row>
    <row r="9" spans="1:6" ht="18" x14ac:dyDescent="0.2">
      <c r="A9" s="4" t="s">
        <v>127</v>
      </c>
      <c r="B9" s="1">
        <v>-10.5</v>
      </c>
      <c r="C9" s="1" t="s">
        <v>49</v>
      </c>
      <c r="D9" s="1" t="s">
        <v>66</v>
      </c>
      <c r="E9" s="1">
        <v>2.9100000000000001E-2</v>
      </c>
      <c r="F9" s="1" t="s">
        <v>51</v>
      </c>
    </row>
    <row r="10" spans="1:6" ht="18" x14ac:dyDescent="0.2">
      <c r="A10" s="4" t="s">
        <v>119</v>
      </c>
      <c r="B10" s="1">
        <v>-1.4</v>
      </c>
      <c r="C10" s="1" t="s">
        <v>52</v>
      </c>
      <c r="D10" s="1" t="s">
        <v>53</v>
      </c>
      <c r="E10" s="1" t="s">
        <v>67</v>
      </c>
      <c r="F10" s="1" t="s">
        <v>54</v>
      </c>
    </row>
    <row r="11" spans="1:6" ht="18" x14ac:dyDescent="0.2">
      <c r="A11" s="4" t="s">
        <v>120</v>
      </c>
      <c r="B11" s="1">
        <v>-0.1</v>
      </c>
      <c r="C11" s="1" t="s">
        <v>52</v>
      </c>
      <c r="D11" s="1" t="s">
        <v>53</v>
      </c>
      <c r="E11" s="1" t="s">
        <v>67</v>
      </c>
      <c r="F11" s="1" t="s">
        <v>121</v>
      </c>
    </row>
    <row r="12" spans="1:6" ht="18" x14ac:dyDescent="0.2">
      <c r="A12" s="4" t="s">
        <v>128</v>
      </c>
      <c r="B12" s="1">
        <v>9.1</v>
      </c>
      <c r="C12" s="1" t="s">
        <v>52</v>
      </c>
      <c r="D12" s="1" t="s">
        <v>53</v>
      </c>
      <c r="E12" s="1">
        <v>8.7800000000000003E-2</v>
      </c>
      <c r="F12" s="1" t="s">
        <v>55</v>
      </c>
    </row>
    <row r="13" spans="1:6" ht="18" x14ac:dyDescent="0.2">
      <c r="A13" s="4" t="s">
        <v>129</v>
      </c>
      <c r="B13" s="1">
        <v>10.4</v>
      </c>
      <c r="C13" s="1" t="s">
        <v>49</v>
      </c>
      <c r="D13" s="1" t="s">
        <v>66</v>
      </c>
      <c r="E13" s="1">
        <v>3.1600000000000003E-2</v>
      </c>
      <c r="F13" s="1" t="s">
        <v>124</v>
      </c>
    </row>
    <row r="14" spans="1:6" ht="18" x14ac:dyDescent="0.2">
      <c r="A14" s="7" t="s">
        <v>125</v>
      </c>
      <c r="B14" s="1">
        <v>1.3</v>
      </c>
      <c r="C14" s="1" t="s">
        <v>52</v>
      </c>
      <c r="D14" s="1" t="s">
        <v>53</v>
      </c>
      <c r="E14" s="1" t="s">
        <v>67</v>
      </c>
      <c r="F14" s="1" t="s">
        <v>126</v>
      </c>
    </row>
    <row r="15" spans="1:6" x14ac:dyDescent="0.2">
      <c r="A15" s="4"/>
      <c r="B15" s="1"/>
      <c r="C15" s="1"/>
      <c r="D15" s="1"/>
      <c r="E15" s="1"/>
      <c r="F15" s="1"/>
    </row>
    <row r="16" spans="1:6" x14ac:dyDescent="0.2">
      <c r="A16" s="4"/>
      <c r="B16" s="1"/>
      <c r="C16" s="1"/>
      <c r="D16" s="1"/>
      <c r="E16" s="1"/>
      <c r="F16" s="1"/>
    </row>
    <row r="17" spans="1:6" x14ac:dyDescent="0.2">
      <c r="A17" s="4" t="s">
        <v>56</v>
      </c>
      <c r="B17" s="1" t="s">
        <v>68</v>
      </c>
      <c r="C17" s="1" t="s">
        <v>69</v>
      </c>
      <c r="D17" s="1" t="s">
        <v>65</v>
      </c>
      <c r="E17" s="1" t="s">
        <v>59</v>
      </c>
      <c r="F17" s="1" t="s">
        <v>60</v>
      </c>
    </row>
    <row r="18" spans="1:6" x14ac:dyDescent="0.2">
      <c r="A18" s="4"/>
      <c r="B18" s="1"/>
      <c r="C18" s="1"/>
      <c r="D18" s="1"/>
      <c r="E18" s="1"/>
      <c r="F18" s="1"/>
    </row>
    <row r="19" spans="1:6" ht="18" x14ac:dyDescent="0.2">
      <c r="A19" s="4" t="s">
        <v>127</v>
      </c>
      <c r="B19" s="1">
        <v>7.5</v>
      </c>
      <c r="C19" s="1">
        <v>18</v>
      </c>
      <c r="D19" s="1">
        <v>-10.5</v>
      </c>
      <c r="E19" s="1">
        <v>5</v>
      </c>
      <c r="F19" s="1">
        <v>5</v>
      </c>
    </row>
    <row r="20" spans="1:6" ht="18" x14ac:dyDescent="0.2">
      <c r="A20" s="4" t="s">
        <v>119</v>
      </c>
      <c r="B20" s="1">
        <v>7.5</v>
      </c>
      <c r="C20" s="1">
        <v>8.9</v>
      </c>
      <c r="D20" s="1">
        <v>-1.4</v>
      </c>
      <c r="E20" s="1">
        <v>5</v>
      </c>
      <c r="F20" s="1">
        <v>5</v>
      </c>
    </row>
    <row r="21" spans="1:6" ht="18" x14ac:dyDescent="0.2">
      <c r="A21" s="4" t="s">
        <v>120</v>
      </c>
      <c r="B21" s="1">
        <v>7.5</v>
      </c>
      <c r="C21" s="1">
        <v>7.6</v>
      </c>
      <c r="D21" s="1">
        <v>-0.1</v>
      </c>
      <c r="E21" s="1">
        <v>5</v>
      </c>
      <c r="F21" s="1">
        <v>5</v>
      </c>
    </row>
    <row r="22" spans="1:6" ht="18" x14ac:dyDescent="0.2">
      <c r="A22" s="4" t="s">
        <v>128</v>
      </c>
      <c r="B22" s="1">
        <v>18</v>
      </c>
      <c r="C22" s="1">
        <v>8.9</v>
      </c>
      <c r="D22" s="1">
        <v>9.1</v>
      </c>
      <c r="E22" s="1">
        <v>5</v>
      </c>
      <c r="F22" s="1">
        <v>5</v>
      </c>
    </row>
    <row r="23" spans="1:6" ht="18" x14ac:dyDescent="0.2">
      <c r="A23" s="4" t="s">
        <v>129</v>
      </c>
      <c r="B23" s="1">
        <v>18</v>
      </c>
      <c r="C23" s="1">
        <v>7.6</v>
      </c>
      <c r="D23" s="1">
        <v>10.4</v>
      </c>
      <c r="E23" s="1">
        <v>5</v>
      </c>
      <c r="F23" s="1">
        <v>5</v>
      </c>
    </row>
    <row r="24" spans="1:6" ht="18" x14ac:dyDescent="0.2">
      <c r="A24" s="7" t="s">
        <v>125</v>
      </c>
      <c r="B24" s="1">
        <v>8.9</v>
      </c>
      <c r="C24" s="1">
        <v>7.6</v>
      </c>
      <c r="D24" s="1">
        <v>1.3</v>
      </c>
      <c r="E24" s="1">
        <v>5</v>
      </c>
      <c r="F24" s="1">
        <v>5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24"/>
  <sheetViews>
    <sheetView workbookViewId="0">
      <selection activeCell="A12" sqref="A12"/>
    </sheetView>
  </sheetViews>
  <sheetFormatPr baseColWidth="10" defaultRowHeight="16" x14ac:dyDescent="0.2"/>
  <cols>
    <col min="1" max="1" width="57.33203125" customWidth="1"/>
  </cols>
  <sheetData>
    <row r="1" spans="1:6" x14ac:dyDescent="0.2">
      <c r="A1" t="s">
        <v>70</v>
      </c>
    </row>
    <row r="3" spans="1:6" x14ac:dyDescent="0.2">
      <c r="A3" s="4" t="s">
        <v>42</v>
      </c>
      <c r="B3" s="1">
        <v>1</v>
      </c>
      <c r="C3" s="1"/>
      <c r="D3" s="1"/>
      <c r="E3" s="1"/>
      <c r="F3" s="1"/>
    </row>
    <row r="4" spans="1:6" x14ac:dyDescent="0.2">
      <c r="A4" s="4" t="s">
        <v>43</v>
      </c>
      <c r="B4" s="1">
        <v>6</v>
      </c>
      <c r="C4" s="1"/>
      <c r="D4" s="1"/>
      <c r="E4" s="1"/>
      <c r="F4" s="1"/>
    </row>
    <row r="5" spans="1:6" x14ac:dyDescent="0.2">
      <c r="A5" s="4" t="s">
        <v>44</v>
      </c>
      <c r="B5" s="1">
        <v>0.05</v>
      </c>
      <c r="C5" s="1"/>
      <c r="D5" s="1"/>
      <c r="E5" s="1"/>
      <c r="F5" s="1"/>
    </row>
    <row r="6" spans="1:6" x14ac:dyDescent="0.2">
      <c r="A6" s="4"/>
      <c r="B6" s="1"/>
      <c r="C6" s="1"/>
      <c r="D6" s="1"/>
      <c r="E6" s="1"/>
      <c r="F6" s="1"/>
    </row>
    <row r="7" spans="1:6" x14ac:dyDescent="0.2">
      <c r="A7" s="4" t="s">
        <v>64</v>
      </c>
      <c r="B7" s="1" t="s">
        <v>65</v>
      </c>
      <c r="C7" s="1" t="s">
        <v>46</v>
      </c>
      <c r="D7" s="1" t="s">
        <v>47</v>
      </c>
      <c r="E7" s="1" t="s">
        <v>48</v>
      </c>
      <c r="F7" s="1"/>
    </row>
    <row r="8" spans="1:6" x14ac:dyDescent="0.2">
      <c r="A8" s="4"/>
      <c r="B8" s="1"/>
      <c r="C8" s="1"/>
      <c r="D8" s="1"/>
      <c r="E8" s="1"/>
      <c r="F8" s="1"/>
    </row>
    <row r="9" spans="1:6" ht="18" x14ac:dyDescent="0.2">
      <c r="A9" s="4" t="s">
        <v>127</v>
      </c>
      <c r="B9" s="1">
        <v>-10.4</v>
      </c>
      <c r="C9" s="1" t="s">
        <v>49</v>
      </c>
      <c r="D9" s="1" t="s">
        <v>66</v>
      </c>
      <c r="E9" s="1">
        <v>3.2199999999999999E-2</v>
      </c>
      <c r="F9" s="1" t="s">
        <v>51</v>
      </c>
    </row>
    <row r="10" spans="1:6" ht="18" x14ac:dyDescent="0.2">
      <c r="A10" s="4" t="s">
        <v>119</v>
      </c>
      <c r="B10" s="1">
        <v>-1.8</v>
      </c>
      <c r="C10" s="1" t="s">
        <v>52</v>
      </c>
      <c r="D10" s="1" t="s">
        <v>53</v>
      </c>
      <c r="E10" s="1" t="s">
        <v>67</v>
      </c>
      <c r="F10" s="1" t="s">
        <v>54</v>
      </c>
    </row>
    <row r="11" spans="1:6" ht="18" x14ac:dyDescent="0.2">
      <c r="A11" s="4" t="s">
        <v>120</v>
      </c>
      <c r="B11" s="1">
        <v>0.6</v>
      </c>
      <c r="C11" s="1" t="s">
        <v>52</v>
      </c>
      <c r="D11" s="1" t="s">
        <v>53</v>
      </c>
      <c r="E11" s="1" t="s">
        <v>67</v>
      </c>
      <c r="F11" s="1" t="s">
        <v>121</v>
      </c>
    </row>
    <row r="12" spans="1:6" ht="18" x14ac:dyDescent="0.2">
      <c r="A12" s="4" t="s">
        <v>128</v>
      </c>
      <c r="B12" s="1">
        <v>8.6</v>
      </c>
      <c r="C12" s="1" t="s">
        <v>52</v>
      </c>
      <c r="D12" s="1" t="s">
        <v>53</v>
      </c>
      <c r="E12" s="1">
        <v>0.128</v>
      </c>
      <c r="F12" s="1" t="s">
        <v>55</v>
      </c>
    </row>
    <row r="13" spans="1:6" ht="18" x14ac:dyDescent="0.2">
      <c r="A13" s="4" t="s">
        <v>129</v>
      </c>
      <c r="B13" s="1">
        <v>11</v>
      </c>
      <c r="C13" s="1" t="s">
        <v>49</v>
      </c>
      <c r="D13" s="1" t="s">
        <v>66</v>
      </c>
      <c r="E13" s="1">
        <v>1.9400000000000001E-2</v>
      </c>
      <c r="F13" s="1" t="s">
        <v>124</v>
      </c>
    </row>
    <row r="14" spans="1:6" ht="18" x14ac:dyDescent="0.2">
      <c r="A14" s="7" t="s">
        <v>125</v>
      </c>
      <c r="B14" s="1">
        <v>2.4</v>
      </c>
      <c r="C14" s="1" t="s">
        <v>52</v>
      </c>
      <c r="D14" s="1" t="s">
        <v>53</v>
      </c>
      <c r="E14" s="1" t="s">
        <v>67</v>
      </c>
      <c r="F14" s="1" t="s">
        <v>126</v>
      </c>
    </row>
    <row r="15" spans="1:6" x14ac:dyDescent="0.2">
      <c r="A15" s="4"/>
      <c r="B15" s="1"/>
      <c r="C15" s="1"/>
      <c r="D15" s="1"/>
      <c r="E15" s="1"/>
      <c r="F15" s="1"/>
    </row>
    <row r="16" spans="1:6" x14ac:dyDescent="0.2">
      <c r="A16" s="4"/>
      <c r="B16" s="1"/>
      <c r="C16" s="1"/>
      <c r="D16" s="1"/>
      <c r="E16" s="1"/>
      <c r="F16" s="1"/>
    </row>
    <row r="17" spans="1:6" x14ac:dyDescent="0.2">
      <c r="A17" s="4" t="s">
        <v>56</v>
      </c>
      <c r="B17" s="1" t="s">
        <v>68</v>
      </c>
      <c r="C17" s="1" t="s">
        <v>69</v>
      </c>
      <c r="D17" s="1" t="s">
        <v>65</v>
      </c>
      <c r="E17" s="1" t="s">
        <v>59</v>
      </c>
      <c r="F17" s="1" t="s">
        <v>60</v>
      </c>
    </row>
    <row r="18" spans="1:6" x14ac:dyDescent="0.2">
      <c r="A18" s="4"/>
      <c r="B18" s="1"/>
      <c r="C18" s="1"/>
      <c r="D18" s="1"/>
      <c r="E18" s="1"/>
      <c r="F18" s="1"/>
    </row>
    <row r="19" spans="1:6" ht="18" x14ac:dyDescent="0.2">
      <c r="A19" s="4" t="s">
        <v>127</v>
      </c>
      <c r="B19" s="1">
        <v>7.6</v>
      </c>
      <c r="C19" s="1">
        <v>18</v>
      </c>
      <c r="D19" s="1">
        <v>-10.4</v>
      </c>
      <c r="E19" s="1">
        <v>5</v>
      </c>
      <c r="F19" s="1">
        <v>5</v>
      </c>
    </row>
    <row r="20" spans="1:6" ht="18" x14ac:dyDescent="0.2">
      <c r="A20" s="4" t="s">
        <v>119</v>
      </c>
      <c r="B20" s="1">
        <v>7.6</v>
      </c>
      <c r="C20" s="1">
        <v>9.4</v>
      </c>
      <c r="D20" s="1">
        <v>-1.8</v>
      </c>
      <c r="E20" s="1">
        <v>5</v>
      </c>
      <c r="F20" s="1">
        <v>5</v>
      </c>
    </row>
    <row r="21" spans="1:6" ht="18" x14ac:dyDescent="0.2">
      <c r="A21" s="4" t="s">
        <v>120</v>
      </c>
      <c r="B21" s="1">
        <v>7.6</v>
      </c>
      <c r="C21" s="1">
        <v>7</v>
      </c>
      <c r="D21" s="1">
        <v>0.6</v>
      </c>
      <c r="E21" s="1">
        <v>5</v>
      </c>
      <c r="F21" s="1">
        <v>5</v>
      </c>
    </row>
    <row r="22" spans="1:6" ht="18" x14ac:dyDescent="0.2">
      <c r="A22" s="4" t="s">
        <v>128</v>
      </c>
      <c r="B22" s="1">
        <v>18</v>
      </c>
      <c r="C22" s="1">
        <v>9.4</v>
      </c>
      <c r="D22" s="1">
        <v>8.6</v>
      </c>
      <c r="E22" s="1">
        <v>5</v>
      </c>
      <c r="F22" s="1">
        <v>5</v>
      </c>
    </row>
    <row r="23" spans="1:6" ht="18" x14ac:dyDescent="0.2">
      <c r="A23" s="4" t="s">
        <v>129</v>
      </c>
      <c r="B23" s="1">
        <v>18</v>
      </c>
      <c r="C23" s="1">
        <v>7</v>
      </c>
      <c r="D23" s="1">
        <v>11</v>
      </c>
      <c r="E23" s="1">
        <v>5</v>
      </c>
      <c r="F23" s="1">
        <v>5</v>
      </c>
    </row>
    <row r="24" spans="1:6" ht="18" x14ac:dyDescent="0.2">
      <c r="A24" s="7" t="s">
        <v>125</v>
      </c>
      <c r="B24" s="1">
        <v>9.4</v>
      </c>
      <c r="C24" s="1">
        <v>7</v>
      </c>
      <c r="D24" s="1">
        <v>2.4</v>
      </c>
      <c r="E24" s="1">
        <v>5</v>
      </c>
      <c r="F24" s="1">
        <v>5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F24"/>
  <sheetViews>
    <sheetView workbookViewId="0">
      <selection activeCell="A13" sqref="A13:A14"/>
    </sheetView>
  </sheetViews>
  <sheetFormatPr baseColWidth="10" defaultRowHeight="16" x14ac:dyDescent="0.2"/>
  <cols>
    <col min="1" max="1" width="50.6640625" customWidth="1"/>
  </cols>
  <sheetData>
    <row r="1" spans="1:6" x14ac:dyDescent="0.2">
      <c r="A1" t="s">
        <v>70</v>
      </c>
    </row>
    <row r="3" spans="1:6" x14ac:dyDescent="0.2">
      <c r="A3" s="4" t="s">
        <v>42</v>
      </c>
      <c r="B3" s="1">
        <v>1</v>
      </c>
      <c r="C3" s="1"/>
      <c r="D3" s="1"/>
      <c r="E3" s="1"/>
      <c r="F3" s="1"/>
    </row>
    <row r="4" spans="1:6" x14ac:dyDescent="0.2">
      <c r="A4" s="4" t="s">
        <v>43</v>
      </c>
      <c r="B4" s="1">
        <v>6</v>
      </c>
      <c r="C4" s="1"/>
      <c r="D4" s="1"/>
      <c r="E4" s="1"/>
      <c r="F4" s="1"/>
    </row>
    <row r="5" spans="1:6" x14ac:dyDescent="0.2">
      <c r="A5" s="4" t="s">
        <v>44</v>
      </c>
      <c r="B5" s="1">
        <v>0.05</v>
      </c>
      <c r="C5" s="1"/>
      <c r="D5" s="1"/>
      <c r="E5" s="1"/>
      <c r="F5" s="1"/>
    </row>
    <row r="6" spans="1:6" x14ac:dyDescent="0.2">
      <c r="A6" s="4"/>
      <c r="B6" s="1"/>
      <c r="C6" s="1"/>
      <c r="D6" s="1"/>
      <c r="E6" s="1"/>
      <c r="F6" s="1"/>
    </row>
    <row r="7" spans="1:6" x14ac:dyDescent="0.2">
      <c r="A7" s="4" t="s">
        <v>64</v>
      </c>
      <c r="B7" s="1" t="s">
        <v>65</v>
      </c>
      <c r="C7" s="1" t="s">
        <v>46</v>
      </c>
      <c r="D7" s="1" t="s">
        <v>47</v>
      </c>
      <c r="E7" s="1" t="s">
        <v>48</v>
      </c>
      <c r="F7" s="1"/>
    </row>
    <row r="8" spans="1:6" x14ac:dyDescent="0.2">
      <c r="A8" s="4"/>
      <c r="B8" s="1"/>
      <c r="C8" s="1"/>
      <c r="D8" s="1"/>
      <c r="E8" s="1"/>
      <c r="F8" s="1"/>
    </row>
    <row r="9" spans="1:6" ht="18" x14ac:dyDescent="0.2">
      <c r="A9" s="4" t="s">
        <v>127</v>
      </c>
      <c r="B9" s="1">
        <v>-9.1999999999999993</v>
      </c>
      <c r="C9" s="1" t="s">
        <v>49</v>
      </c>
      <c r="D9" s="1" t="s">
        <v>66</v>
      </c>
      <c r="E9" s="1">
        <v>4.2700000000000002E-2</v>
      </c>
      <c r="F9" s="1" t="s">
        <v>51</v>
      </c>
    </row>
    <row r="10" spans="1:6" ht="18" x14ac:dyDescent="0.2">
      <c r="A10" s="4" t="s">
        <v>119</v>
      </c>
      <c r="B10" s="1">
        <v>1.4</v>
      </c>
      <c r="C10" s="1" t="s">
        <v>52</v>
      </c>
      <c r="D10" s="1" t="s">
        <v>53</v>
      </c>
      <c r="E10" s="1" t="s">
        <v>67</v>
      </c>
      <c r="F10" s="1" t="s">
        <v>54</v>
      </c>
    </row>
    <row r="11" spans="1:6" ht="18" x14ac:dyDescent="0.2">
      <c r="A11" s="4" t="s">
        <v>120</v>
      </c>
      <c r="B11" s="1">
        <v>1</v>
      </c>
      <c r="C11" s="1" t="s">
        <v>52</v>
      </c>
      <c r="D11" s="1" t="s">
        <v>53</v>
      </c>
      <c r="E11" s="1" t="s">
        <v>67</v>
      </c>
      <c r="F11" s="1" t="s">
        <v>121</v>
      </c>
    </row>
    <row r="12" spans="1:6" ht="18" x14ac:dyDescent="0.2">
      <c r="A12" s="4" t="s">
        <v>128</v>
      </c>
      <c r="B12" s="1">
        <v>10.6</v>
      </c>
      <c r="C12" s="1" t="s">
        <v>49</v>
      </c>
      <c r="D12" s="1" t="s">
        <v>66</v>
      </c>
      <c r="E12" s="1">
        <v>1.1599999999999999E-2</v>
      </c>
      <c r="F12" s="1" t="s">
        <v>55</v>
      </c>
    </row>
    <row r="13" spans="1:6" ht="18" x14ac:dyDescent="0.2">
      <c r="A13" s="4" t="s">
        <v>129</v>
      </c>
      <c r="B13" s="1">
        <v>10.199999999999999</v>
      </c>
      <c r="C13" s="1" t="s">
        <v>49</v>
      </c>
      <c r="D13" s="1" t="s">
        <v>66</v>
      </c>
      <c r="E13" s="1">
        <v>1.7100000000000001E-2</v>
      </c>
      <c r="F13" s="1" t="s">
        <v>124</v>
      </c>
    </row>
    <row r="14" spans="1:6" ht="18" x14ac:dyDescent="0.2">
      <c r="A14" s="7" t="s">
        <v>125</v>
      </c>
      <c r="B14" s="1">
        <v>-0.4</v>
      </c>
      <c r="C14" s="1" t="s">
        <v>52</v>
      </c>
      <c r="D14" s="1" t="s">
        <v>53</v>
      </c>
      <c r="E14" s="1" t="s">
        <v>67</v>
      </c>
      <c r="F14" s="1" t="s">
        <v>126</v>
      </c>
    </row>
    <row r="15" spans="1:6" x14ac:dyDescent="0.2">
      <c r="A15" s="4"/>
      <c r="B15" s="1"/>
      <c r="C15" s="1"/>
      <c r="D15" s="1"/>
      <c r="E15" s="1"/>
      <c r="F15" s="1"/>
    </row>
    <row r="16" spans="1:6" x14ac:dyDescent="0.2">
      <c r="A16" s="4"/>
      <c r="B16" s="1"/>
      <c r="C16" s="1"/>
      <c r="D16" s="1"/>
      <c r="E16" s="1"/>
      <c r="F16" s="1"/>
    </row>
    <row r="17" spans="1:6" x14ac:dyDescent="0.2">
      <c r="A17" s="4" t="s">
        <v>56</v>
      </c>
      <c r="B17" s="1" t="s">
        <v>68</v>
      </c>
      <c r="C17" s="1" t="s">
        <v>69</v>
      </c>
      <c r="D17" s="1" t="s">
        <v>65</v>
      </c>
      <c r="E17" s="1" t="s">
        <v>59</v>
      </c>
      <c r="F17" s="1" t="s">
        <v>60</v>
      </c>
    </row>
    <row r="18" spans="1:6" x14ac:dyDescent="0.2">
      <c r="A18" s="4"/>
      <c r="B18" s="1"/>
      <c r="C18" s="1"/>
      <c r="D18" s="1"/>
      <c r="E18" s="1"/>
      <c r="F18" s="1"/>
    </row>
    <row r="19" spans="1:6" ht="18" x14ac:dyDescent="0.2">
      <c r="A19" s="4" t="s">
        <v>127</v>
      </c>
      <c r="B19" s="1">
        <v>8.8000000000000007</v>
      </c>
      <c r="C19" s="1">
        <v>18</v>
      </c>
      <c r="D19" s="1">
        <v>-9.1999999999999993</v>
      </c>
      <c r="E19" s="1">
        <v>5</v>
      </c>
      <c r="F19" s="1">
        <v>5</v>
      </c>
    </row>
    <row r="20" spans="1:6" ht="18" x14ac:dyDescent="0.2">
      <c r="A20" s="4" t="s">
        <v>119</v>
      </c>
      <c r="B20" s="1">
        <v>8.8000000000000007</v>
      </c>
      <c r="C20" s="1">
        <v>7.4</v>
      </c>
      <c r="D20" s="1">
        <v>1.4</v>
      </c>
      <c r="E20" s="1">
        <v>5</v>
      </c>
      <c r="F20" s="1">
        <v>5</v>
      </c>
    </row>
    <row r="21" spans="1:6" ht="18" x14ac:dyDescent="0.2">
      <c r="A21" s="4" t="s">
        <v>120</v>
      </c>
      <c r="B21" s="1">
        <v>8.8000000000000007</v>
      </c>
      <c r="C21" s="1">
        <v>7.8</v>
      </c>
      <c r="D21" s="1">
        <v>1</v>
      </c>
      <c r="E21" s="1">
        <v>5</v>
      </c>
      <c r="F21" s="1">
        <v>5</v>
      </c>
    </row>
    <row r="22" spans="1:6" ht="18" x14ac:dyDescent="0.2">
      <c r="A22" s="4" t="s">
        <v>128</v>
      </c>
      <c r="B22" s="1">
        <v>18</v>
      </c>
      <c r="C22" s="1">
        <v>7.4</v>
      </c>
      <c r="D22" s="1">
        <v>10.6</v>
      </c>
      <c r="E22" s="1">
        <v>5</v>
      </c>
      <c r="F22" s="1">
        <v>5</v>
      </c>
    </row>
    <row r="23" spans="1:6" ht="18" x14ac:dyDescent="0.2">
      <c r="A23" s="4" t="s">
        <v>129</v>
      </c>
      <c r="B23" s="1">
        <v>18</v>
      </c>
      <c r="C23" s="1">
        <v>7.8</v>
      </c>
      <c r="D23" s="1">
        <v>10.199999999999999</v>
      </c>
      <c r="E23" s="1">
        <v>5</v>
      </c>
      <c r="F23" s="1">
        <v>5</v>
      </c>
    </row>
    <row r="24" spans="1:6" ht="18" x14ac:dyDescent="0.2">
      <c r="A24" s="7" t="s">
        <v>125</v>
      </c>
      <c r="B24" s="1">
        <v>7.4</v>
      </c>
      <c r="C24" s="1">
        <v>7.8</v>
      </c>
      <c r="D24" s="1">
        <v>-0.4</v>
      </c>
      <c r="E24" s="1">
        <v>5</v>
      </c>
      <c r="F24" s="1">
        <v>5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1:X11"/>
  <sheetViews>
    <sheetView topLeftCell="E1" workbookViewId="0">
      <selection activeCell="W13" sqref="W13"/>
    </sheetView>
  </sheetViews>
  <sheetFormatPr baseColWidth="10" defaultRowHeight="16" x14ac:dyDescent="0.2"/>
  <sheetData>
    <row r="1" spans="2:24" ht="18" x14ac:dyDescent="0.2">
      <c r="B1" s="2" t="s">
        <v>130</v>
      </c>
      <c r="C1" s="26" t="s">
        <v>131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 t="s">
        <v>132</v>
      </c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2:24" x14ac:dyDescent="0.2">
      <c r="B2" s="1">
        <v>0</v>
      </c>
      <c r="C2" s="1">
        <v>37.4</v>
      </c>
      <c r="D2" s="1">
        <v>37.299999999999997</v>
      </c>
      <c r="E2" s="1">
        <v>37.5</v>
      </c>
      <c r="F2" s="1">
        <v>37.299999999999997</v>
      </c>
      <c r="G2" s="1">
        <v>37.4</v>
      </c>
      <c r="H2" s="1">
        <v>37.299999999999997</v>
      </c>
      <c r="I2" s="1">
        <v>37</v>
      </c>
      <c r="J2" s="1">
        <v>37.200000000000003</v>
      </c>
      <c r="K2" s="1">
        <v>36.9</v>
      </c>
      <c r="L2" s="1">
        <v>36.9</v>
      </c>
      <c r="M2" s="1"/>
      <c r="N2" s="1">
        <v>37.5</v>
      </c>
      <c r="O2" s="1">
        <v>37.700000000000003</v>
      </c>
      <c r="P2" s="1">
        <v>36.9</v>
      </c>
      <c r="Q2" s="1">
        <v>37.299999999999997</v>
      </c>
      <c r="R2" s="1">
        <v>37.299999999999997</v>
      </c>
      <c r="S2" s="1">
        <v>37.4</v>
      </c>
      <c r="T2" s="1">
        <v>37.5</v>
      </c>
      <c r="U2" s="1">
        <v>37.4</v>
      </c>
      <c r="V2" s="1">
        <v>37.299999999999997</v>
      </c>
      <c r="W2" s="1">
        <v>37.200000000000003</v>
      </c>
      <c r="X2" s="1">
        <v>37.299999999999997</v>
      </c>
    </row>
    <row r="3" spans="2:24" x14ac:dyDescent="0.2">
      <c r="B3" s="1">
        <v>1</v>
      </c>
      <c r="C3" s="1">
        <v>35.299999999999997</v>
      </c>
      <c r="D3" s="1">
        <v>35.700000000000003</v>
      </c>
      <c r="E3" s="1">
        <v>36.1</v>
      </c>
      <c r="F3" s="1">
        <v>35.5</v>
      </c>
      <c r="G3" s="1">
        <v>36.299999999999997</v>
      </c>
      <c r="H3" s="1">
        <v>36.200000000000003</v>
      </c>
      <c r="I3" s="1">
        <v>35.799999999999997</v>
      </c>
      <c r="J3" s="1">
        <v>37.4</v>
      </c>
      <c r="K3" s="1">
        <v>36.700000000000003</v>
      </c>
      <c r="L3" s="1">
        <v>37.4</v>
      </c>
      <c r="M3" s="1"/>
      <c r="N3" s="1">
        <v>37.4</v>
      </c>
      <c r="O3" s="1">
        <v>35.5</v>
      </c>
      <c r="P3" s="1">
        <v>35.9</v>
      </c>
      <c r="Q3" s="1">
        <v>36.6</v>
      </c>
      <c r="R3" s="1">
        <v>36.9</v>
      </c>
      <c r="S3" s="1">
        <v>36.6</v>
      </c>
      <c r="T3" s="1">
        <v>37.1</v>
      </c>
      <c r="U3" s="1">
        <v>37</v>
      </c>
      <c r="V3" s="1">
        <v>37.4</v>
      </c>
      <c r="W3" s="1">
        <v>37.9</v>
      </c>
      <c r="X3" s="1">
        <v>38</v>
      </c>
    </row>
    <row r="4" spans="2:24" x14ac:dyDescent="0.2">
      <c r="B4" s="1">
        <v>2</v>
      </c>
      <c r="C4" s="1">
        <v>34.5</v>
      </c>
      <c r="D4" s="1">
        <v>35.5</v>
      </c>
      <c r="E4" s="1">
        <v>34.299999999999997</v>
      </c>
      <c r="F4" s="1">
        <v>35.6</v>
      </c>
      <c r="G4" s="1">
        <v>36</v>
      </c>
      <c r="H4" s="1">
        <v>34</v>
      </c>
      <c r="I4" s="1">
        <v>32.799999999999997</v>
      </c>
      <c r="J4" s="1">
        <v>35.799999999999997</v>
      </c>
      <c r="K4" s="1">
        <v>35.5</v>
      </c>
      <c r="L4" s="1">
        <v>35.9</v>
      </c>
      <c r="M4" s="1"/>
      <c r="N4" s="1">
        <v>37.200000000000003</v>
      </c>
      <c r="O4" s="1">
        <v>36.5</v>
      </c>
      <c r="P4" s="1">
        <v>34.6</v>
      </c>
      <c r="Q4" s="1">
        <v>37</v>
      </c>
      <c r="R4" s="1">
        <v>36.700000000000003</v>
      </c>
      <c r="S4" s="1">
        <v>30.8</v>
      </c>
      <c r="T4" s="1">
        <v>36.5</v>
      </c>
      <c r="U4" s="1">
        <v>36</v>
      </c>
      <c r="V4" s="1">
        <v>36.6</v>
      </c>
      <c r="W4" s="1">
        <v>36.6</v>
      </c>
      <c r="X4" s="1">
        <v>35.700000000000003</v>
      </c>
    </row>
    <row r="5" spans="2:24" x14ac:dyDescent="0.2">
      <c r="B5" s="1">
        <v>3</v>
      </c>
      <c r="C5" s="1">
        <v>33.299999999999997</v>
      </c>
      <c r="D5" s="1">
        <v>35.299999999999997</v>
      </c>
      <c r="E5" s="1">
        <v>34.1</v>
      </c>
      <c r="F5" s="1">
        <v>36.200000000000003</v>
      </c>
      <c r="G5" s="1">
        <v>35.9</v>
      </c>
      <c r="H5" s="1">
        <v>26.6</v>
      </c>
      <c r="I5" s="1">
        <v>29</v>
      </c>
      <c r="J5" s="1">
        <v>35.9</v>
      </c>
      <c r="K5" s="1">
        <v>30.8</v>
      </c>
      <c r="L5" s="1">
        <v>36.799999999999997</v>
      </c>
      <c r="M5" s="1"/>
      <c r="N5" s="1">
        <v>37.1</v>
      </c>
      <c r="O5" s="1">
        <v>36.799999999999997</v>
      </c>
      <c r="P5" s="1">
        <v>35.299999999999997</v>
      </c>
      <c r="Q5" s="1">
        <v>37</v>
      </c>
      <c r="R5" s="1">
        <v>37.200000000000003</v>
      </c>
      <c r="S5" s="1">
        <v>30.7</v>
      </c>
      <c r="T5" s="1">
        <v>36.200000000000003</v>
      </c>
      <c r="U5" s="1">
        <v>35.299999999999997</v>
      </c>
      <c r="V5" s="1">
        <v>36.6</v>
      </c>
      <c r="W5" s="1">
        <v>36</v>
      </c>
      <c r="X5" s="1">
        <v>34.700000000000003</v>
      </c>
    </row>
    <row r="6" spans="2:24" x14ac:dyDescent="0.2">
      <c r="B6" s="1">
        <v>4</v>
      </c>
      <c r="C6" s="1">
        <v>31.9</v>
      </c>
      <c r="D6" s="1">
        <v>35.1</v>
      </c>
      <c r="E6" s="1">
        <v>32.200000000000003</v>
      </c>
      <c r="F6" s="1">
        <v>35.799999999999997</v>
      </c>
      <c r="G6" s="1">
        <v>36</v>
      </c>
      <c r="H6" s="1">
        <v>25</v>
      </c>
      <c r="I6" s="1">
        <v>26.8</v>
      </c>
      <c r="J6" s="1">
        <v>33.6</v>
      </c>
      <c r="K6" s="1">
        <v>27.7</v>
      </c>
      <c r="L6" s="1">
        <v>36.4</v>
      </c>
      <c r="M6" s="1"/>
      <c r="N6" s="1">
        <v>37</v>
      </c>
      <c r="O6" s="1">
        <v>36.299999999999997</v>
      </c>
      <c r="P6" s="1">
        <v>33.799999999999997</v>
      </c>
      <c r="Q6" s="1">
        <v>36.5</v>
      </c>
      <c r="R6" s="1">
        <v>37</v>
      </c>
      <c r="S6" s="1">
        <v>30.5</v>
      </c>
      <c r="T6" s="1">
        <v>36.200000000000003</v>
      </c>
      <c r="U6" s="1">
        <v>35.9</v>
      </c>
      <c r="V6" s="1">
        <v>36.9</v>
      </c>
      <c r="W6" s="1">
        <v>35.5</v>
      </c>
      <c r="X6" s="1">
        <v>33.299999999999997</v>
      </c>
    </row>
    <row r="7" spans="2:24" x14ac:dyDescent="0.2">
      <c r="B7" s="1">
        <v>6</v>
      </c>
      <c r="C7" s="1">
        <v>29.6</v>
      </c>
      <c r="D7" s="1">
        <v>32.6</v>
      </c>
      <c r="E7" s="1">
        <v>31.4</v>
      </c>
      <c r="F7" s="1">
        <v>32.700000000000003</v>
      </c>
      <c r="G7" s="1">
        <v>33.5</v>
      </c>
      <c r="H7" s="1">
        <v>25</v>
      </c>
      <c r="I7" s="1">
        <v>26.2</v>
      </c>
      <c r="J7" s="1">
        <v>33.1</v>
      </c>
      <c r="K7" s="1">
        <v>25</v>
      </c>
      <c r="L7" s="1">
        <v>35</v>
      </c>
      <c r="M7" s="1"/>
      <c r="N7" s="1">
        <v>34.700000000000003</v>
      </c>
      <c r="O7" s="1">
        <v>33.9</v>
      </c>
      <c r="P7" s="1">
        <v>33.700000000000003</v>
      </c>
      <c r="Q7" s="1">
        <v>34.5</v>
      </c>
      <c r="R7" s="1">
        <v>35.799999999999997</v>
      </c>
      <c r="S7" s="1">
        <v>28.9</v>
      </c>
      <c r="T7" s="1">
        <v>35.9</v>
      </c>
      <c r="U7" s="1">
        <v>34.799999999999997</v>
      </c>
      <c r="V7" s="1">
        <v>36.299999999999997</v>
      </c>
      <c r="W7" s="1">
        <v>36.1</v>
      </c>
      <c r="X7" s="1">
        <v>32</v>
      </c>
    </row>
    <row r="8" spans="2:24" x14ac:dyDescent="0.2">
      <c r="B8" s="1">
        <v>9</v>
      </c>
      <c r="C8" s="1">
        <v>27</v>
      </c>
      <c r="D8" s="1">
        <v>30</v>
      </c>
      <c r="E8" s="1">
        <v>28.5</v>
      </c>
      <c r="F8" s="1">
        <v>28.5</v>
      </c>
      <c r="G8" s="1">
        <v>31.1</v>
      </c>
      <c r="H8" s="1">
        <v>25</v>
      </c>
      <c r="I8" s="1">
        <v>25</v>
      </c>
      <c r="J8" s="1">
        <v>27.1</v>
      </c>
      <c r="K8" s="1">
        <v>25</v>
      </c>
      <c r="L8" s="1">
        <v>29.7</v>
      </c>
      <c r="M8" s="1"/>
      <c r="N8" s="1">
        <v>30.5</v>
      </c>
      <c r="O8" s="1">
        <v>33.200000000000003</v>
      </c>
      <c r="P8" s="1">
        <v>32.5</v>
      </c>
      <c r="Q8" s="1">
        <v>34.299999999999997</v>
      </c>
      <c r="R8" s="1">
        <v>34.200000000000003</v>
      </c>
      <c r="S8" s="1">
        <v>26.8</v>
      </c>
      <c r="T8" s="1">
        <v>33.700000000000003</v>
      </c>
      <c r="U8" s="1">
        <v>33</v>
      </c>
      <c r="V8" s="1">
        <v>34.9</v>
      </c>
      <c r="W8" s="1">
        <v>34</v>
      </c>
      <c r="X8" s="1">
        <v>25</v>
      </c>
    </row>
    <row r="9" spans="2:24" x14ac:dyDescent="0.2">
      <c r="B9" s="1">
        <v>12</v>
      </c>
      <c r="C9" s="15" t="s">
        <v>133</v>
      </c>
      <c r="D9" s="15" t="s">
        <v>134</v>
      </c>
      <c r="E9" s="15" t="s">
        <v>135</v>
      </c>
      <c r="F9" s="15" t="s">
        <v>133</v>
      </c>
      <c r="G9" s="1"/>
      <c r="H9" s="15" t="s">
        <v>133</v>
      </c>
      <c r="I9" s="15" t="s">
        <v>133</v>
      </c>
      <c r="J9" s="1"/>
      <c r="K9" s="15" t="s">
        <v>133</v>
      </c>
      <c r="L9" s="1"/>
      <c r="M9" s="1"/>
      <c r="N9" s="15" t="s">
        <v>136</v>
      </c>
      <c r="O9" s="15" t="s">
        <v>137</v>
      </c>
      <c r="P9" s="15" t="s">
        <v>138</v>
      </c>
      <c r="Q9" s="15" t="s">
        <v>139</v>
      </c>
      <c r="R9" s="1"/>
      <c r="S9" s="1"/>
      <c r="T9" s="1"/>
      <c r="U9" s="1"/>
      <c r="V9" s="1"/>
      <c r="W9" s="1"/>
      <c r="X9" s="15" t="s">
        <v>133</v>
      </c>
    </row>
    <row r="10" spans="2:24" x14ac:dyDescent="0.2">
      <c r="B10" s="1">
        <v>13</v>
      </c>
      <c r="C10" s="1">
        <v>25</v>
      </c>
      <c r="D10" s="1">
        <v>32.299999999999997</v>
      </c>
      <c r="E10" s="1">
        <v>26</v>
      </c>
      <c r="F10" s="1">
        <v>25</v>
      </c>
      <c r="G10" s="1">
        <v>28.3</v>
      </c>
      <c r="H10" s="1">
        <v>25</v>
      </c>
      <c r="I10" s="1">
        <v>25</v>
      </c>
      <c r="J10" s="1">
        <v>25</v>
      </c>
      <c r="K10" s="1">
        <v>25</v>
      </c>
      <c r="L10" s="1">
        <v>28.4</v>
      </c>
      <c r="M10" s="1"/>
      <c r="N10" s="1">
        <v>25</v>
      </c>
      <c r="O10" s="1">
        <v>34.1</v>
      </c>
      <c r="P10" s="1">
        <v>36.799999999999997</v>
      </c>
      <c r="Q10" s="1">
        <v>34.6</v>
      </c>
      <c r="R10" s="1">
        <v>37</v>
      </c>
      <c r="S10" s="1">
        <v>27.6</v>
      </c>
      <c r="T10" s="1">
        <v>36.299999999999997</v>
      </c>
      <c r="U10" s="1">
        <v>34.9</v>
      </c>
      <c r="V10" s="1">
        <v>35.9</v>
      </c>
      <c r="W10" s="1">
        <v>36</v>
      </c>
      <c r="X10" s="1">
        <v>25</v>
      </c>
    </row>
    <row r="11" spans="2:24" x14ac:dyDescent="0.2">
      <c r="B11" s="1">
        <v>24</v>
      </c>
      <c r="C11" s="1">
        <v>25</v>
      </c>
      <c r="D11" s="1">
        <v>37.5</v>
      </c>
      <c r="E11" s="1">
        <v>25</v>
      </c>
      <c r="F11" s="1">
        <v>25</v>
      </c>
      <c r="G11" s="1">
        <v>31.5</v>
      </c>
      <c r="H11" s="1">
        <v>25</v>
      </c>
      <c r="I11" s="1">
        <v>25</v>
      </c>
      <c r="J11" s="1">
        <v>25</v>
      </c>
      <c r="K11" s="1">
        <v>25</v>
      </c>
      <c r="L11" s="1">
        <v>37.1</v>
      </c>
      <c r="M11" s="1"/>
      <c r="N11" s="1">
        <v>25</v>
      </c>
      <c r="O11" s="1">
        <v>37.299999999999997</v>
      </c>
      <c r="P11" s="1">
        <v>36.9</v>
      </c>
      <c r="Q11" s="1">
        <v>37.1</v>
      </c>
      <c r="R11" s="1">
        <v>37.200000000000003</v>
      </c>
      <c r="S11" s="1">
        <v>25</v>
      </c>
      <c r="T11" s="1">
        <v>36.9</v>
      </c>
      <c r="U11" s="1">
        <v>37.6</v>
      </c>
      <c r="V11" s="1">
        <v>36.5</v>
      </c>
      <c r="W11" s="1">
        <v>36.700000000000003</v>
      </c>
      <c r="X11" s="1">
        <v>25</v>
      </c>
    </row>
  </sheetData>
  <mergeCells count="2">
    <mergeCell ref="C1:M1"/>
    <mergeCell ref="N1:X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P29"/>
  <sheetViews>
    <sheetView topLeftCell="H1" workbookViewId="0">
      <selection activeCell="H1" sqref="H1:H1048576"/>
    </sheetView>
  </sheetViews>
  <sheetFormatPr baseColWidth="10" defaultRowHeight="16" x14ac:dyDescent="0.2"/>
  <cols>
    <col min="8" max="8" width="25.1640625" customWidth="1"/>
  </cols>
  <sheetData>
    <row r="1" spans="1:16" x14ac:dyDescent="0.2">
      <c r="H1" t="s">
        <v>263</v>
      </c>
    </row>
    <row r="2" spans="1:16" ht="17" x14ac:dyDescent="0.2">
      <c r="H2" s="20" t="s">
        <v>264</v>
      </c>
    </row>
    <row r="3" spans="1:16" ht="17" x14ac:dyDescent="0.2">
      <c r="A3" t="s">
        <v>164</v>
      </c>
      <c r="H3" s="20"/>
      <c r="I3" s="17"/>
      <c r="J3" s="17"/>
      <c r="K3" s="17"/>
      <c r="L3" s="17"/>
      <c r="M3" s="17"/>
      <c r="N3" s="17"/>
      <c r="O3" s="17"/>
      <c r="P3" s="17"/>
    </row>
    <row r="4" spans="1:16" ht="19" x14ac:dyDescent="0.2">
      <c r="H4" s="21" t="s">
        <v>241</v>
      </c>
      <c r="I4" s="17"/>
      <c r="J4" s="17"/>
      <c r="K4" s="17"/>
      <c r="L4" s="17"/>
      <c r="M4" s="17"/>
      <c r="N4" s="17"/>
      <c r="O4" s="17"/>
      <c r="P4" s="17"/>
    </row>
    <row r="5" spans="1:16" ht="17" x14ac:dyDescent="0.2">
      <c r="A5" s="4" t="s">
        <v>140</v>
      </c>
      <c r="B5" s="1" t="s">
        <v>141</v>
      </c>
      <c r="C5" s="1"/>
      <c r="D5" s="1"/>
      <c r="E5" s="1"/>
      <c r="F5" s="1"/>
      <c r="H5" s="20" t="s">
        <v>242</v>
      </c>
      <c r="I5" s="17">
        <v>-0.1255</v>
      </c>
      <c r="J5" s="17" t="s">
        <v>243</v>
      </c>
      <c r="K5" s="17" t="s">
        <v>52</v>
      </c>
      <c r="L5" s="17" t="s">
        <v>53</v>
      </c>
      <c r="M5" s="17" t="s">
        <v>229</v>
      </c>
      <c r="N5" s="17"/>
      <c r="O5" s="17"/>
      <c r="P5" s="17"/>
    </row>
    <row r="6" spans="1:16" ht="17" x14ac:dyDescent="0.2">
      <c r="A6" s="4"/>
      <c r="B6" s="1"/>
      <c r="C6" s="1"/>
      <c r="D6" s="1"/>
      <c r="E6" s="1"/>
      <c r="F6" s="1"/>
      <c r="H6" s="20" t="s">
        <v>244</v>
      </c>
      <c r="I6" s="17">
        <v>-0.69640000000000002</v>
      </c>
      <c r="J6" s="17" t="s">
        <v>245</v>
      </c>
      <c r="K6" s="17" t="s">
        <v>52</v>
      </c>
      <c r="L6" s="17" t="s">
        <v>53</v>
      </c>
      <c r="M6" s="17">
        <v>0.99970000000000003</v>
      </c>
      <c r="N6" s="17"/>
      <c r="O6" s="17"/>
      <c r="P6" s="17"/>
    </row>
    <row r="7" spans="1:16" ht="17" x14ac:dyDescent="0.2">
      <c r="A7" s="4" t="s">
        <v>142</v>
      </c>
      <c r="B7" s="1" t="s">
        <v>143</v>
      </c>
      <c r="C7" s="1"/>
      <c r="D7" s="1"/>
      <c r="E7" s="1"/>
      <c r="F7" s="1"/>
      <c r="H7" s="20" t="s">
        <v>246</v>
      </c>
      <c r="I7" s="17">
        <v>-0.84640000000000004</v>
      </c>
      <c r="J7" s="17" t="s">
        <v>247</v>
      </c>
      <c r="K7" s="17" t="s">
        <v>52</v>
      </c>
      <c r="L7" s="17" t="s">
        <v>53</v>
      </c>
      <c r="M7" s="17">
        <v>0.99870000000000003</v>
      </c>
      <c r="N7" s="17"/>
      <c r="O7" s="17"/>
      <c r="P7" s="17"/>
    </row>
    <row r="8" spans="1:16" ht="17" x14ac:dyDescent="0.2">
      <c r="A8" s="4" t="s">
        <v>44</v>
      </c>
      <c r="B8" s="1">
        <v>0.05</v>
      </c>
      <c r="C8" s="1"/>
      <c r="D8" s="1"/>
      <c r="E8" s="1"/>
      <c r="F8" s="1"/>
      <c r="H8" s="20" t="s">
        <v>248</v>
      </c>
      <c r="I8" s="17">
        <v>-2.3279999999999998</v>
      </c>
      <c r="J8" s="17" t="s">
        <v>249</v>
      </c>
      <c r="K8" s="17" t="s">
        <v>52</v>
      </c>
      <c r="L8" s="17" t="s">
        <v>53</v>
      </c>
      <c r="M8" s="17">
        <v>0.5262</v>
      </c>
      <c r="N8" s="17"/>
      <c r="O8" s="17"/>
      <c r="P8" s="17"/>
    </row>
    <row r="9" spans="1:16" ht="17" x14ac:dyDescent="0.2">
      <c r="A9" s="4"/>
      <c r="B9" s="1"/>
      <c r="C9" s="1"/>
      <c r="D9" s="1"/>
      <c r="E9" s="1"/>
      <c r="F9" s="1"/>
      <c r="H9" s="20" t="s">
        <v>250</v>
      </c>
      <c r="I9" s="17">
        <v>-3.3050000000000002</v>
      </c>
      <c r="J9" s="17" t="s">
        <v>251</v>
      </c>
      <c r="K9" s="17" t="s">
        <v>52</v>
      </c>
      <c r="L9" s="17" t="s">
        <v>53</v>
      </c>
      <c r="M9" s="17">
        <v>0.1132</v>
      </c>
      <c r="N9" s="17"/>
      <c r="O9" s="17"/>
      <c r="P9" s="17"/>
    </row>
    <row r="10" spans="1:16" ht="17" x14ac:dyDescent="0.2">
      <c r="A10" s="4" t="s">
        <v>144</v>
      </c>
      <c r="B10" s="1" t="s">
        <v>145</v>
      </c>
      <c r="C10" s="1" t="s">
        <v>146</v>
      </c>
      <c r="D10" s="1" t="s">
        <v>147</v>
      </c>
      <c r="E10" s="1" t="s">
        <v>46</v>
      </c>
      <c r="F10" s="1"/>
      <c r="H10" s="20" t="s">
        <v>252</v>
      </c>
      <c r="I10" s="17">
        <v>-3.8260000000000001</v>
      </c>
      <c r="J10" s="17" t="s">
        <v>253</v>
      </c>
      <c r="K10" s="17" t="s">
        <v>49</v>
      </c>
      <c r="L10" s="17" t="s">
        <v>66</v>
      </c>
      <c r="M10" s="17">
        <v>3.7600000000000001E-2</v>
      </c>
      <c r="N10" s="17"/>
      <c r="O10" s="17"/>
      <c r="P10" s="17"/>
    </row>
    <row r="11" spans="1:16" ht="17" x14ac:dyDescent="0.2">
      <c r="A11" s="4" t="s">
        <v>148</v>
      </c>
      <c r="B11" s="1">
        <v>6.0380000000000003</v>
      </c>
      <c r="C11" s="1" t="s">
        <v>74</v>
      </c>
      <c r="D11" s="1" t="s">
        <v>75</v>
      </c>
      <c r="E11" s="1" t="s">
        <v>49</v>
      </c>
      <c r="F11" s="1"/>
      <c r="H11" s="20" t="s">
        <v>254</v>
      </c>
      <c r="I11" s="17">
        <v>-4.319</v>
      </c>
      <c r="J11" s="17" t="s">
        <v>255</v>
      </c>
      <c r="K11" s="17" t="s">
        <v>49</v>
      </c>
      <c r="L11" s="17" t="s">
        <v>66</v>
      </c>
      <c r="M11" s="17">
        <v>1.1599999999999999E-2</v>
      </c>
      <c r="N11" s="17"/>
      <c r="O11" s="17"/>
      <c r="P11" s="17"/>
    </row>
    <row r="12" spans="1:16" ht="17" x14ac:dyDescent="0.2">
      <c r="A12" s="4" t="s">
        <v>149</v>
      </c>
      <c r="B12" s="1">
        <v>38.11</v>
      </c>
      <c r="C12" s="1" t="s">
        <v>74</v>
      </c>
      <c r="D12" s="1" t="s">
        <v>75</v>
      </c>
      <c r="E12" s="1" t="s">
        <v>49</v>
      </c>
      <c r="F12" s="1"/>
      <c r="H12" s="20" t="s">
        <v>256</v>
      </c>
      <c r="I12" s="17">
        <v>-6.5179999999999998</v>
      </c>
      <c r="J12" s="17" t="s">
        <v>257</v>
      </c>
      <c r="K12" s="17" t="s">
        <v>49</v>
      </c>
      <c r="L12" s="17" t="s">
        <v>75</v>
      </c>
      <c r="M12" s="17" t="s">
        <v>218</v>
      </c>
      <c r="N12" s="17"/>
      <c r="O12" s="17"/>
      <c r="P12" s="17"/>
    </row>
    <row r="13" spans="1:16" ht="17" x14ac:dyDescent="0.2">
      <c r="A13" s="4" t="s">
        <v>150</v>
      </c>
      <c r="B13" s="1">
        <v>12.63</v>
      </c>
      <c r="C13" s="1">
        <v>3.8E-3</v>
      </c>
      <c r="D13" s="1" t="s">
        <v>63</v>
      </c>
      <c r="E13" s="1" t="s">
        <v>49</v>
      </c>
      <c r="F13" s="1"/>
      <c r="H13" s="20" t="s">
        <v>258</v>
      </c>
      <c r="I13" s="17">
        <v>-5.6349999999999998</v>
      </c>
      <c r="J13" s="17" t="s">
        <v>259</v>
      </c>
      <c r="K13" s="17" t="s">
        <v>49</v>
      </c>
      <c r="L13" s="17" t="s">
        <v>50</v>
      </c>
      <c r="M13" s="17">
        <v>2.9999999999999997E-4</v>
      </c>
      <c r="N13" s="17"/>
      <c r="O13" s="17"/>
      <c r="P13" s="17"/>
    </row>
    <row r="14" spans="1:16" ht="17" x14ac:dyDescent="0.2">
      <c r="A14" s="4" t="s">
        <v>151</v>
      </c>
      <c r="B14" s="1">
        <v>22.16</v>
      </c>
      <c r="C14" s="1" t="s">
        <v>74</v>
      </c>
      <c r="D14" s="1" t="s">
        <v>75</v>
      </c>
      <c r="E14" s="1" t="s">
        <v>49</v>
      </c>
      <c r="F14" s="1"/>
      <c r="H14" s="20"/>
      <c r="I14" s="17"/>
      <c r="J14" s="17"/>
      <c r="K14" s="17"/>
      <c r="L14" s="17"/>
      <c r="M14" s="17"/>
      <c r="N14" s="17"/>
      <c r="O14" s="17"/>
      <c r="P14" s="17"/>
    </row>
    <row r="15" spans="1:16" ht="17" x14ac:dyDescent="0.2">
      <c r="A15" s="4"/>
      <c r="B15" s="1"/>
      <c r="C15" s="1"/>
      <c r="D15" s="1"/>
      <c r="E15" s="1"/>
      <c r="F15" s="1"/>
      <c r="H15" s="20"/>
      <c r="I15" s="17"/>
      <c r="J15" s="17"/>
      <c r="K15" s="17"/>
      <c r="L15" s="17"/>
      <c r="M15" s="17"/>
      <c r="N15" s="17"/>
      <c r="O15" s="17"/>
      <c r="P15" s="17"/>
    </row>
    <row r="16" spans="1:16" ht="17" x14ac:dyDescent="0.2">
      <c r="A16" s="4" t="s">
        <v>152</v>
      </c>
      <c r="B16" s="1" t="s">
        <v>153</v>
      </c>
      <c r="C16" s="1" t="s">
        <v>62</v>
      </c>
      <c r="D16" s="1" t="s">
        <v>154</v>
      </c>
      <c r="E16" s="1" t="s">
        <v>155</v>
      </c>
      <c r="F16" s="1" t="s">
        <v>146</v>
      </c>
      <c r="H16" s="20" t="s">
        <v>56</v>
      </c>
      <c r="I16" s="17" t="s">
        <v>57</v>
      </c>
      <c r="J16" s="17" t="s">
        <v>58</v>
      </c>
      <c r="K16" s="17" t="s">
        <v>215</v>
      </c>
      <c r="L16" s="17" t="s">
        <v>224</v>
      </c>
      <c r="M16" s="17" t="s">
        <v>260</v>
      </c>
      <c r="N16" s="17" t="s">
        <v>261</v>
      </c>
      <c r="O16" s="17" t="s">
        <v>262</v>
      </c>
      <c r="P16" s="17" t="s">
        <v>62</v>
      </c>
    </row>
    <row r="17" spans="1:16" ht="17" x14ac:dyDescent="0.2">
      <c r="A17" s="4" t="s">
        <v>148</v>
      </c>
      <c r="B17" s="1">
        <v>211.9</v>
      </c>
      <c r="C17" s="1">
        <v>8</v>
      </c>
      <c r="D17" s="1">
        <v>26.49</v>
      </c>
      <c r="E17" s="1" t="s">
        <v>156</v>
      </c>
      <c r="F17" s="1" t="s">
        <v>157</v>
      </c>
      <c r="H17" s="20"/>
      <c r="I17" s="17"/>
      <c r="J17" s="17"/>
      <c r="K17" s="17"/>
      <c r="L17" s="17"/>
      <c r="M17" s="17"/>
      <c r="N17" s="17"/>
      <c r="O17" s="17"/>
      <c r="P17" s="17"/>
    </row>
    <row r="18" spans="1:16" ht="19" x14ac:dyDescent="0.2">
      <c r="A18" s="4" t="s">
        <v>149</v>
      </c>
      <c r="B18" s="1">
        <v>1338</v>
      </c>
      <c r="C18" s="1">
        <v>8</v>
      </c>
      <c r="D18" s="1">
        <v>167.2</v>
      </c>
      <c r="E18" s="1" t="s">
        <v>158</v>
      </c>
      <c r="F18" s="1" t="s">
        <v>157</v>
      </c>
      <c r="H18" s="21" t="s">
        <v>241</v>
      </c>
      <c r="I18" s="17"/>
      <c r="J18" s="17"/>
      <c r="K18" s="17"/>
      <c r="L18" s="17"/>
      <c r="M18" s="17"/>
      <c r="N18" s="17"/>
      <c r="O18" s="17"/>
      <c r="P18" s="17"/>
    </row>
    <row r="19" spans="1:16" ht="17" x14ac:dyDescent="0.2">
      <c r="A19" s="4" t="s">
        <v>150</v>
      </c>
      <c r="B19" s="1">
        <v>443.4</v>
      </c>
      <c r="C19" s="1">
        <v>1</v>
      </c>
      <c r="D19" s="1">
        <v>443.4</v>
      </c>
      <c r="E19" s="1" t="s">
        <v>159</v>
      </c>
      <c r="F19" s="1" t="s">
        <v>160</v>
      </c>
      <c r="H19" s="20" t="s">
        <v>242</v>
      </c>
      <c r="I19" s="17">
        <v>37.22</v>
      </c>
      <c r="J19" s="17">
        <v>37.35</v>
      </c>
      <c r="K19" s="17">
        <v>-0.1255</v>
      </c>
      <c r="L19" s="17">
        <v>1.32</v>
      </c>
      <c r="M19" s="17">
        <v>10</v>
      </c>
      <c r="N19" s="17">
        <v>11</v>
      </c>
      <c r="O19" s="17">
        <v>9.5009999999999997E-2</v>
      </c>
      <c r="P19" s="17">
        <v>171</v>
      </c>
    </row>
    <row r="20" spans="1:16" ht="17" x14ac:dyDescent="0.2">
      <c r="A20" s="4" t="s">
        <v>151</v>
      </c>
      <c r="B20" s="1">
        <v>777.9</v>
      </c>
      <c r="C20" s="1">
        <v>19</v>
      </c>
      <c r="D20" s="1">
        <v>40.94</v>
      </c>
      <c r="E20" s="1" t="s">
        <v>161</v>
      </c>
      <c r="F20" s="1" t="s">
        <v>157</v>
      </c>
      <c r="H20" s="20" t="s">
        <v>244</v>
      </c>
      <c r="I20" s="17">
        <v>36.24</v>
      </c>
      <c r="J20" s="17">
        <v>36.94</v>
      </c>
      <c r="K20" s="17">
        <v>-0.69640000000000002</v>
      </c>
      <c r="L20" s="17">
        <v>1.32</v>
      </c>
      <c r="M20" s="17">
        <v>10</v>
      </c>
      <c r="N20" s="17">
        <v>11</v>
      </c>
      <c r="O20" s="17">
        <v>0.52739999999999998</v>
      </c>
      <c r="P20" s="17">
        <v>171</v>
      </c>
    </row>
    <row r="21" spans="1:16" ht="17" x14ac:dyDescent="0.2">
      <c r="A21" s="4" t="s">
        <v>162</v>
      </c>
      <c r="B21" s="1">
        <v>783.7</v>
      </c>
      <c r="C21" s="1">
        <v>152</v>
      </c>
      <c r="D21" s="1">
        <v>5.1559999999999997</v>
      </c>
      <c r="E21" s="1"/>
      <c r="F21" s="1"/>
      <c r="H21" s="20" t="s">
        <v>246</v>
      </c>
      <c r="I21" s="17">
        <v>34.99</v>
      </c>
      <c r="J21" s="17">
        <v>35.840000000000003</v>
      </c>
      <c r="K21" s="17">
        <v>-0.84640000000000004</v>
      </c>
      <c r="L21" s="17">
        <v>1.32</v>
      </c>
      <c r="M21" s="17">
        <v>10</v>
      </c>
      <c r="N21" s="17">
        <v>11</v>
      </c>
      <c r="O21" s="17">
        <v>0.64100000000000001</v>
      </c>
      <c r="P21" s="17">
        <v>171</v>
      </c>
    </row>
    <row r="22" spans="1:16" ht="17" x14ac:dyDescent="0.2">
      <c r="A22" s="4"/>
      <c r="B22" s="1"/>
      <c r="C22" s="1"/>
      <c r="D22" s="1"/>
      <c r="E22" s="1"/>
      <c r="F22" s="1"/>
      <c r="H22" s="20" t="s">
        <v>248</v>
      </c>
      <c r="I22" s="17">
        <v>33.39</v>
      </c>
      <c r="J22" s="17">
        <v>35.72</v>
      </c>
      <c r="K22" s="17">
        <v>-2.3279999999999998</v>
      </c>
      <c r="L22" s="17">
        <v>1.32</v>
      </c>
      <c r="M22" s="17">
        <v>10</v>
      </c>
      <c r="N22" s="17">
        <v>11</v>
      </c>
      <c r="O22" s="17">
        <v>1.7629999999999999</v>
      </c>
      <c r="P22" s="17">
        <v>171</v>
      </c>
    </row>
    <row r="23" spans="1:16" ht="17" x14ac:dyDescent="0.2">
      <c r="A23" s="4" t="s">
        <v>163</v>
      </c>
      <c r="B23" s="1">
        <v>0</v>
      </c>
      <c r="C23" s="1"/>
      <c r="D23" s="1"/>
      <c r="E23" s="1"/>
      <c r="F23" s="1"/>
      <c r="H23" s="20" t="s">
        <v>250</v>
      </c>
      <c r="I23" s="17">
        <v>32.049999999999997</v>
      </c>
      <c r="J23" s="17">
        <v>35.35</v>
      </c>
      <c r="K23" s="17">
        <v>-3.3050000000000002</v>
      </c>
      <c r="L23" s="17">
        <v>1.32</v>
      </c>
      <c r="M23" s="17">
        <v>10</v>
      </c>
      <c r="N23" s="17">
        <v>11</v>
      </c>
      <c r="O23" s="17">
        <v>2.5030000000000001</v>
      </c>
      <c r="P23" s="17">
        <v>171</v>
      </c>
    </row>
    <row r="24" spans="1:16" ht="17" x14ac:dyDescent="0.2">
      <c r="A24" s="4"/>
      <c r="B24" s="1"/>
      <c r="C24" s="1"/>
      <c r="D24" s="1"/>
      <c r="E24" s="1"/>
      <c r="F24" s="1"/>
      <c r="H24" s="20" t="s">
        <v>252</v>
      </c>
      <c r="I24" s="17">
        <v>30.41</v>
      </c>
      <c r="J24" s="17">
        <v>34.24</v>
      </c>
      <c r="K24" s="17">
        <v>-3.8260000000000001</v>
      </c>
      <c r="L24" s="17">
        <v>1.32</v>
      </c>
      <c r="M24" s="17">
        <v>10</v>
      </c>
      <c r="N24" s="17">
        <v>11</v>
      </c>
      <c r="O24" s="17">
        <v>2.8980000000000001</v>
      </c>
      <c r="P24" s="17">
        <v>171</v>
      </c>
    </row>
    <row r="25" spans="1:16" ht="17" x14ac:dyDescent="0.2">
      <c r="A25" s="4"/>
      <c r="B25" s="1"/>
      <c r="C25" s="1"/>
      <c r="D25" s="1"/>
      <c r="E25" s="1"/>
      <c r="F25" s="1"/>
      <c r="H25" s="20" t="s">
        <v>254</v>
      </c>
      <c r="I25" s="17">
        <v>27.69</v>
      </c>
      <c r="J25" s="17">
        <v>32.01</v>
      </c>
      <c r="K25" s="17">
        <v>-4.319</v>
      </c>
      <c r="L25" s="17">
        <v>1.32</v>
      </c>
      <c r="M25" s="17">
        <v>10</v>
      </c>
      <c r="N25" s="17">
        <v>11</v>
      </c>
      <c r="O25" s="17">
        <v>3.2709999999999999</v>
      </c>
      <c r="P25" s="17">
        <v>171</v>
      </c>
    </row>
    <row r="26" spans="1:16" ht="17" x14ac:dyDescent="0.2">
      <c r="A26" s="4"/>
      <c r="B26" s="1"/>
      <c r="C26" s="1"/>
      <c r="D26" s="1"/>
      <c r="E26" s="1"/>
      <c r="F26" s="1"/>
      <c r="H26" s="20" t="s">
        <v>256</v>
      </c>
      <c r="I26" s="17">
        <v>26.5</v>
      </c>
      <c r="J26" s="17">
        <v>33.020000000000003</v>
      </c>
      <c r="K26" s="17">
        <v>-6.5179999999999998</v>
      </c>
      <c r="L26" s="17">
        <v>1.32</v>
      </c>
      <c r="M26" s="17">
        <v>10</v>
      </c>
      <c r="N26" s="17">
        <v>11</v>
      </c>
      <c r="O26" s="17">
        <v>4.9370000000000003</v>
      </c>
      <c r="P26" s="17">
        <v>171</v>
      </c>
    </row>
    <row r="27" spans="1:16" ht="17" x14ac:dyDescent="0.2">
      <c r="A27" s="4"/>
      <c r="B27" s="1"/>
      <c r="C27" s="1"/>
      <c r="D27" s="1"/>
      <c r="E27" s="1"/>
      <c r="F27" s="1"/>
      <c r="H27" s="20" t="s">
        <v>258</v>
      </c>
      <c r="I27" s="17">
        <v>28.11</v>
      </c>
      <c r="J27" s="17">
        <v>33.75</v>
      </c>
      <c r="K27" s="17">
        <v>-5.6349999999999998</v>
      </c>
      <c r="L27" s="17">
        <v>1.32</v>
      </c>
      <c r="M27" s="17">
        <v>10</v>
      </c>
      <c r="N27" s="17">
        <v>11</v>
      </c>
      <c r="O27" s="17">
        <v>4.2679999999999998</v>
      </c>
      <c r="P27" s="17">
        <v>171</v>
      </c>
    </row>
    <row r="28" spans="1:16" x14ac:dyDescent="0.2">
      <c r="A28" s="4"/>
      <c r="B28" s="1"/>
      <c r="C28" s="1"/>
      <c r="D28" s="1"/>
      <c r="E28" s="1"/>
      <c r="F28" s="1"/>
    </row>
    <row r="29" spans="1:16" x14ac:dyDescent="0.2">
      <c r="A29" s="4"/>
      <c r="B29" s="1"/>
      <c r="C29" s="1"/>
      <c r="D29" s="1"/>
      <c r="E29" s="1"/>
      <c r="F29" s="1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17"/>
  <sheetViews>
    <sheetView workbookViewId="0">
      <selection activeCell="F2" sqref="F2"/>
    </sheetView>
  </sheetViews>
  <sheetFormatPr baseColWidth="10" defaultRowHeight="16" x14ac:dyDescent="0.2"/>
  <cols>
    <col min="1" max="1" width="21" customWidth="1"/>
    <col min="2" max="2" width="15.6640625" customWidth="1"/>
  </cols>
  <sheetData>
    <row r="1" spans="1:8" ht="18" x14ac:dyDescent="0.2">
      <c r="A1" s="5" t="s">
        <v>130</v>
      </c>
      <c r="B1" s="6" t="s">
        <v>131</v>
      </c>
      <c r="C1" s="6" t="s">
        <v>132</v>
      </c>
      <c r="F1" s="5" t="s">
        <v>165</v>
      </c>
      <c r="G1" s="6"/>
      <c r="H1" s="6"/>
    </row>
    <row r="2" spans="1:8" x14ac:dyDescent="0.2">
      <c r="A2" s="1">
        <v>4</v>
      </c>
      <c r="B2" s="1">
        <v>1</v>
      </c>
      <c r="C2" s="1"/>
      <c r="F2" s="1"/>
      <c r="G2" s="1"/>
      <c r="H2" s="1"/>
    </row>
    <row r="3" spans="1:8" ht="18" x14ac:dyDescent="0.2">
      <c r="A3" s="1">
        <v>6</v>
      </c>
      <c r="B3" s="1">
        <v>1</v>
      </c>
      <c r="C3" s="1"/>
      <c r="F3" s="5" t="s">
        <v>130</v>
      </c>
      <c r="G3" s="6" t="s">
        <v>131</v>
      </c>
      <c r="H3" s="6" t="s">
        <v>132</v>
      </c>
    </row>
    <row r="4" spans="1:8" x14ac:dyDescent="0.2">
      <c r="A4" s="1">
        <v>9</v>
      </c>
      <c r="B4" s="1">
        <v>1</v>
      </c>
      <c r="C4" s="1">
        <v>1</v>
      </c>
      <c r="F4" s="1">
        <v>0</v>
      </c>
      <c r="G4" s="1">
        <v>100</v>
      </c>
      <c r="H4" s="1">
        <v>100</v>
      </c>
    </row>
    <row r="5" spans="1:8" x14ac:dyDescent="0.2">
      <c r="A5" s="1">
        <v>12</v>
      </c>
      <c r="B5" s="1">
        <v>1</v>
      </c>
      <c r="C5" s="1"/>
      <c r="F5" s="1">
        <v>4</v>
      </c>
      <c r="G5" s="1">
        <v>90</v>
      </c>
      <c r="H5" s="1"/>
    </row>
    <row r="6" spans="1:8" x14ac:dyDescent="0.2">
      <c r="A6" s="1">
        <v>12</v>
      </c>
      <c r="B6" s="1">
        <v>1</v>
      </c>
      <c r="C6" s="1"/>
      <c r="F6" s="1">
        <v>6</v>
      </c>
      <c r="G6" s="1">
        <v>80</v>
      </c>
      <c r="H6" s="1"/>
    </row>
    <row r="7" spans="1:8" x14ac:dyDescent="0.2">
      <c r="A7" s="1">
        <v>13</v>
      </c>
      <c r="B7" s="1">
        <v>1</v>
      </c>
      <c r="C7" s="1"/>
      <c r="F7" s="1">
        <v>9</v>
      </c>
      <c r="G7" s="1">
        <v>70</v>
      </c>
      <c r="H7" s="1">
        <v>90.909099999999995</v>
      </c>
    </row>
    <row r="8" spans="1:8" x14ac:dyDescent="0.2">
      <c r="A8" s="1">
        <v>13</v>
      </c>
      <c r="B8" s="1">
        <v>1</v>
      </c>
      <c r="C8" s="1">
        <v>1</v>
      </c>
      <c r="F8" s="1">
        <v>12</v>
      </c>
      <c r="G8" s="1">
        <v>50</v>
      </c>
      <c r="H8" s="1"/>
    </row>
    <row r="9" spans="1:8" x14ac:dyDescent="0.2">
      <c r="A9" s="1">
        <v>24</v>
      </c>
      <c r="B9" s="1">
        <v>0</v>
      </c>
      <c r="C9" s="1">
        <v>1</v>
      </c>
      <c r="F9" s="1">
        <v>13</v>
      </c>
      <c r="G9" s="1">
        <v>30</v>
      </c>
      <c r="H9" s="1">
        <v>81.818179999999998</v>
      </c>
    </row>
    <row r="10" spans="1:8" x14ac:dyDescent="0.2">
      <c r="A10" s="1">
        <v>24</v>
      </c>
      <c r="B10" s="1">
        <v>0</v>
      </c>
      <c r="C10" s="1">
        <v>0</v>
      </c>
      <c r="F10" s="1">
        <v>24</v>
      </c>
      <c r="G10" s="1">
        <v>30</v>
      </c>
      <c r="H10" s="1">
        <v>72.727270000000004</v>
      </c>
    </row>
    <row r="11" spans="1:8" x14ac:dyDescent="0.2">
      <c r="A11" s="1">
        <v>24</v>
      </c>
      <c r="B11" s="1">
        <v>0</v>
      </c>
      <c r="C11" s="1">
        <v>0</v>
      </c>
    </row>
    <row r="12" spans="1:8" x14ac:dyDescent="0.2">
      <c r="A12" s="1">
        <v>24</v>
      </c>
      <c r="B12" s="1"/>
      <c r="C12" s="1">
        <v>0</v>
      </c>
    </row>
    <row r="13" spans="1:8" x14ac:dyDescent="0.2">
      <c r="A13" s="1">
        <v>24</v>
      </c>
      <c r="B13" s="1"/>
      <c r="C13" s="1">
        <v>0</v>
      </c>
    </row>
    <row r="14" spans="1:8" x14ac:dyDescent="0.2">
      <c r="A14" s="1">
        <v>24</v>
      </c>
      <c r="B14" s="1"/>
      <c r="C14" s="1">
        <v>0</v>
      </c>
    </row>
    <row r="15" spans="1:8" x14ac:dyDescent="0.2">
      <c r="A15" s="1">
        <v>24</v>
      </c>
      <c r="B15" s="1"/>
      <c r="C15" s="1">
        <v>0</v>
      </c>
    </row>
    <row r="16" spans="1:8" x14ac:dyDescent="0.2">
      <c r="A16" s="1">
        <v>24</v>
      </c>
      <c r="B16" s="1"/>
      <c r="C16" s="1">
        <v>0</v>
      </c>
    </row>
    <row r="17" spans="1:3" x14ac:dyDescent="0.2">
      <c r="A17" s="1">
        <v>24</v>
      </c>
      <c r="B17" s="1"/>
      <c r="C17" s="1">
        <v>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3:C29"/>
  <sheetViews>
    <sheetView workbookViewId="0">
      <selection activeCell="B8" sqref="A8:B9"/>
    </sheetView>
  </sheetViews>
  <sheetFormatPr baseColWidth="10" defaultRowHeight="16" x14ac:dyDescent="0.2"/>
  <cols>
    <col min="1" max="1" width="41.33203125" customWidth="1"/>
    <col min="2" max="2" width="20.6640625" customWidth="1"/>
    <col min="3" max="3" width="22" customWidth="1"/>
  </cols>
  <sheetData>
    <row r="3" spans="1:3" x14ac:dyDescent="0.2">
      <c r="A3" s="4" t="s">
        <v>166</v>
      </c>
      <c r="B3" s="1"/>
      <c r="C3" s="1"/>
    </row>
    <row r="4" spans="1:3" x14ac:dyDescent="0.2">
      <c r="A4" s="4"/>
      <c r="B4" s="1"/>
      <c r="C4" s="1"/>
    </row>
    <row r="5" spans="1:3" x14ac:dyDescent="0.2">
      <c r="A5" s="4" t="s">
        <v>167</v>
      </c>
      <c r="B5" s="1"/>
      <c r="C5" s="1"/>
    </row>
    <row r="6" spans="1:3" x14ac:dyDescent="0.2">
      <c r="A6" s="4" t="s">
        <v>168</v>
      </c>
      <c r="B6" s="1">
        <v>4.5949999999999998</v>
      </c>
      <c r="C6" s="1"/>
    </row>
    <row r="7" spans="1:3" x14ac:dyDescent="0.2">
      <c r="A7" s="4" t="s">
        <v>169</v>
      </c>
      <c r="B7" s="1">
        <v>1</v>
      </c>
      <c r="C7" s="1"/>
    </row>
    <row r="8" spans="1:3" x14ac:dyDescent="0.2">
      <c r="A8" s="4" t="s">
        <v>146</v>
      </c>
      <c r="B8" s="1">
        <v>3.2099999999999997E-2</v>
      </c>
      <c r="C8" s="1"/>
    </row>
    <row r="9" spans="1:3" x14ac:dyDescent="0.2">
      <c r="A9" s="4" t="s">
        <v>147</v>
      </c>
      <c r="B9" s="1" t="s">
        <v>66</v>
      </c>
      <c r="C9" s="1"/>
    </row>
    <row r="10" spans="1:3" x14ac:dyDescent="0.2">
      <c r="A10" s="4" t="s">
        <v>170</v>
      </c>
      <c r="B10" s="1" t="s">
        <v>49</v>
      </c>
      <c r="C10" s="1"/>
    </row>
    <row r="11" spans="1:3" x14ac:dyDescent="0.2">
      <c r="A11" s="4"/>
      <c r="B11" s="1"/>
      <c r="C11" s="1"/>
    </row>
    <row r="12" spans="1:3" x14ac:dyDescent="0.2">
      <c r="A12" s="4" t="s">
        <v>171</v>
      </c>
      <c r="B12" s="1"/>
      <c r="C12" s="1"/>
    </row>
    <row r="13" spans="1:3" x14ac:dyDescent="0.2">
      <c r="A13" s="4" t="s">
        <v>168</v>
      </c>
      <c r="B13" s="1">
        <v>4.9080000000000004</v>
      </c>
      <c r="C13" s="1"/>
    </row>
    <row r="14" spans="1:3" x14ac:dyDescent="0.2">
      <c r="A14" s="4" t="s">
        <v>169</v>
      </c>
      <c r="B14" s="1">
        <v>1</v>
      </c>
      <c r="C14" s="1"/>
    </row>
    <row r="15" spans="1:3" x14ac:dyDescent="0.2">
      <c r="A15" s="4" t="s">
        <v>146</v>
      </c>
      <c r="B15" s="1">
        <v>2.6700000000000002E-2</v>
      </c>
      <c r="C15" s="1"/>
    </row>
    <row r="16" spans="1:3" x14ac:dyDescent="0.2">
      <c r="A16" s="4" t="s">
        <v>147</v>
      </c>
      <c r="B16" s="1" t="s">
        <v>66</v>
      </c>
      <c r="C16" s="1"/>
    </row>
    <row r="17" spans="1:3" x14ac:dyDescent="0.2">
      <c r="A17" s="4" t="s">
        <v>170</v>
      </c>
      <c r="B17" s="1" t="s">
        <v>49</v>
      </c>
      <c r="C17" s="1"/>
    </row>
    <row r="18" spans="1:3" x14ac:dyDescent="0.2">
      <c r="A18" s="4"/>
      <c r="B18" s="1"/>
      <c r="C18" s="1"/>
    </row>
    <row r="19" spans="1:3" x14ac:dyDescent="0.2">
      <c r="A19" s="4" t="s">
        <v>172</v>
      </c>
      <c r="B19" s="1"/>
      <c r="C19" s="1"/>
    </row>
    <row r="20" spans="1:3" ht="18" x14ac:dyDescent="0.2">
      <c r="A20" s="4" t="s">
        <v>173</v>
      </c>
      <c r="B20" s="1">
        <v>12.5</v>
      </c>
      <c r="C20" s="1"/>
    </row>
    <row r="21" spans="1:3" ht="18" x14ac:dyDescent="0.2">
      <c r="A21" s="4" t="s">
        <v>174</v>
      </c>
      <c r="B21" s="1" t="s">
        <v>175</v>
      </c>
      <c r="C21" s="1"/>
    </row>
    <row r="22" spans="1:3" x14ac:dyDescent="0.2">
      <c r="A22" s="4"/>
      <c r="B22" s="1"/>
      <c r="C22" s="1"/>
    </row>
    <row r="23" spans="1:3" x14ac:dyDescent="0.2">
      <c r="A23" s="4" t="s">
        <v>176</v>
      </c>
      <c r="B23" s="1" t="s">
        <v>177</v>
      </c>
      <c r="C23" s="1" t="s">
        <v>178</v>
      </c>
    </row>
    <row r="24" spans="1:3" x14ac:dyDescent="0.2">
      <c r="A24" s="4" t="s">
        <v>179</v>
      </c>
      <c r="B24" s="1">
        <v>4.2850000000000001</v>
      </c>
      <c r="C24" s="1">
        <v>0.2334</v>
      </c>
    </row>
    <row r="25" spans="1:3" x14ac:dyDescent="0.2">
      <c r="A25" s="4" t="s">
        <v>180</v>
      </c>
      <c r="B25" s="1" t="s">
        <v>181</v>
      </c>
      <c r="C25" s="1" t="s">
        <v>182</v>
      </c>
    </row>
    <row r="26" spans="1:3" x14ac:dyDescent="0.2">
      <c r="A26" s="4"/>
      <c r="B26" s="1"/>
      <c r="C26" s="1"/>
    </row>
    <row r="27" spans="1:3" x14ac:dyDescent="0.2">
      <c r="A27" s="4" t="s">
        <v>183</v>
      </c>
      <c r="B27" s="1" t="s">
        <v>177</v>
      </c>
      <c r="C27" s="1" t="s">
        <v>178</v>
      </c>
    </row>
    <row r="28" spans="1:3" x14ac:dyDescent="0.2">
      <c r="A28" s="4" t="s">
        <v>179</v>
      </c>
      <c r="B28" s="1">
        <v>3.74</v>
      </c>
      <c r="C28" s="1">
        <v>0.26740000000000003</v>
      </c>
    </row>
    <row r="29" spans="1:3" x14ac:dyDescent="0.2">
      <c r="A29" s="4" t="s">
        <v>180</v>
      </c>
      <c r="B29" s="1" t="s">
        <v>184</v>
      </c>
      <c r="C29" s="1" t="s">
        <v>185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K80"/>
  <sheetViews>
    <sheetView workbookViewId="0">
      <selection activeCell="K3" sqref="K3"/>
    </sheetView>
  </sheetViews>
  <sheetFormatPr baseColWidth="10" defaultRowHeight="16" x14ac:dyDescent="0.2"/>
  <sheetData>
    <row r="1" spans="1:11" ht="18" x14ac:dyDescent="0.2">
      <c r="B1" s="5" t="s">
        <v>0</v>
      </c>
      <c r="C1" s="6" t="s">
        <v>1</v>
      </c>
      <c r="D1" s="6" t="s">
        <v>2</v>
      </c>
      <c r="E1" s="6" t="s">
        <v>3</v>
      </c>
      <c r="F1" s="5" t="s">
        <v>4</v>
      </c>
      <c r="G1" s="6" t="s">
        <v>5</v>
      </c>
      <c r="H1" s="6" t="s">
        <v>6</v>
      </c>
      <c r="I1" s="6" t="s">
        <v>7</v>
      </c>
    </row>
    <row r="2" spans="1:11" x14ac:dyDescent="0.2">
      <c r="A2" s="4">
        <v>0</v>
      </c>
      <c r="B2" s="1">
        <v>4.567196</v>
      </c>
      <c r="C2" s="1">
        <v>3.7081819999999999</v>
      </c>
      <c r="D2" s="1">
        <v>4.2765420000000001</v>
      </c>
      <c r="E2" s="1">
        <v>3.2863850000000001</v>
      </c>
      <c r="F2" s="1">
        <v>3.8728590000000001</v>
      </c>
      <c r="G2" s="1">
        <v>5.0651619999999999</v>
      </c>
      <c r="H2" s="1">
        <v>4.6548959999999999</v>
      </c>
      <c r="I2" s="1">
        <v>3.3605139999999998</v>
      </c>
      <c r="K2" t="s">
        <v>8</v>
      </c>
    </row>
    <row r="3" spans="1:11" x14ac:dyDescent="0.2">
      <c r="A3" s="4">
        <v>2</v>
      </c>
      <c r="B3" s="1">
        <v>31.908660000000001</v>
      </c>
      <c r="C3" s="1">
        <v>9.2032790000000002</v>
      </c>
      <c r="D3" s="1">
        <v>8.1976610000000001</v>
      </c>
      <c r="E3" s="1">
        <v>3.3110949999999999</v>
      </c>
      <c r="F3" s="1">
        <v>4.2894620000000003</v>
      </c>
      <c r="G3" s="1">
        <v>5.4144839999999999</v>
      </c>
      <c r="H3" s="1">
        <v>4.9759229999999999</v>
      </c>
      <c r="I3" s="1">
        <v>3.5334819999999998</v>
      </c>
    </row>
    <row r="4" spans="1:11" x14ac:dyDescent="0.2">
      <c r="A4" s="4">
        <v>4</v>
      </c>
      <c r="B4" s="1">
        <v>50.03857</v>
      </c>
      <c r="C4" s="1">
        <v>24.45251</v>
      </c>
      <c r="D4" s="1">
        <v>18.917680000000001</v>
      </c>
      <c r="E4" s="1">
        <v>4.9295770000000001</v>
      </c>
      <c r="F4" s="1">
        <v>5.3386820000000004</v>
      </c>
      <c r="G4" s="1">
        <v>6.7445919999999999</v>
      </c>
      <c r="H4" s="1">
        <v>7.2116490000000004</v>
      </c>
      <c r="I4" s="1">
        <v>5.0037070000000003</v>
      </c>
    </row>
    <row r="5" spans="1:11" x14ac:dyDescent="0.2">
      <c r="A5" s="4">
        <v>6</v>
      </c>
      <c r="B5" s="1">
        <v>67.196420000000003</v>
      </c>
      <c r="C5" s="1">
        <v>35.48301</v>
      </c>
      <c r="D5" s="1">
        <v>28.353590000000001</v>
      </c>
      <c r="E5" s="1">
        <v>8.4630589999999994</v>
      </c>
      <c r="F5" s="1">
        <v>7.3445450000000001</v>
      </c>
      <c r="G5" s="1">
        <v>9.1629729999999991</v>
      </c>
      <c r="H5" s="1">
        <v>9.7454710000000002</v>
      </c>
      <c r="I5" s="1">
        <v>7.8329630000000003</v>
      </c>
    </row>
    <row r="6" spans="1:11" x14ac:dyDescent="0.2">
      <c r="A6" s="4">
        <v>8</v>
      </c>
      <c r="B6" s="1">
        <v>80.805430000000001</v>
      </c>
      <c r="C6" s="1">
        <v>44.686279999999996</v>
      </c>
      <c r="D6" s="1">
        <v>35.313000000000002</v>
      </c>
      <c r="E6" s="1">
        <v>11.440569999999999</v>
      </c>
      <c r="F6" s="1">
        <v>8.7795100000000001</v>
      </c>
      <c r="G6" s="1">
        <v>10.76179</v>
      </c>
      <c r="H6" s="1">
        <v>11.029579999999999</v>
      </c>
      <c r="I6" s="1">
        <v>9.0684459999999998</v>
      </c>
    </row>
    <row r="7" spans="1:11" x14ac:dyDescent="0.2">
      <c r="A7" s="4">
        <v>10</v>
      </c>
      <c r="B7" s="1">
        <v>86.931030000000007</v>
      </c>
      <c r="C7" s="1">
        <v>50.98751</v>
      </c>
      <c r="D7" s="1">
        <v>41.997250000000001</v>
      </c>
      <c r="E7" s="1">
        <v>14.49222</v>
      </c>
      <c r="F7" s="1">
        <v>9.9830279999999991</v>
      </c>
      <c r="G7" s="1">
        <v>12.75024</v>
      </c>
      <c r="H7" s="1">
        <v>12.85256</v>
      </c>
      <c r="I7" s="1">
        <v>10.588089999999999</v>
      </c>
    </row>
    <row r="8" spans="1:11" x14ac:dyDescent="0.2">
      <c r="A8" s="4">
        <v>12</v>
      </c>
      <c r="B8" s="1">
        <v>89.785529999999994</v>
      </c>
      <c r="C8" s="1">
        <v>56.724440000000001</v>
      </c>
      <c r="D8" s="1">
        <v>47.076360000000001</v>
      </c>
      <c r="E8" s="1">
        <v>18.754629999999999</v>
      </c>
      <c r="F8" s="1">
        <v>11.64944</v>
      </c>
      <c r="G8" s="1">
        <v>15.75977</v>
      </c>
      <c r="H8" s="1">
        <v>15.523960000000001</v>
      </c>
      <c r="I8" s="1">
        <v>12.453670000000001</v>
      </c>
    </row>
    <row r="9" spans="1:11" x14ac:dyDescent="0.2">
      <c r="A9" s="4">
        <v>14</v>
      </c>
      <c r="B9" s="1">
        <v>90.911900000000003</v>
      </c>
      <c r="C9" s="1">
        <v>59.048769999999998</v>
      </c>
      <c r="D9" s="1">
        <v>49.300620000000002</v>
      </c>
      <c r="E9" s="1">
        <v>21.485050000000001</v>
      </c>
      <c r="F9" s="1">
        <v>12.652369999999999</v>
      </c>
      <c r="G9" s="1">
        <v>17.157060000000001</v>
      </c>
      <c r="H9" s="1">
        <v>17.301079999999999</v>
      </c>
      <c r="I9" s="1">
        <v>14.220409999999999</v>
      </c>
    </row>
    <row r="10" spans="1:11" x14ac:dyDescent="0.2">
      <c r="A10" s="4">
        <v>16</v>
      </c>
      <c r="B10" s="1">
        <v>91.05077</v>
      </c>
      <c r="C10" s="1">
        <v>59.183129999999998</v>
      </c>
      <c r="D10" s="1">
        <v>50.72231</v>
      </c>
      <c r="E10" s="1">
        <v>24.46256</v>
      </c>
      <c r="F10" s="1">
        <v>14.88968</v>
      </c>
      <c r="G10" s="1">
        <v>19.50826</v>
      </c>
      <c r="H10" s="1">
        <v>18.99794</v>
      </c>
      <c r="I10" s="1">
        <v>16.27131</v>
      </c>
    </row>
    <row r="11" spans="1:11" x14ac:dyDescent="0.2">
      <c r="A11" s="4">
        <v>18</v>
      </c>
      <c r="B11" s="1">
        <v>91.081630000000004</v>
      </c>
      <c r="C11" s="1">
        <v>60.190779999999997</v>
      </c>
      <c r="D11" s="1">
        <v>51.100670000000001</v>
      </c>
      <c r="E11" s="1">
        <v>27.31653</v>
      </c>
      <c r="F11" s="1">
        <v>16.818390000000001</v>
      </c>
      <c r="G11" s="1">
        <v>20.798069999999999</v>
      </c>
      <c r="H11" s="1">
        <v>20.603069999999999</v>
      </c>
      <c r="I11" s="1">
        <v>17.55622</v>
      </c>
    </row>
    <row r="12" spans="1:11" x14ac:dyDescent="0.2">
      <c r="A12" s="4">
        <v>20</v>
      </c>
      <c r="B12" s="1">
        <v>90.958179999999999</v>
      </c>
      <c r="C12" s="1">
        <v>59.747410000000002</v>
      </c>
      <c r="D12" s="1">
        <v>51.593670000000003</v>
      </c>
      <c r="E12" s="1">
        <v>28.663209999999999</v>
      </c>
      <c r="F12" s="1">
        <v>18.469370000000001</v>
      </c>
      <c r="G12" s="1">
        <v>22.155049999999999</v>
      </c>
      <c r="H12" s="1">
        <v>22.28847</v>
      </c>
      <c r="I12" s="1">
        <v>19.631830000000001</v>
      </c>
    </row>
    <row r="13" spans="1:11" x14ac:dyDescent="0.2">
      <c r="A13" s="4">
        <v>22</v>
      </c>
      <c r="B13" s="1">
        <v>91.019909999999996</v>
      </c>
      <c r="C13" s="1">
        <v>58.712879999999998</v>
      </c>
      <c r="D13" s="1">
        <v>50.72231</v>
      </c>
      <c r="E13" s="1">
        <v>29.392140000000001</v>
      </c>
      <c r="F13" s="1">
        <v>19.487729999999999</v>
      </c>
      <c r="G13" s="1">
        <v>23.606069999999999</v>
      </c>
      <c r="H13" s="1">
        <v>23.54964</v>
      </c>
      <c r="I13" s="1">
        <v>21.892759999999999</v>
      </c>
    </row>
    <row r="14" spans="1:11" x14ac:dyDescent="0.2">
      <c r="A14" s="4">
        <v>24</v>
      </c>
      <c r="B14" s="1">
        <v>91.112480000000005</v>
      </c>
      <c r="C14" s="1">
        <v>58.256079999999997</v>
      </c>
      <c r="D14" s="1">
        <v>50.825499999999998</v>
      </c>
      <c r="E14" s="1">
        <v>30.763529999999999</v>
      </c>
      <c r="F14" s="1">
        <v>21.293009999999999</v>
      </c>
      <c r="G14" s="1">
        <v>25.298940000000002</v>
      </c>
      <c r="H14" s="1">
        <v>24.47833</v>
      </c>
      <c r="I14" s="1">
        <v>22.7576</v>
      </c>
    </row>
    <row r="17" spans="1:9" x14ac:dyDescent="0.2">
      <c r="B17" s="5"/>
      <c r="C17" s="6"/>
      <c r="D17" s="6"/>
      <c r="E17" s="6"/>
      <c r="F17" s="5"/>
      <c r="G17" s="6"/>
      <c r="H17" s="6"/>
      <c r="I17" s="6"/>
    </row>
    <row r="18" spans="1:9" x14ac:dyDescent="0.2">
      <c r="A18" s="4"/>
      <c r="B18" s="1"/>
      <c r="C18" s="1"/>
      <c r="D18" s="1"/>
      <c r="E18" s="1"/>
      <c r="F18" s="1"/>
      <c r="G18" s="1"/>
      <c r="H18" s="1"/>
      <c r="I18" s="1"/>
    </row>
    <row r="19" spans="1:9" x14ac:dyDescent="0.2">
      <c r="A19" s="4"/>
      <c r="B19" s="1"/>
      <c r="C19" s="1"/>
      <c r="D19" s="1"/>
      <c r="E19" s="1"/>
      <c r="F19" s="1"/>
      <c r="G19" s="1"/>
      <c r="H19" s="1"/>
      <c r="I19" s="1"/>
    </row>
    <row r="20" spans="1:9" x14ac:dyDescent="0.2">
      <c r="A20" s="4"/>
      <c r="B20" s="1"/>
      <c r="C20" s="1"/>
      <c r="D20" s="1"/>
      <c r="E20" s="1"/>
      <c r="F20" s="1"/>
      <c r="G20" s="1"/>
      <c r="H20" s="1"/>
      <c r="I20" s="1"/>
    </row>
    <row r="21" spans="1:9" x14ac:dyDescent="0.2">
      <c r="A21" s="4"/>
      <c r="B21" s="1"/>
      <c r="C21" s="1"/>
      <c r="D21" s="1"/>
      <c r="E21" s="1"/>
      <c r="F21" s="1"/>
      <c r="G21" s="1"/>
      <c r="H21" s="1"/>
      <c r="I21" s="1"/>
    </row>
    <row r="22" spans="1:9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9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9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9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9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9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9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9" x14ac:dyDescent="0.2">
      <c r="A30" s="4"/>
      <c r="B30" s="1"/>
      <c r="C30" s="1"/>
      <c r="D30" s="1"/>
      <c r="E30" s="1"/>
      <c r="F30" s="1"/>
      <c r="G30" s="1"/>
      <c r="H30" s="1"/>
      <c r="I30" s="1"/>
    </row>
    <row r="33" spans="1:9" x14ac:dyDescent="0.2">
      <c r="B33" s="5"/>
      <c r="C33" s="6"/>
      <c r="D33" s="6"/>
      <c r="E33" s="6"/>
      <c r="F33" s="5"/>
      <c r="G33" s="6"/>
      <c r="H33" s="6"/>
      <c r="I33" s="6"/>
    </row>
    <row r="34" spans="1:9" x14ac:dyDescent="0.2">
      <c r="A34" s="4"/>
      <c r="B34" s="1"/>
      <c r="C34" s="1"/>
      <c r="D34" s="1"/>
      <c r="E34" s="1"/>
      <c r="F34" s="1"/>
      <c r="G34" s="1"/>
      <c r="H34" s="1"/>
      <c r="I34" s="1"/>
    </row>
    <row r="35" spans="1:9" x14ac:dyDescent="0.2">
      <c r="A35" s="4"/>
      <c r="B35" s="1"/>
      <c r="C35" s="1"/>
      <c r="D35" s="1"/>
      <c r="E35" s="1"/>
      <c r="F35" s="1"/>
      <c r="G35" s="1"/>
      <c r="H35" s="1"/>
      <c r="I35" s="1"/>
    </row>
    <row r="36" spans="1:9" x14ac:dyDescent="0.2">
      <c r="A36" s="4"/>
      <c r="B36" s="1"/>
      <c r="C36" s="1"/>
      <c r="D36" s="1"/>
      <c r="E36" s="1"/>
      <c r="F36" s="1"/>
      <c r="G36" s="1"/>
      <c r="H36" s="1"/>
      <c r="I36" s="1"/>
    </row>
    <row r="37" spans="1:9" x14ac:dyDescent="0.2">
      <c r="A37" s="4"/>
      <c r="B37" s="1"/>
      <c r="C37" s="1"/>
      <c r="D37" s="1"/>
      <c r="E37" s="1"/>
      <c r="F37" s="1"/>
      <c r="G37" s="1"/>
      <c r="H37" s="1"/>
      <c r="I37" s="1"/>
    </row>
    <row r="38" spans="1:9" x14ac:dyDescent="0.2">
      <c r="A38" s="4"/>
      <c r="B38" s="1"/>
      <c r="C38" s="1"/>
      <c r="D38" s="1"/>
      <c r="E38" s="1"/>
      <c r="F38" s="1"/>
      <c r="G38" s="1"/>
      <c r="H38" s="1"/>
      <c r="I38" s="1"/>
    </row>
    <row r="39" spans="1:9" x14ac:dyDescent="0.2">
      <c r="A39" s="4"/>
      <c r="B39" s="1"/>
      <c r="C39" s="1"/>
      <c r="D39" s="1"/>
      <c r="E39" s="1"/>
      <c r="F39" s="1"/>
      <c r="G39" s="1"/>
      <c r="H39" s="1"/>
      <c r="I39" s="1"/>
    </row>
    <row r="40" spans="1:9" x14ac:dyDescent="0.2">
      <c r="A40" s="4"/>
      <c r="B40" s="1"/>
      <c r="C40" s="1"/>
      <c r="D40" s="1"/>
      <c r="E40" s="1"/>
      <c r="F40" s="1"/>
      <c r="G40" s="1"/>
      <c r="H40" s="1"/>
      <c r="I40" s="1"/>
    </row>
    <row r="41" spans="1:9" x14ac:dyDescent="0.2">
      <c r="A41" s="4"/>
      <c r="B41" s="1"/>
      <c r="C41" s="1"/>
      <c r="D41" s="1"/>
      <c r="E41" s="1"/>
      <c r="F41" s="1"/>
      <c r="G41" s="1"/>
      <c r="H41" s="1"/>
      <c r="I41" s="1"/>
    </row>
    <row r="42" spans="1:9" x14ac:dyDescent="0.2">
      <c r="A42" s="4"/>
      <c r="B42" s="1"/>
      <c r="C42" s="1"/>
      <c r="D42" s="1"/>
      <c r="E42" s="1"/>
      <c r="F42" s="1"/>
      <c r="G42" s="1"/>
      <c r="H42" s="1"/>
      <c r="I42" s="1"/>
    </row>
    <row r="43" spans="1:9" x14ac:dyDescent="0.2">
      <c r="A43" s="4"/>
      <c r="B43" s="1"/>
      <c r="C43" s="1"/>
      <c r="D43" s="1"/>
      <c r="E43" s="1"/>
      <c r="F43" s="1"/>
      <c r="G43" s="1"/>
      <c r="H43" s="1"/>
      <c r="I43" s="1"/>
    </row>
    <row r="44" spans="1:9" x14ac:dyDescent="0.2">
      <c r="A44" s="4"/>
      <c r="B44" s="1"/>
      <c r="C44" s="1"/>
      <c r="D44" s="1"/>
      <c r="E44" s="1"/>
      <c r="F44" s="1"/>
      <c r="G44" s="1"/>
      <c r="H44" s="1"/>
      <c r="I44" s="1"/>
    </row>
    <row r="45" spans="1:9" x14ac:dyDescent="0.2">
      <c r="A45" s="4"/>
      <c r="B45" s="1"/>
      <c r="C45" s="1"/>
      <c r="D45" s="1"/>
      <c r="E45" s="1"/>
      <c r="F45" s="1"/>
      <c r="G45" s="1"/>
      <c r="H45" s="1"/>
      <c r="I45" s="1"/>
    </row>
    <row r="46" spans="1:9" x14ac:dyDescent="0.2">
      <c r="A46" s="4"/>
      <c r="B46" s="1"/>
      <c r="C46" s="1"/>
      <c r="D46" s="1"/>
      <c r="E46" s="1"/>
      <c r="F46" s="1"/>
      <c r="G46" s="1"/>
      <c r="H46" s="1"/>
      <c r="I46" s="1"/>
    </row>
    <row r="50" spans="1:9" x14ac:dyDescent="0.2">
      <c r="B50" s="5"/>
      <c r="C50" s="6"/>
      <c r="D50" s="6"/>
      <c r="E50" s="6"/>
      <c r="F50" s="5"/>
      <c r="G50" s="6"/>
      <c r="H50" s="6"/>
      <c r="I50" s="6"/>
    </row>
    <row r="51" spans="1:9" x14ac:dyDescent="0.2">
      <c r="A51" s="4"/>
      <c r="B51" s="1"/>
      <c r="C51" s="1"/>
      <c r="D51" s="1"/>
      <c r="E51" s="1"/>
      <c r="F51" s="1"/>
      <c r="G51" s="1"/>
      <c r="H51" s="1"/>
      <c r="I51" s="1"/>
    </row>
    <row r="52" spans="1:9" x14ac:dyDescent="0.2">
      <c r="A52" s="4"/>
      <c r="B52" s="1"/>
      <c r="C52" s="1"/>
      <c r="D52" s="1"/>
      <c r="E52" s="1"/>
      <c r="F52" s="1"/>
      <c r="G52" s="1"/>
      <c r="H52" s="1"/>
      <c r="I52" s="1"/>
    </row>
    <row r="53" spans="1:9" x14ac:dyDescent="0.2">
      <c r="A53" s="4"/>
      <c r="B53" s="1"/>
      <c r="C53" s="1"/>
      <c r="D53" s="1"/>
      <c r="E53" s="1"/>
      <c r="F53" s="1"/>
      <c r="G53" s="1"/>
      <c r="H53" s="1"/>
      <c r="I53" s="1"/>
    </row>
    <row r="54" spans="1:9" x14ac:dyDescent="0.2">
      <c r="A54" s="4"/>
      <c r="B54" s="1"/>
      <c r="C54" s="1"/>
      <c r="D54" s="1"/>
      <c r="E54" s="1"/>
      <c r="F54" s="1"/>
      <c r="G54" s="1"/>
      <c r="H54" s="1"/>
      <c r="I54" s="1"/>
    </row>
    <row r="55" spans="1:9" x14ac:dyDescent="0.2">
      <c r="A55" s="4"/>
      <c r="B55" s="1"/>
      <c r="C55" s="1"/>
      <c r="D55" s="1"/>
      <c r="E55" s="1"/>
      <c r="F55" s="1"/>
      <c r="G55" s="1"/>
      <c r="H55" s="1"/>
      <c r="I55" s="1"/>
    </row>
    <row r="56" spans="1:9" x14ac:dyDescent="0.2">
      <c r="A56" s="4"/>
      <c r="B56" s="1"/>
      <c r="C56" s="1"/>
      <c r="D56" s="1"/>
      <c r="E56" s="1"/>
      <c r="F56" s="1"/>
      <c r="G56" s="1"/>
      <c r="H56" s="1"/>
      <c r="I56" s="1"/>
    </row>
    <row r="57" spans="1:9" x14ac:dyDescent="0.2">
      <c r="A57" s="4"/>
      <c r="B57" s="1"/>
      <c r="C57" s="1"/>
      <c r="D57" s="1"/>
      <c r="E57" s="1"/>
      <c r="F57" s="1"/>
      <c r="G57" s="1"/>
      <c r="H57" s="1"/>
      <c r="I57" s="1"/>
    </row>
    <row r="58" spans="1:9" x14ac:dyDescent="0.2">
      <c r="A58" s="4"/>
      <c r="B58" s="1"/>
      <c r="C58" s="1"/>
      <c r="D58" s="1"/>
      <c r="E58" s="1"/>
      <c r="F58" s="1"/>
      <c r="G58" s="1"/>
      <c r="H58" s="1"/>
      <c r="I58" s="1"/>
    </row>
    <row r="59" spans="1:9" x14ac:dyDescent="0.2">
      <c r="A59" s="4"/>
      <c r="B59" s="1"/>
      <c r="C59" s="1"/>
      <c r="D59" s="1"/>
      <c r="E59" s="1"/>
      <c r="F59" s="1"/>
      <c r="G59" s="1"/>
      <c r="H59" s="1"/>
      <c r="I59" s="1"/>
    </row>
    <row r="60" spans="1:9" x14ac:dyDescent="0.2">
      <c r="A60" s="4"/>
      <c r="B60" s="1"/>
      <c r="C60" s="1"/>
      <c r="D60" s="1"/>
      <c r="E60" s="1"/>
      <c r="F60" s="1"/>
      <c r="G60" s="1"/>
      <c r="H60" s="1"/>
      <c r="I60" s="1"/>
    </row>
    <row r="61" spans="1:9" x14ac:dyDescent="0.2">
      <c r="A61" s="4"/>
      <c r="B61" s="1"/>
      <c r="C61" s="1"/>
      <c r="D61" s="1"/>
      <c r="E61" s="1"/>
      <c r="F61" s="1"/>
      <c r="G61" s="1"/>
      <c r="H61" s="1"/>
      <c r="I61" s="1"/>
    </row>
    <row r="62" spans="1:9" x14ac:dyDescent="0.2">
      <c r="A62" s="4"/>
      <c r="B62" s="1"/>
      <c r="C62" s="1"/>
      <c r="D62" s="1"/>
      <c r="E62" s="1"/>
      <c r="F62" s="1"/>
      <c r="G62" s="1"/>
      <c r="H62" s="1"/>
      <c r="I62" s="1"/>
    </row>
    <row r="63" spans="1:9" x14ac:dyDescent="0.2">
      <c r="A63" s="4"/>
      <c r="B63" s="1"/>
      <c r="C63" s="1"/>
      <c r="D63" s="1"/>
      <c r="E63" s="1"/>
      <c r="F63" s="1"/>
      <c r="G63" s="1"/>
      <c r="H63" s="1"/>
      <c r="I63" s="1"/>
    </row>
    <row r="67" spans="2:9" x14ac:dyDescent="0.2">
      <c r="B67" s="5"/>
      <c r="C67" s="6"/>
      <c r="D67" s="6"/>
      <c r="E67" s="6"/>
      <c r="F67" s="5"/>
      <c r="G67" s="6"/>
      <c r="H67" s="6"/>
      <c r="I67" s="6"/>
    </row>
    <row r="68" spans="2:9" x14ac:dyDescent="0.2">
      <c r="B68" s="1"/>
      <c r="C68" s="1"/>
      <c r="D68" s="1"/>
      <c r="E68" s="1"/>
      <c r="F68" s="1"/>
      <c r="G68" s="1"/>
      <c r="H68" s="1"/>
      <c r="I68" s="1"/>
    </row>
    <row r="69" spans="2:9" x14ac:dyDescent="0.2">
      <c r="B69" s="1"/>
      <c r="C69" s="1"/>
      <c r="D69" s="1"/>
      <c r="E69" s="1"/>
      <c r="F69" s="1"/>
      <c r="G69" s="1"/>
      <c r="H69" s="1"/>
      <c r="I69" s="1"/>
    </row>
    <row r="70" spans="2:9" x14ac:dyDescent="0.2">
      <c r="B70" s="1"/>
      <c r="C70" s="1"/>
      <c r="D70" s="1"/>
      <c r="E70" s="1"/>
      <c r="F70" s="1"/>
      <c r="G70" s="1"/>
      <c r="H70" s="1"/>
      <c r="I70" s="1"/>
    </row>
    <row r="71" spans="2:9" x14ac:dyDescent="0.2">
      <c r="B71" s="1"/>
      <c r="C71" s="1"/>
      <c r="D71" s="1"/>
      <c r="E71" s="1"/>
      <c r="F71" s="1"/>
      <c r="G71" s="1"/>
      <c r="H71" s="1"/>
      <c r="I71" s="1"/>
    </row>
    <row r="72" spans="2:9" x14ac:dyDescent="0.2">
      <c r="B72" s="1"/>
      <c r="C72" s="1"/>
      <c r="D72" s="1"/>
      <c r="E72" s="1"/>
      <c r="F72" s="1"/>
      <c r="G72" s="1"/>
      <c r="H72" s="1"/>
      <c r="I72" s="1"/>
    </row>
    <row r="73" spans="2:9" x14ac:dyDescent="0.2">
      <c r="B73" s="1"/>
      <c r="C73" s="1"/>
      <c r="D73" s="1"/>
      <c r="E73" s="1"/>
      <c r="F73" s="1"/>
      <c r="G73" s="1"/>
      <c r="H73" s="1"/>
      <c r="I73" s="1"/>
    </row>
    <row r="74" spans="2:9" x14ac:dyDescent="0.2">
      <c r="B74" s="1"/>
      <c r="C74" s="1"/>
      <c r="D74" s="1"/>
      <c r="E74" s="1"/>
      <c r="F74" s="1"/>
      <c r="G74" s="1"/>
      <c r="H74" s="1"/>
      <c r="I74" s="1"/>
    </row>
    <row r="75" spans="2:9" x14ac:dyDescent="0.2">
      <c r="B75" s="1"/>
      <c r="C75" s="1"/>
      <c r="D75" s="1"/>
      <c r="E75" s="1"/>
      <c r="F75" s="1"/>
      <c r="G75" s="1"/>
      <c r="H75" s="1"/>
      <c r="I75" s="1"/>
    </row>
    <row r="76" spans="2:9" x14ac:dyDescent="0.2">
      <c r="B76" s="1"/>
      <c r="C76" s="1"/>
      <c r="D76" s="1"/>
      <c r="E76" s="1"/>
      <c r="F76" s="1"/>
      <c r="G76" s="1"/>
      <c r="H76" s="1"/>
      <c r="I76" s="1"/>
    </row>
    <row r="77" spans="2:9" x14ac:dyDescent="0.2">
      <c r="B77" s="1"/>
      <c r="C77" s="1"/>
      <c r="D77" s="1"/>
      <c r="E77" s="1"/>
      <c r="F77" s="1"/>
      <c r="G77" s="1"/>
      <c r="H77" s="1"/>
      <c r="I77" s="1"/>
    </row>
    <row r="78" spans="2:9" x14ac:dyDescent="0.2">
      <c r="B78" s="1"/>
      <c r="C78" s="1"/>
      <c r="D78" s="1"/>
      <c r="E78" s="1"/>
      <c r="F78" s="1"/>
      <c r="G78" s="1"/>
      <c r="H78" s="1"/>
      <c r="I78" s="1"/>
    </row>
    <row r="79" spans="2:9" x14ac:dyDescent="0.2">
      <c r="B79" s="1"/>
      <c r="C79" s="1"/>
      <c r="D79" s="1"/>
      <c r="E79" s="1"/>
      <c r="F79" s="1"/>
      <c r="G79" s="1"/>
      <c r="H79" s="1"/>
      <c r="I79" s="1"/>
    </row>
    <row r="80" spans="2:9" x14ac:dyDescent="0.2">
      <c r="B80" s="1"/>
      <c r="C80" s="1"/>
      <c r="D80" s="1"/>
      <c r="E80" s="1"/>
      <c r="F80" s="1"/>
      <c r="G80" s="1"/>
      <c r="H80" s="1"/>
      <c r="I80" s="1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L78"/>
  <sheetViews>
    <sheetView workbookViewId="0">
      <selection activeCell="A17" sqref="A17:XFD81"/>
    </sheetView>
  </sheetViews>
  <sheetFormatPr baseColWidth="10" defaultRowHeight="16" x14ac:dyDescent="0.2"/>
  <sheetData>
    <row r="1" spans="1:12" ht="18" x14ac:dyDescent="0.2">
      <c r="B1" s="5" t="s">
        <v>9</v>
      </c>
      <c r="C1" s="5" t="s">
        <v>22</v>
      </c>
      <c r="D1" s="5" t="s">
        <v>11</v>
      </c>
      <c r="E1" s="5" t="s">
        <v>192</v>
      </c>
      <c r="F1" s="5" t="s">
        <v>12</v>
      </c>
      <c r="G1" s="5" t="s">
        <v>23</v>
      </c>
      <c r="H1" s="5" t="s">
        <v>14</v>
      </c>
      <c r="I1" s="5" t="s">
        <v>193</v>
      </c>
      <c r="J1" s="5" t="s">
        <v>194</v>
      </c>
    </row>
    <row r="2" spans="1:12" x14ac:dyDescent="0.2">
      <c r="A2" s="4">
        <v>0</v>
      </c>
      <c r="B2" s="1">
        <v>3.4235000000000002</v>
      </c>
      <c r="C2" s="1">
        <v>3.8626610000000001</v>
      </c>
      <c r="D2" s="1">
        <v>6.4207000000000001</v>
      </c>
      <c r="E2" s="1">
        <v>6.4848049999999997</v>
      </c>
      <c r="F2" s="1">
        <v>2.9304030000000001</v>
      </c>
      <c r="G2" s="1">
        <v>3.2188840000000001</v>
      </c>
      <c r="H2" s="1">
        <v>5.0551029999999999</v>
      </c>
      <c r="I2" s="1">
        <v>4.7140469999999999</v>
      </c>
      <c r="L2" t="s">
        <v>195</v>
      </c>
    </row>
    <row r="3" spans="1:12" x14ac:dyDescent="0.2">
      <c r="A3" s="4">
        <v>2</v>
      </c>
      <c r="B3" s="1">
        <v>23.485489999999999</v>
      </c>
      <c r="C3" s="1">
        <v>5.4291840000000002</v>
      </c>
      <c r="D3" s="1">
        <v>6.7321520000000001</v>
      </c>
      <c r="E3" s="1">
        <v>7.585547</v>
      </c>
      <c r="F3" s="1">
        <v>3.5925609999999999</v>
      </c>
      <c r="G3" s="1">
        <v>4.4420599999999997</v>
      </c>
      <c r="H3" s="1">
        <v>7.6904649999999997</v>
      </c>
      <c r="I3" s="1">
        <v>7.0351759999999999</v>
      </c>
    </row>
    <row r="4" spans="1:12" x14ac:dyDescent="0.2">
      <c r="A4" s="4">
        <v>4</v>
      </c>
      <c r="B4" s="1">
        <v>58.368549999999999</v>
      </c>
      <c r="C4" s="1">
        <v>14.570819999999999</v>
      </c>
      <c r="D4" s="1">
        <v>7.8102539999999996</v>
      </c>
      <c r="E4" s="1">
        <v>11.27064</v>
      </c>
      <c r="F4" s="1">
        <v>4.3956049999999998</v>
      </c>
      <c r="G4" s="1">
        <v>5.6652360000000002</v>
      </c>
      <c r="H4" s="1">
        <v>8.1696220000000004</v>
      </c>
      <c r="I4" s="1">
        <v>8.2316339999999997</v>
      </c>
    </row>
    <row r="5" spans="1:12" x14ac:dyDescent="0.2">
      <c r="A5" s="4">
        <v>6</v>
      </c>
      <c r="B5" s="1">
        <v>72.893780000000007</v>
      </c>
      <c r="C5" s="1">
        <v>22.381979999999999</v>
      </c>
      <c r="D5" s="1">
        <v>9.0081450000000007</v>
      </c>
      <c r="E5" s="1">
        <v>15.5061</v>
      </c>
      <c r="F5" s="1">
        <v>5.5226829999999998</v>
      </c>
      <c r="G5" s="1">
        <v>6.6523599999999998</v>
      </c>
      <c r="H5" s="1">
        <v>9.5831339999999994</v>
      </c>
      <c r="I5" s="1">
        <v>9.1648720000000008</v>
      </c>
    </row>
    <row r="6" spans="1:12" x14ac:dyDescent="0.2">
      <c r="A6" s="4">
        <v>8</v>
      </c>
      <c r="B6" s="1">
        <v>82.812060000000002</v>
      </c>
      <c r="C6" s="1">
        <v>29.120170000000002</v>
      </c>
      <c r="D6" s="1">
        <v>10.51749</v>
      </c>
      <c r="E6" s="1">
        <v>18.329740000000001</v>
      </c>
      <c r="F6" s="1">
        <v>6.1566640000000001</v>
      </c>
      <c r="G6" s="1">
        <v>7.5107299999999997</v>
      </c>
      <c r="H6" s="1">
        <v>9.8945860000000003</v>
      </c>
      <c r="I6" s="1">
        <v>9.6434569999999997</v>
      </c>
    </row>
    <row r="7" spans="1:12" x14ac:dyDescent="0.2">
      <c r="A7" s="4">
        <v>10</v>
      </c>
      <c r="B7" s="1">
        <v>87.996619999999993</v>
      </c>
      <c r="C7" s="1">
        <v>35.257510000000003</v>
      </c>
      <c r="D7" s="1">
        <v>11.883089999999999</v>
      </c>
      <c r="E7" s="1">
        <v>21.440539999999999</v>
      </c>
      <c r="F7" s="1">
        <v>7.0865030000000004</v>
      </c>
      <c r="G7" s="1">
        <v>8.8197419999999997</v>
      </c>
      <c r="H7" s="1">
        <v>10.948729999999999</v>
      </c>
      <c r="I7" s="1">
        <v>10.98349</v>
      </c>
    </row>
    <row r="8" spans="1:12" x14ac:dyDescent="0.2">
      <c r="A8" s="4">
        <v>12</v>
      </c>
      <c r="B8" s="1">
        <v>90.88476</v>
      </c>
      <c r="C8" s="1">
        <v>41.759659999999997</v>
      </c>
      <c r="D8" s="1">
        <v>13.12889</v>
      </c>
      <c r="E8" s="1">
        <v>24.024889999999999</v>
      </c>
      <c r="F8" s="1">
        <v>8.1854049999999994</v>
      </c>
      <c r="G8" s="1">
        <v>9.9570819999999998</v>
      </c>
      <c r="H8" s="1">
        <v>11.59559</v>
      </c>
      <c r="I8" s="1">
        <v>11.773149999999999</v>
      </c>
    </row>
    <row r="9" spans="1:12" x14ac:dyDescent="0.2">
      <c r="A9" s="4">
        <v>14</v>
      </c>
      <c r="B9" s="1">
        <v>92.11045</v>
      </c>
      <c r="C9" s="1">
        <v>45.128749999999997</v>
      </c>
      <c r="D9" s="1">
        <v>13.53618</v>
      </c>
      <c r="E9" s="1">
        <v>26.011009999999999</v>
      </c>
      <c r="F9" s="1">
        <v>9.9746410000000001</v>
      </c>
      <c r="G9" s="1">
        <v>11.26609</v>
      </c>
      <c r="H9" s="1">
        <v>12.290369999999999</v>
      </c>
      <c r="I9" s="1">
        <v>12.826040000000001</v>
      </c>
    </row>
    <row r="10" spans="1:12" x14ac:dyDescent="0.2">
      <c r="A10" s="4">
        <v>16</v>
      </c>
      <c r="B10" s="1">
        <v>92.828959999999995</v>
      </c>
      <c r="C10" s="1">
        <v>47.811160000000001</v>
      </c>
      <c r="D10" s="1">
        <v>14.54241</v>
      </c>
      <c r="E10" s="1">
        <v>27.374970000000001</v>
      </c>
      <c r="F10" s="1">
        <v>11.524369999999999</v>
      </c>
      <c r="G10" s="1">
        <v>13.17597</v>
      </c>
      <c r="H10" s="1">
        <v>13.34451</v>
      </c>
      <c r="I10" s="1">
        <v>14.142139999999999</v>
      </c>
    </row>
    <row r="11" spans="1:12" x14ac:dyDescent="0.2">
      <c r="A11" s="4">
        <v>18</v>
      </c>
      <c r="B11" s="1">
        <v>92.77261</v>
      </c>
      <c r="C11" s="1">
        <v>48.96996</v>
      </c>
      <c r="D11" s="1">
        <v>16.43507</v>
      </c>
      <c r="E11" s="1">
        <v>29.624310000000001</v>
      </c>
      <c r="F11" s="1">
        <v>13.088190000000001</v>
      </c>
      <c r="G11" s="1">
        <v>15.19313</v>
      </c>
      <c r="H11" s="1">
        <v>13.65597</v>
      </c>
      <c r="I11" s="1">
        <v>15.26681</v>
      </c>
    </row>
    <row r="12" spans="1:12" x14ac:dyDescent="0.2">
      <c r="A12" s="4">
        <v>20</v>
      </c>
      <c r="B12" s="1">
        <v>93.505210000000005</v>
      </c>
      <c r="C12" s="1">
        <v>50.751069999999999</v>
      </c>
      <c r="D12" s="1">
        <v>18.423570000000002</v>
      </c>
      <c r="E12" s="1">
        <v>31.993300000000001</v>
      </c>
      <c r="F12" s="1">
        <v>15.074669999999999</v>
      </c>
      <c r="G12" s="1">
        <v>16.995709999999999</v>
      </c>
      <c r="H12" s="1">
        <v>14.27887</v>
      </c>
      <c r="I12" s="1">
        <v>17.300789999999999</v>
      </c>
    </row>
    <row r="13" spans="1:12" x14ac:dyDescent="0.2">
      <c r="A13" s="4">
        <v>22</v>
      </c>
      <c r="B13" s="1">
        <v>93.110730000000004</v>
      </c>
      <c r="C13" s="1">
        <v>50.193129999999996</v>
      </c>
      <c r="D13" s="1">
        <v>18.974609999999998</v>
      </c>
      <c r="E13" s="1">
        <v>32.017229999999998</v>
      </c>
      <c r="F13" s="1">
        <v>16.1313</v>
      </c>
      <c r="G13" s="1">
        <v>18.090129999999998</v>
      </c>
      <c r="H13" s="1">
        <v>15.093439999999999</v>
      </c>
      <c r="I13" s="1">
        <v>17.372579999999999</v>
      </c>
    </row>
    <row r="14" spans="1:12" x14ac:dyDescent="0.2">
      <c r="A14" s="4">
        <v>24</v>
      </c>
      <c r="B14" s="1">
        <v>93.237530000000007</v>
      </c>
      <c r="C14" s="1">
        <v>49.098709999999997</v>
      </c>
      <c r="D14" s="1">
        <v>19.980830000000001</v>
      </c>
      <c r="E14" s="1">
        <v>32.998330000000003</v>
      </c>
      <c r="F14" s="1">
        <v>17.45562</v>
      </c>
      <c r="G14" s="1">
        <v>19.914159999999999</v>
      </c>
      <c r="H14" s="1">
        <v>15.76426</v>
      </c>
      <c r="I14" s="1">
        <v>18.808330000000002</v>
      </c>
    </row>
    <row r="17" spans="1:10" x14ac:dyDescent="0.2"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">
      <c r="A18" s="4"/>
      <c r="B18" s="1"/>
      <c r="C18" s="1"/>
      <c r="D18" s="1"/>
      <c r="E18" s="1"/>
      <c r="F18" s="1"/>
      <c r="G18" s="1"/>
      <c r="H18" s="1"/>
      <c r="I18" s="1"/>
    </row>
    <row r="19" spans="1:10" x14ac:dyDescent="0.2">
      <c r="A19" s="4"/>
      <c r="B19" s="1"/>
      <c r="C19" s="1"/>
      <c r="D19" s="1"/>
      <c r="E19" s="1"/>
      <c r="F19" s="1"/>
      <c r="G19" s="1"/>
      <c r="H19" s="1"/>
      <c r="I19" s="1"/>
    </row>
    <row r="20" spans="1:10" x14ac:dyDescent="0.2">
      <c r="A20" s="4"/>
      <c r="B20" s="1"/>
      <c r="C20" s="1"/>
      <c r="D20" s="1"/>
      <c r="E20" s="1"/>
      <c r="F20" s="1"/>
      <c r="G20" s="1"/>
      <c r="H20" s="1"/>
      <c r="I20" s="1"/>
    </row>
    <row r="21" spans="1:10" x14ac:dyDescent="0.2">
      <c r="A21" s="4"/>
      <c r="B21" s="1"/>
      <c r="C21" s="1"/>
      <c r="D21" s="1"/>
      <c r="E21" s="1"/>
      <c r="F21" s="1"/>
      <c r="G21" s="1"/>
      <c r="H21" s="1"/>
      <c r="I21" s="1"/>
    </row>
    <row r="22" spans="1:10" x14ac:dyDescent="0.2">
      <c r="A22" s="4"/>
      <c r="B22" s="1"/>
      <c r="C22" s="1"/>
      <c r="D22" s="1"/>
      <c r="E22" s="1"/>
      <c r="F22" s="1"/>
      <c r="G22" s="1"/>
      <c r="H22" s="1"/>
      <c r="I22" s="1"/>
    </row>
    <row r="23" spans="1:10" x14ac:dyDescent="0.2">
      <c r="A23" s="4"/>
      <c r="B23" s="1"/>
      <c r="C23" s="1"/>
      <c r="D23" s="1"/>
      <c r="E23" s="1"/>
      <c r="F23" s="1"/>
      <c r="G23" s="1"/>
      <c r="H23" s="1"/>
      <c r="I23" s="1"/>
    </row>
    <row r="24" spans="1:10" x14ac:dyDescent="0.2">
      <c r="A24" s="4"/>
      <c r="B24" s="1"/>
      <c r="C24" s="1"/>
      <c r="D24" s="1"/>
      <c r="E24" s="1"/>
      <c r="F24" s="1"/>
      <c r="G24" s="1"/>
      <c r="H24" s="1"/>
      <c r="I24" s="1"/>
    </row>
    <row r="25" spans="1:10" x14ac:dyDescent="0.2">
      <c r="A25" s="4"/>
      <c r="B25" s="1"/>
      <c r="C25" s="1"/>
      <c r="D25" s="1"/>
      <c r="E25" s="1"/>
      <c r="F25" s="1"/>
      <c r="G25" s="1"/>
      <c r="H25" s="1"/>
      <c r="I25" s="1"/>
    </row>
    <row r="26" spans="1:10" x14ac:dyDescent="0.2">
      <c r="A26" s="4"/>
      <c r="B26" s="1"/>
      <c r="C26" s="1"/>
      <c r="D26" s="1"/>
      <c r="E26" s="1"/>
      <c r="F26" s="1"/>
      <c r="G26" s="1"/>
      <c r="H26" s="1"/>
      <c r="I26" s="1"/>
    </row>
    <row r="27" spans="1:10" x14ac:dyDescent="0.2">
      <c r="A27" s="4"/>
      <c r="B27" s="1"/>
      <c r="C27" s="1"/>
      <c r="D27" s="1"/>
      <c r="E27" s="1"/>
      <c r="F27" s="1"/>
      <c r="G27" s="1"/>
      <c r="H27" s="1"/>
      <c r="I27" s="1"/>
    </row>
    <row r="28" spans="1:10" x14ac:dyDescent="0.2">
      <c r="A28" s="4"/>
      <c r="B28" s="1"/>
      <c r="C28" s="1"/>
      <c r="D28" s="1"/>
      <c r="E28" s="1"/>
      <c r="F28" s="1"/>
      <c r="G28" s="1"/>
      <c r="H28" s="1"/>
      <c r="I28" s="1"/>
    </row>
    <row r="29" spans="1:10" x14ac:dyDescent="0.2">
      <c r="A29" s="4"/>
      <c r="B29" s="1"/>
      <c r="C29" s="1"/>
      <c r="D29" s="1"/>
      <c r="E29" s="1"/>
      <c r="F29" s="1"/>
      <c r="G29" s="1"/>
      <c r="H29" s="1"/>
      <c r="I29" s="1"/>
    </row>
    <row r="30" spans="1:10" x14ac:dyDescent="0.2">
      <c r="A30" s="4"/>
      <c r="B30" s="1"/>
      <c r="C30" s="1"/>
      <c r="D30" s="1"/>
      <c r="E30" s="1"/>
      <c r="F30" s="1"/>
      <c r="G30" s="1"/>
      <c r="H30" s="1"/>
      <c r="I30" s="1"/>
    </row>
    <row r="33" spans="1:10" x14ac:dyDescent="0.2">
      <c r="B33" s="5"/>
      <c r="C33" s="5"/>
      <c r="D33" s="5"/>
      <c r="E33" s="5"/>
      <c r="F33" s="5"/>
      <c r="G33" s="5"/>
      <c r="H33" s="5"/>
      <c r="I33" s="5"/>
      <c r="J33" s="5"/>
    </row>
    <row r="34" spans="1:10" x14ac:dyDescent="0.2">
      <c r="A34" s="4"/>
      <c r="B34" s="1"/>
      <c r="C34" s="1"/>
      <c r="D34" s="1"/>
      <c r="E34" s="1"/>
      <c r="F34" s="1"/>
      <c r="G34" s="1"/>
      <c r="H34" s="1"/>
      <c r="I34" s="1"/>
    </row>
    <row r="35" spans="1:10" x14ac:dyDescent="0.2">
      <c r="A35" s="4"/>
      <c r="B35" s="1"/>
      <c r="C35" s="1"/>
      <c r="D35" s="1"/>
      <c r="E35" s="1"/>
      <c r="F35" s="1"/>
      <c r="G35" s="1"/>
      <c r="H35" s="1"/>
      <c r="I35" s="1"/>
    </row>
    <row r="36" spans="1:10" x14ac:dyDescent="0.2">
      <c r="A36" s="4"/>
      <c r="B36" s="1"/>
      <c r="C36" s="1"/>
      <c r="D36" s="1"/>
      <c r="E36" s="1"/>
      <c r="F36" s="1"/>
      <c r="G36" s="1"/>
      <c r="H36" s="1"/>
      <c r="I36" s="1"/>
    </row>
    <row r="37" spans="1:10" x14ac:dyDescent="0.2">
      <c r="A37" s="4"/>
      <c r="B37" s="1"/>
      <c r="C37" s="1"/>
      <c r="D37" s="1"/>
      <c r="E37" s="1"/>
      <c r="F37" s="1"/>
      <c r="G37" s="1"/>
      <c r="H37" s="1"/>
      <c r="I37" s="1"/>
    </row>
    <row r="38" spans="1:10" x14ac:dyDescent="0.2">
      <c r="A38" s="4"/>
      <c r="B38" s="1"/>
      <c r="C38" s="1"/>
      <c r="D38" s="1"/>
      <c r="E38" s="1"/>
      <c r="F38" s="1"/>
      <c r="G38" s="1"/>
      <c r="H38" s="1"/>
      <c r="I38" s="1"/>
    </row>
    <row r="39" spans="1:10" x14ac:dyDescent="0.2">
      <c r="A39" s="4"/>
      <c r="B39" s="1"/>
      <c r="C39" s="1"/>
      <c r="D39" s="1"/>
      <c r="E39" s="1"/>
      <c r="F39" s="1"/>
      <c r="G39" s="1"/>
      <c r="H39" s="1"/>
      <c r="I39" s="1"/>
    </row>
    <row r="40" spans="1:10" x14ac:dyDescent="0.2">
      <c r="A40" s="4"/>
      <c r="B40" s="1"/>
      <c r="C40" s="1"/>
      <c r="D40" s="1"/>
      <c r="E40" s="1"/>
      <c r="F40" s="1"/>
      <c r="G40" s="1"/>
      <c r="H40" s="1"/>
      <c r="I40" s="1"/>
    </row>
    <row r="41" spans="1:10" x14ac:dyDescent="0.2">
      <c r="A41" s="4"/>
      <c r="B41" s="1"/>
      <c r="C41" s="1"/>
      <c r="D41" s="1"/>
      <c r="E41" s="1"/>
      <c r="F41" s="1"/>
      <c r="G41" s="1"/>
      <c r="H41" s="1"/>
      <c r="I41" s="1"/>
    </row>
    <row r="42" spans="1:10" x14ac:dyDescent="0.2">
      <c r="A42" s="4"/>
      <c r="B42" s="1"/>
      <c r="C42" s="1"/>
      <c r="D42" s="1"/>
      <c r="E42" s="1"/>
      <c r="F42" s="1"/>
      <c r="G42" s="1"/>
      <c r="H42" s="1"/>
      <c r="I42" s="1"/>
    </row>
    <row r="43" spans="1:10" x14ac:dyDescent="0.2">
      <c r="A43" s="4"/>
      <c r="B43" s="1"/>
      <c r="C43" s="1"/>
      <c r="D43" s="1"/>
      <c r="E43" s="1"/>
      <c r="F43" s="1"/>
      <c r="G43" s="1"/>
      <c r="H43" s="1"/>
      <c r="I43" s="1"/>
    </row>
    <row r="44" spans="1:10" x14ac:dyDescent="0.2">
      <c r="A44" s="4"/>
      <c r="B44" s="1"/>
      <c r="C44" s="1"/>
      <c r="D44" s="1"/>
      <c r="E44" s="1"/>
      <c r="F44" s="1"/>
      <c r="G44" s="1"/>
      <c r="H44" s="1"/>
      <c r="I44" s="1"/>
    </row>
    <row r="45" spans="1:10" x14ac:dyDescent="0.2">
      <c r="A45" s="4"/>
      <c r="B45" s="1"/>
      <c r="C45" s="1"/>
      <c r="D45" s="1"/>
      <c r="E45" s="1"/>
      <c r="F45" s="1"/>
      <c r="G45" s="1"/>
      <c r="H45" s="1"/>
      <c r="I45" s="1"/>
    </row>
    <row r="46" spans="1:10" x14ac:dyDescent="0.2">
      <c r="A46" s="4"/>
      <c r="B46" s="1"/>
      <c r="C46" s="1"/>
      <c r="D46" s="1"/>
      <c r="E46" s="1"/>
      <c r="F46" s="1"/>
      <c r="G46" s="1"/>
      <c r="H46" s="1"/>
      <c r="I46" s="1"/>
    </row>
    <row r="49" spans="1:10" x14ac:dyDescent="0.2">
      <c r="B49" s="5"/>
      <c r="C49" s="5"/>
      <c r="D49" s="5"/>
      <c r="E49" s="5"/>
      <c r="F49" s="5"/>
      <c r="G49" s="5"/>
      <c r="H49" s="5"/>
      <c r="I49" s="5"/>
      <c r="J49" s="5"/>
    </row>
    <row r="50" spans="1:10" x14ac:dyDescent="0.2">
      <c r="A50" s="4"/>
      <c r="B50" s="1"/>
      <c r="C50" s="1"/>
      <c r="D50" s="1"/>
      <c r="E50" s="1"/>
      <c r="F50" s="1"/>
      <c r="G50" s="1"/>
      <c r="H50" s="1"/>
      <c r="I50" s="1"/>
    </row>
    <row r="51" spans="1:10" x14ac:dyDescent="0.2">
      <c r="A51" s="4"/>
      <c r="B51" s="1"/>
      <c r="C51" s="1"/>
      <c r="D51" s="1"/>
      <c r="E51" s="1"/>
      <c r="F51" s="1"/>
      <c r="G51" s="1"/>
      <c r="H51" s="1"/>
      <c r="I51" s="1"/>
    </row>
    <row r="52" spans="1:10" x14ac:dyDescent="0.2">
      <c r="A52" s="4"/>
      <c r="B52" s="1"/>
      <c r="C52" s="1"/>
      <c r="D52" s="1"/>
      <c r="E52" s="1"/>
      <c r="F52" s="1"/>
      <c r="G52" s="1"/>
      <c r="H52" s="1"/>
      <c r="I52" s="1"/>
    </row>
    <row r="53" spans="1:10" x14ac:dyDescent="0.2">
      <c r="A53" s="4"/>
      <c r="B53" s="1"/>
      <c r="C53" s="1"/>
      <c r="D53" s="1"/>
      <c r="E53" s="1"/>
      <c r="F53" s="1"/>
      <c r="G53" s="1"/>
      <c r="H53" s="1"/>
      <c r="I53" s="1"/>
    </row>
    <row r="54" spans="1:10" x14ac:dyDescent="0.2">
      <c r="A54" s="4"/>
      <c r="B54" s="1"/>
      <c r="C54" s="1"/>
      <c r="D54" s="1"/>
      <c r="E54" s="1"/>
      <c r="F54" s="1"/>
      <c r="G54" s="1"/>
      <c r="H54" s="1"/>
      <c r="I54" s="1"/>
    </row>
    <row r="55" spans="1:10" x14ac:dyDescent="0.2">
      <c r="A55" s="4"/>
      <c r="B55" s="1"/>
      <c r="C55" s="1"/>
      <c r="D55" s="1"/>
      <c r="E55" s="1"/>
      <c r="F55" s="1"/>
      <c r="G55" s="1"/>
      <c r="H55" s="1"/>
      <c r="I55" s="1"/>
    </row>
    <row r="56" spans="1:10" x14ac:dyDescent="0.2">
      <c r="A56" s="4"/>
      <c r="B56" s="1"/>
      <c r="C56" s="1"/>
      <c r="D56" s="1"/>
      <c r="E56" s="1"/>
      <c r="F56" s="1"/>
      <c r="G56" s="1"/>
      <c r="H56" s="1"/>
      <c r="I56" s="1"/>
    </row>
    <row r="57" spans="1:10" x14ac:dyDescent="0.2">
      <c r="A57" s="4"/>
      <c r="B57" s="1"/>
      <c r="C57" s="1"/>
      <c r="D57" s="1"/>
      <c r="E57" s="1"/>
      <c r="F57" s="1"/>
      <c r="G57" s="1"/>
      <c r="H57" s="1"/>
      <c r="I57" s="1"/>
    </row>
    <row r="58" spans="1:10" x14ac:dyDescent="0.2">
      <c r="A58" s="4"/>
      <c r="B58" s="1"/>
      <c r="C58" s="1"/>
      <c r="D58" s="1"/>
      <c r="E58" s="1"/>
      <c r="F58" s="1"/>
      <c r="G58" s="1"/>
      <c r="H58" s="1"/>
      <c r="I58" s="1"/>
    </row>
    <row r="59" spans="1:10" x14ac:dyDescent="0.2">
      <c r="A59" s="4"/>
      <c r="B59" s="1"/>
      <c r="C59" s="1"/>
      <c r="D59" s="1"/>
      <c r="E59" s="1"/>
      <c r="F59" s="1"/>
      <c r="G59" s="1"/>
      <c r="H59" s="1"/>
      <c r="I59" s="1"/>
    </row>
    <row r="60" spans="1:10" x14ac:dyDescent="0.2">
      <c r="A60" s="4"/>
      <c r="B60" s="1"/>
      <c r="C60" s="1"/>
      <c r="D60" s="1"/>
      <c r="E60" s="1"/>
      <c r="F60" s="1"/>
      <c r="G60" s="1"/>
      <c r="H60" s="1"/>
      <c r="I60" s="1"/>
    </row>
    <row r="61" spans="1:10" x14ac:dyDescent="0.2">
      <c r="A61" s="4"/>
      <c r="B61" s="1"/>
      <c r="C61" s="1"/>
      <c r="D61" s="1"/>
      <c r="E61" s="1"/>
      <c r="F61" s="1"/>
      <c r="G61" s="1"/>
      <c r="H61" s="1"/>
      <c r="I61" s="1"/>
    </row>
    <row r="62" spans="1:10" x14ac:dyDescent="0.2">
      <c r="A62" s="4"/>
      <c r="B62" s="1"/>
      <c r="C62" s="1"/>
      <c r="D62" s="1"/>
      <c r="E62" s="1"/>
      <c r="F62" s="1"/>
      <c r="G62" s="1"/>
      <c r="H62" s="1"/>
      <c r="I62" s="1"/>
    </row>
    <row r="65" spans="1:10" x14ac:dyDescent="0.2">
      <c r="B65" s="5"/>
      <c r="C65" s="5"/>
      <c r="D65" s="5"/>
      <c r="E65" s="5"/>
      <c r="F65" s="5"/>
      <c r="G65" s="5"/>
      <c r="H65" s="5"/>
      <c r="I65" s="5"/>
      <c r="J65" s="5"/>
    </row>
    <row r="66" spans="1:10" x14ac:dyDescent="0.2">
      <c r="A66" s="4"/>
      <c r="B66" s="1"/>
      <c r="C66" s="1"/>
      <c r="D66" s="1"/>
      <c r="E66" s="1"/>
      <c r="F66" s="1"/>
      <c r="G66" s="1"/>
      <c r="H66" s="1"/>
      <c r="I66" s="1"/>
    </row>
    <row r="67" spans="1:10" x14ac:dyDescent="0.2">
      <c r="A67" s="4"/>
      <c r="B67" s="1"/>
      <c r="C67" s="1"/>
      <c r="D67" s="1"/>
      <c r="E67" s="1"/>
      <c r="F67" s="1"/>
      <c r="G67" s="1"/>
      <c r="H67" s="1"/>
      <c r="I67" s="1"/>
    </row>
    <row r="68" spans="1:10" x14ac:dyDescent="0.2">
      <c r="A68" s="4"/>
      <c r="B68" s="1"/>
      <c r="C68" s="1"/>
      <c r="D68" s="1"/>
      <c r="E68" s="1"/>
      <c r="F68" s="1"/>
      <c r="G68" s="1"/>
      <c r="H68" s="1"/>
      <c r="I68" s="1"/>
    </row>
    <row r="69" spans="1:10" x14ac:dyDescent="0.2">
      <c r="A69" s="4"/>
      <c r="B69" s="1"/>
      <c r="C69" s="1"/>
      <c r="D69" s="1"/>
      <c r="E69" s="1"/>
      <c r="F69" s="1"/>
      <c r="G69" s="1"/>
      <c r="H69" s="1"/>
      <c r="I69" s="1"/>
    </row>
    <row r="70" spans="1:10" x14ac:dyDescent="0.2">
      <c r="A70" s="4"/>
      <c r="B70" s="1"/>
      <c r="C70" s="1"/>
      <c r="D70" s="1"/>
      <c r="E70" s="1"/>
      <c r="F70" s="1"/>
      <c r="G70" s="1"/>
      <c r="H70" s="1"/>
      <c r="I70" s="1"/>
    </row>
    <row r="71" spans="1:10" x14ac:dyDescent="0.2">
      <c r="A71" s="4"/>
      <c r="B71" s="1"/>
      <c r="C71" s="1"/>
      <c r="D71" s="1"/>
      <c r="E71" s="1"/>
      <c r="F71" s="1"/>
      <c r="G71" s="1"/>
      <c r="H71" s="1"/>
      <c r="I71" s="1"/>
    </row>
    <row r="72" spans="1:10" x14ac:dyDescent="0.2">
      <c r="A72" s="4"/>
      <c r="B72" s="1"/>
      <c r="C72" s="1"/>
      <c r="D72" s="1"/>
      <c r="E72" s="1"/>
      <c r="F72" s="1"/>
      <c r="G72" s="1"/>
      <c r="H72" s="1"/>
      <c r="I72" s="1"/>
    </row>
    <row r="73" spans="1:10" x14ac:dyDescent="0.2">
      <c r="A73" s="4"/>
      <c r="B73" s="1"/>
      <c r="C73" s="1"/>
      <c r="D73" s="1"/>
      <c r="E73" s="1"/>
      <c r="F73" s="1"/>
      <c r="G73" s="1"/>
      <c r="H73" s="1"/>
      <c r="I73" s="1"/>
    </row>
    <row r="74" spans="1:10" x14ac:dyDescent="0.2">
      <c r="A74" s="4"/>
      <c r="B74" s="1"/>
      <c r="C74" s="1"/>
      <c r="D74" s="1"/>
      <c r="E74" s="1"/>
      <c r="F74" s="1"/>
      <c r="G74" s="1"/>
      <c r="H74" s="1"/>
      <c r="I74" s="1"/>
    </row>
    <row r="75" spans="1:10" x14ac:dyDescent="0.2">
      <c r="A75" s="4"/>
      <c r="B75" s="1"/>
      <c r="C75" s="1"/>
      <c r="D75" s="1"/>
      <c r="E75" s="1"/>
      <c r="F75" s="1"/>
      <c r="G75" s="1"/>
      <c r="H75" s="1"/>
      <c r="I75" s="1"/>
    </row>
    <row r="76" spans="1:10" x14ac:dyDescent="0.2">
      <c r="A76" s="4"/>
      <c r="B76" s="1"/>
      <c r="C76" s="1"/>
      <c r="D76" s="1"/>
      <c r="E76" s="1"/>
      <c r="F76" s="1"/>
      <c r="G76" s="1"/>
      <c r="H76" s="1"/>
      <c r="I76" s="1"/>
    </row>
    <row r="77" spans="1:10" x14ac:dyDescent="0.2">
      <c r="A77" s="4"/>
      <c r="B77" s="1"/>
      <c r="C77" s="1"/>
      <c r="D77" s="1"/>
      <c r="E77" s="1"/>
      <c r="F77" s="1"/>
      <c r="G77" s="1"/>
      <c r="H77" s="1"/>
      <c r="I77" s="1"/>
    </row>
    <row r="78" spans="1:10" x14ac:dyDescent="0.2">
      <c r="A78" s="4"/>
      <c r="B78" s="1"/>
      <c r="C78" s="1"/>
      <c r="D78" s="1"/>
      <c r="E78" s="1"/>
      <c r="F78" s="1"/>
      <c r="G78" s="1"/>
      <c r="H78" s="1"/>
      <c r="I78" s="1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S62"/>
  <sheetViews>
    <sheetView tabSelected="1" workbookViewId="0">
      <selection activeCell="Y59" sqref="Y59"/>
    </sheetView>
  </sheetViews>
  <sheetFormatPr baseColWidth="10" defaultRowHeight="16" x14ac:dyDescent="0.2"/>
  <cols>
    <col min="16" max="16" width="10.83203125" customWidth="1"/>
  </cols>
  <sheetData>
    <row r="1" spans="1:19" ht="18" x14ac:dyDescent="0.2">
      <c r="B1" s="25" t="s">
        <v>9</v>
      </c>
      <c r="C1" s="25"/>
      <c r="D1" s="25" t="s">
        <v>22</v>
      </c>
      <c r="E1" s="25"/>
      <c r="F1" s="25" t="s">
        <v>11</v>
      </c>
      <c r="G1" s="25"/>
      <c r="H1" s="25" t="s">
        <v>192</v>
      </c>
      <c r="I1" s="25"/>
      <c r="J1" s="25" t="s">
        <v>12</v>
      </c>
      <c r="K1" s="25"/>
      <c r="L1" s="25" t="s">
        <v>23</v>
      </c>
      <c r="M1" s="25"/>
      <c r="N1" s="25" t="s">
        <v>14</v>
      </c>
      <c r="O1" s="25"/>
      <c r="P1" s="25" t="s">
        <v>193</v>
      </c>
      <c r="Q1" s="25"/>
      <c r="R1" t="s">
        <v>196</v>
      </c>
    </row>
    <row r="2" spans="1:19" x14ac:dyDescent="0.2">
      <c r="A2" s="4">
        <v>0</v>
      </c>
      <c r="B2" s="1">
        <v>3.244275</v>
      </c>
      <c r="C2" s="1"/>
      <c r="D2" s="1">
        <v>2.5372400000000002</v>
      </c>
      <c r="E2" s="1"/>
      <c r="F2" s="1">
        <v>3.649168</v>
      </c>
      <c r="G2" s="1"/>
      <c r="H2" s="1">
        <v>3.9257460000000002</v>
      </c>
      <c r="I2" s="1"/>
      <c r="J2" s="1">
        <v>3.3029950000000001</v>
      </c>
      <c r="K2" s="1"/>
      <c r="L2" s="1">
        <v>3.0446879999999998</v>
      </c>
      <c r="M2" s="1"/>
      <c r="N2" s="1">
        <v>4.0332910000000002</v>
      </c>
      <c r="O2" s="1"/>
      <c r="P2" s="1">
        <v>3.5453440000000001</v>
      </c>
      <c r="Q2" s="1"/>
      <c r="S2" t="s">
        <v>197</v>
      </c>
    </row>
    <row r="3" spans="1:19" x14ac:dyDescent="0.2">
      <c r="A3" s="4">
        <v>2</v>
      </c>
      <c r="B3" s="1">
        <v>32.927190000000003</v>
      </c>
      <c r="C3" s="1"/>
      <c r="D3" s="1">
        <v>4.9271560000000001</v>
      </c>
      <c r="E3" s="1"/>
      <c r="F3" s="1">
        <v>4.0813059999999997</v>
      </c>
      <c r="G3" s="1"/>
      <c r="H3" s="1">
        <v>5.432137</v>
      </c>
      <c r="I3" s="1"/>
      <c r="J3" s="1">
        <v>3.669994</v>
      </c>
      <c r="K3" s="1"/>
      <c r="L3" s="1">
        <v>3.486659</v>
      </c>
      <c r="M3" s="1"/>
      <c r="N3" s="1">
        <v>4.673495</v>
      </c>
      <c r="O3" s="1"/>
      <c r="P3" s="1">
        <v>3.956178</v>
      </c>
      <c r="Q3" s="1"/>
    </row>
    <row r="4" spans="1:19" x14ac:dyDescent="0.2">
      <c r="A4" s="4">
        <v>4</v>
      </c>
      <c r="B4" s="1">
        <v>58.279510000000002</v>
      </c>
      <c r="C4" s="1"/>
      <c r="D4" s="1">
        <v>11.916840000000001</v>
      </c>
      <c r="E4" s="1"/>
      <c r="F4" s="1">
        <v>4.8015369999999997</v>
      </c>
      <c r="G4" s="1"/>
      <c r="H4" s="1">
        <v>12.75107</v>
      </c>
      <c r="I4" s="1"/>
      <c r="J4" s="1">
        <v>4.8884319999999999</v>
      </c>
      <c r="K4" s="1"/>
      <c r="L4" s="1">
        <v>4.3542310000000004</v>
      </c>
      <c r="M4" s="1"/>
      <c r="N4" s="1">
        <v>5.489757</v>
      </c>
      <c r="O4" s="1"/>
      <c r="P4" s="1">
        <v>4.443092</v>
      </c>
      <c r="Q4" s="1"/>
    </row>
    <row r="5" spans="1:19" x14ac:dyDescent="0.2">
      <c r="A5" s="4">
        <v>6</v>
      </c>
      <c r="B5" s="1">
        <v>72.342929999999996</v>
      </c>
      <c r="C5" s="1"/>
      <c r="D5" s="1">
        <v>17.564250000000001</v>
      </c>
      <c r="E5" s="1"/>
      <c r="F5" s="1">
        <v>6.2740080000000003</v>
      </c>
      <c r="G5" s="1"/>
      <c r="H5" s="1">
        <v>19.689589999999999</v>
      </c>
      <c r="I5" s="1"/>
      <c r="J5" s="1">
        <v>6.0041099999999998</v>
      </c>
      <c r="K5" s="1"/>
      <c r="L5" s="1">
        <v>5.4346050000000004</v>
      </c>
      <c r="M5" s="1"/>
      <c r="N5" s="1">
        <v>6.4980789999999997</v>
      </c>
      <c r="O5" s="1"/>
      <c r="P5" s="1">
        <v>5.432137</v>
      </c>
      <c r="Q5" s="1"/>
    </row>
    <row r="6" spans="1:19" x14ac:dyDescent="0.2">
      <c r="A6" s="4">
        <v>8</v>
      </c>
      <c r="B6" s="1">
        <v>82.736350000000002</v>
      </c>
      <c r="C6" s="1"/>
      <c r="D6" s="1">
        <v>23.817319999999999</v>
      </c>
      <c r="E6" s="1"/>
      <c r="F6" s="1">
        <v>8.7067859999999992</v>
      </c>
      <c r="G6" s="1"/>
      <c r="H6" s="1">
        <v>26.673770000000001</v>
      </c>
      <c r="I6" s="1"/>
      <c r="J6" s="1">
        <v>8.9107459999999996</v>
      </c>
      <c r="K6" s="1"/>
      <c r="L6" s="1">
        <v>8.2173839999999991</v>
      </c>
      <c r="M6" s="1"/>
      <c r="N6" s="1">
        <v>7.9545459999999997</v>
      </c>
      <c r="O6" s="1"/>
      <c r="P6" s="1">
        <v>7.3645769999999997</v>
      </c>
      <c r="Q6" s="1"/>
    </row>
    <row r="7" spans="1:19" x14ac:dyDescent="0.2">
      <c r="A7" s="4">
        <v>10</v>
      </c>
      <c r="B7" s="1">
        <v>88.534940000000006</v>
      </c>
      <c r="C7" s="1"/>
      <c r="D7" s="1">
        <v>32.051070000000003</v>
      </c>
      <c r="E7" s="1"/>
      <c r="F7" s="1">
        <v>11.283609999999999</v>
      </c>
      <c r="G7" s="1"/>
      <c r="H7" s="1">
        <v>36.138159999999999</v>
      </c>
      <c r="I7" s="1"/>
      <c r="J7" s="1">
        <v>10.67234</v>
      </c>
      <c r="K7" s="1"/>
      <c r="L7" s="1">
        <v>11.65494</v>
      </c>
      <c r="M7" s="1"/>
      <c r="N7" s="1">
        <v>10.40333</v>
      </c>
      <c r="O7" s="1"/>
      <c r="P7" s="1">
        <v>9.3122340000000001</v>
      </c>
      <c r="Q7" s="1"/>
    </row>
    <row r="8" spans="1:19" x14ac:dyDescent="0.2">
      <c r="A8" s="4">
        <v>12</v>
      </c>
      <c r="B8" s="1">
        <v>91.456249999999997</v>
      </c>
      <c r="C8" s="1"/>
      <c r="D8" s="1">
        <v>38.435099999999998</v>
      </c>
      <c r="E8" s="1"/>
      <c r="F8" s="1">
        <v>14.964790000000001</v>
      </c>
      <c r="G8" s="1"/>
      <c r="H8" s="1">
        <v>44.278759999999998</v>
      </c>
      <c r="I8" s="1"/>
      <c r="J8" s="1">
        <v>13.60834</v>
      </c>
      <c r="K8" s="1"/>
      <c r="L8" s="1">
        <v>14.552300000000001</v>
      </c>
      <c r="M8" s="1"/>
      <c r="N8" s="1">
        <v>13.1402</v>
      </c>
      <c r="O8" s="1"/>
      <c r="P8" s="1">
        <v>11.138159999999999</v>
      </c>
      <c r="Q8" s="1"/>
    </row>
    <row r="9" spans="1:19" x14ac:dyDescent="0.2">
      <c r="A9" s="4">
        <v>14</v>
      </c>
      <c r="B9" s="1">
        <v>93.526129999999995</v>
      </c>
      <c r="C9" s="1"/>
      <c r="D9" s="1">
        <v>44.278930000000003</v>
      </c>
      <c r="E9" s="1"/>
      <c r="F9" s="1">
        <v>17.109470000000002</v>
      </c>
      <c r="G9" s="1"/>
      <c r="H9" s="1">
        <v>49.376139999999999</v>
      </c>
      <c r="I9" s="1"/>
      <c r="J9" s="1">
        <v>16.059899999999999</v>
      </c>
      <c r="K9" s="1"/>
      <c r="L9" s="1">
        <v>17.95711</v>
      </c>
      <c r="M9" s="1"/>
      <c r="N9" s="1">
        <v>14.500640000000001</v>
      </c>
      <c r="O9" s="1"/>
      <c r="P9" s="1">
        <v>13.46622</v>
      </c>
      <c r="Q9" s="1"/>
    </row>
    <row r="10" spans="1:19" x14ac:dyDescent="0.2">
      <c r="A10" s="4">
        <v>16</v>
      </c>
      <c r="B10" s="1">
        <v>94.495009999999994</v>
      </c>
      <c r="C10" s="1"/>
      <c r="D10" s="1">
        <v>47.749220000000001</v>
      </c>
      <c r="E10" s="1"/>
      <c r="F10" s="1">
        <v>20.166450000000001</v>
      </c>
      <c r="G10" s="1"/>
      <c r="H10" s="1">
        <v>53.073650000000001</v>
      </c>
      <c r="I10" s="1"/>
      <c r="J10" s="1">
        <v>17.953610000000001</v>
      </c>
      <c r="K10" s="1"/>
      <c r="L10" s="1">
        <v>21.689309999999999</v>
      </c>
      <c r="M10" s="1"/>
      <c r="N10" s="1">
        <v>16.62932</v>
      </c>
      <c r="O10" s="1"/>
      <c r="P10" s="1">
        <v>15.900790000000001</v>
      </c>
      <c r="Q10" s="1"/>
    </row>
    <row r="11" spans="1:19" x14ac:dyDescent="0.2">
      <c r="A11" s="4">
        <v>18</v>
      </c>
      <c r="B11" s="1">
        <v>95.346450000000004</v>
      </c>
      <c r="C11" s="1"/>
      <c r="D11" s="1">
        <v>50.368310000000001</v>
      </c>
      <c r="E11" s="1"/>
      <c r="F11" s="1">
        <v>23.591550000000002</v>
      </c>
      <c r="G11" s="1"/>
      <c r="H11" s="1">
        <v>55.736460000000001</v>
      </c>
      <c r="I11" s="1"/>
      <c r="J11" s="1">
        <v>20.11157</v>
      </c>
      <c r="K11" s="1"/>
      <c r="L11" s="1">
        <v>25.045020000000001</v>
      </c>
      <c r="M11" s="1"/>
      <c r="N11" s="1">
        <v>19.30218</v>
      </c>
      <c r="O11" s="1"/>
      <c r="P11" s="1">
        <v>18.761410000000001</v>
      </c>
      <c r="Q11" s="1"/>
    </row>
    <row r="12" spans="1:19" x14ac:dyDescent="0.2">
      <c r="A12" s="4">
        <v>20</v>
      </c>
      <c r="B12" s="1">
        <v>95.728129999999993</v>
      </c>
      <c r="C12" s="1"/>
      <c r="D12" s="1">
        <v>51.890650000000001</v>
      </c>
      <c r="E12" s="1"/>
      <c r="F12" s="1">
        <v>25.688220000000001</v>
      </c>
      <c r="G12" s="1"/>
      <c r="H12" s="1">
        <v>56.40596</v>
      </c>
      <c r="I12" s="1"/>
      <c r="J12" s="1">
        <v>23.22372</v>
      </c>
      <c r="K12" s="1"/>
      <c r="L12" s="1">
        <v>27.745950000000001</v>
      </c>
      <c r="M12" s="1"/>
      <c r="N12" s="1">
        <v>21.97503</v>
      </c>
      <c r="O12" s="1"/>
      <c r="P12" s="1">
        <v>21.119900000000001</v>
      </c>
      <c r="Q12" s="1"/>
    </row>
    <row r="13" spans="1:19" x14ac:dyDescent="0.2">
      <c r="A13" s="4">
        <v>22</v>
      </c>
      <c r="B13" s="1">
        <v>96.153850000000006</v>
      </c>
      <c r="C13" s="1"/>
      <c r="D13" s="1">
        <v>52.316249999999997</v>
      </c>
      <c r="E13" s="1"/>
      <c r="F13" s="1">
        <v>27.09667</v>
      </c>
      <c r="G13" s="1"/>
      <c r="H13" s="1">
        <v>55.432139999999997</v>
      </c>
      <c r="I13" s="1"/>
      <c r="J13" s="1">
        <v>25.293600000000001</v>
      </c>
      <c r="K13" s="1"/>
      <c r="L13" s="1">
        <v>29.792110000000001</v>
      </c>
      <c r="M13" s="1"/>
      <c r="N13" s="1">
        <v>24.423819999999999</v>
      </c>
      <c r="O13" s="1"/>
      <c r="P13" s="1">
        <v>23.341449999999998</v>
      </c>
      <c r="Q13" s="1"/>
    </row>
    <row r="14" spans="1:19" x14ac:dyDescent="0.2">
      <c r="A14" s="4">
        <v>24</v>
      </c>
      <c r="B14" s="1">
        <v>97.049319999999994</v>
      </c>
      <c r="C14" s="1"/>
      <c r="D14" s="1">
        <v>51.383209999999998</v>
      </c>
      <c r="E14" s="1"/>
      <c r="F14" s="1">
        <v>27.896930000000001</v>
      </c>
      <c r="G14" s="1"/>
      <c r="H14" s="1">
        <v>54.793059999999997</v>
      </c>
      <c r="I14" s="1"/>
      <c r="J14" s="1">
        <v>26.49736</v>
      </c>
      <c r="K14" s="1"/>
      <c r="L14" s="1">
        <v>31.707319999999999</v>
      </c>
      <c r="M14" s="1"/>
      <c r="N14" s="1">
        <v>26.504480000000001</v>
      </c>
      <c r="O14" s="1"/>
      <c r="P14" s="1">
        <v>26.110769999999999</v>
      </c>
      <c r="Q14" s="1"/>
    </row>
    <row r="17" spans="1:17" x14ac:dyDescent="0.2"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</row>
    <row r="18" spans="1:17" x14ac:dyDescent="0.2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2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2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3" spans="1:17" x14ac:dyDescent="0.2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1:17" x14ac:dyDescent="0.2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2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x14ac:dyDescent="0.2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2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x14ac:dyDescent="0.2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x14ac:dyDescent="0.2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2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x14ac:dyDescent="0.2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x14ac:dyDescent="0.2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2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2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2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9" spans="1:17" x14ac:dyDescent="0.2"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</row>
    <row r="50" spans="1:17" x14ac:dyDescent="0.2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x14ac:dyDescent="0.2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x14ac:dyDescent="0.2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x14ac:dyDescent="0.2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x14ac:dyDescent="0.2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x14ac:dyDescent="0.2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x14ac:dyDescent="0.2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x14ac:dyDescent="0.2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x14ac:dyDescent="0.2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x14ac:dyDescent="0.2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x14ac:dyDescent="0.2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x14ac:dyDescent="0.2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x14ac:dyDescent="0.2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</sheetData>
  <mergeCells count="32">
    <mergeCell ref="N33:O33"/>
    <mergeCell ref="P33:Q33"/>
    <mergeCell ref="B49:C49"/>
    <mergeCell ref="D49:E49"/>
    <mergeCell ref="F49:G49"/>
    <mergeCell ref="H49:I49"/>
    <mergeCell ref="J49:K49"/>
    <mergeCell ref="L49:M49"/>
    <mergeCell ref="N49:O49"/>
    <mergeCell ref="P49:Q49"/>
    <mergeCell ref="B33:C33"/>
    <mergeCell ref="D33:E33"/>
    <mergeCell ref="F33:G33"/>
    <mergeCell ref="H33:I33"/>
    <mergeCell ref="J33:K33"/>
    <mergeCell ref="L33:M33"/>
    <mergeCell ref="N1:O1"/>
    <mergeCell ref="P1:Q1"/>
    <mergeCell ref="B17:C17"/>
    <mergeCell ref="D17:E17"/>
    <mergeCell ref="F17:G17"/>
    <mergeCell ref="H17:I17"/>
    <mergeCell ref="J17:K17"/>
    <mergeCell ref="L17:M17"/>
    <mergeCell ref="N17:O17"/>
    <mergeCell ref="P17:Q17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56</vt:i4>
      </vt:variant>
    </vt:vector>
  </HeadingPairs>
  <TitlesOfParts>
    <vt:vector size="56" baseType="lpstr">
      <vt:lpstr>Fig1b (Repl.1)</vt:lpstr>
      <vt:lpstr>Fig1b (Repl. 2)</vt:lpstr>
      <vt:lpstr>Fig1b (Repl. 3)</vt:lpstr>
      <vt:lpstr>Fig1b (Repl. 4)</vt:lpstr>
      <vt:lpstr>Fig. 1c (Repl.1)</vt:lpstr>
      <vt:lpstr>Fig. 1c (Repl.2)</vt:lpstr>
      <vt:lpstr>Fig. 1c (Repl. 3)</vt:lpstr>
      <vt:lpstr>Fig. 1d (Repl. 1)</vt:lpstr>
      <vt:lpstr>Fig. 1d (Repl. 2) </vt:lpstr>
      <vt:lpstr>Fig. 1d (Repl. 3) </vt:lpstr>
      <vt:lpstr>Fig. 1d (Repl.4) </vt:lpstr>
      <vt:lpstr>Fig 1e (Repl.1) </vt:lpstr>
      <vt:lpstr>Fig.1e (Repl. 2)</vt:lpstr>
      <vt:lpstr>Fig.1e (Repl.3) </vt:lpstr>
      <vt:lpstr>Fig. 1f (Repl. 1)</vt:lpstr>
      <vt:lpstr>Fig.1f (Repl. 2)</vt:lpstr>
      <vt:lpstr>Fig.1f (Repl. 3)</vt:lpstr>
      <vt:lpstr>Fig.1f (Repl. 4)</vt:lpstr>
      <vt:lpstr>Fig. 1g  (Repl. 1) </vt:lpstr>
      <vt:lpstr>Fig. 1g (Repl. 2) </vt:lpstr>
      <vt:lpstr>Fig. 1h (Repl. 1) </vt:lpstr>
      <vt:lpstr>Fig.1h (Repl. 2)</vt:lpstr>
      <vt:lpstr>Fig.1h (Repl. 3) </vt:lpstr>
      <vt:lpstr>Fig.1h (Repl.4)</vt:lpstr>
      <vt:lpstr>Fig. 1i (Repl.1)</vt:lpstr>
      <vt:lpstr>Fig. 1i (Repl. 2)</vt:lpstr>
      <vt:lpstr>Fig. 1i (Repl. 3)</vt:lpstr>
      <vt:lpstr>Fig. S 1d</vt:lpstr>
      <vt:lpstr>Fig. 3b </vt:lpstr>
      <vt:lpstr>Fig 3b statistics </vt:lpstr>
      <vt:lpstr>Fig. 3c </vt:lpstr>
      <vt:lpstr>Fig 3c infl. statistics</vt:lpstr>
      <vt:lpstr>Fig 3c damage statistics</vt:lpstr>
      <vt:lpstr>Fig 3c total statistics</vt:lpstr>
      <vt:lpstr>Fig 3d </vt:lpstr>
      <vt:lpstr>Fig3d statistics</vt:lpstr>
      <vt:lpstr>Fig4a</vt:lpstr>
      <vt:lpstr>Fig 4a statistics </vt:lpstr>
      <vt:lpstr>Fig4e </vt:lpstr>
      <vt:lpstr>Fig4e statistics</vt:lpstr>
      <vt:lpstr>Fig 4f</vt:lpstr>
      <vt:lpstr>Fig 4f statistics</vt:lpstr>
      <vt:lpstr>Fig 5a</vt:lpstr>
      <vt:lpstr>Fig 5d </vt:lpstr>
      <vt:lpstr>Fig 5d tnf statistics</vt:lpstr>
      <vt:lpstr>Fig 5d Il-6 statistics</vt:lpstr>
      <vt:lpstr>Fig 5d Il-1b statistics</vt:lpstr>
      <vt:lpstr>Fig 5d Ccl3 statistics </vt:lpstr>
      <vt:lpstr>Fig 5d Cxcl3 statistics</vt:lpstr>
      <vt:lpstr>Fig 6a </vt:lpstr>
      <vt:lpstr>Fig 6a statistics</vt:lpstr>
      <vt:lpstr>Fig 6b</vt:lpstr>
      <vt:lpstr>Figure 6b statistics</vt:lpstr>
      <vt:lpstr>Fig 7d (Repl. 1)</vt:lpstr>
      <vt:lpstr>Fig 7d (Repl. 2) </vt:lpstr>
      <vt:lpstr>Fig 7d (Repl. 3)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2019-05-09T13:25:15Z</dcterms:created>
  <dcterms:modified xsi:type="dcterms:W3CDTF">2020-03-05T15:32:14Z</dcterms:modified>
</cp:coreProperties>
</file>