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050" firstSheet="44" activeTab="52"/>
  </bookViews>
  <sheets>
    <sheet name="Fig. 1a" sheetId="1" r:id="rId1"/>
    <sheet name="Fig. 1b" sheetId="2" r:id="rId2"/>
    <sheet name="Fig. 1c" sheetId="3" r:id="rId3"/>
    <sheet name="Fig. 1d" sheetId="4" r:id="rId4"/>
    <sheet name="Fig. 1e" sheetId="5" r:id="rId5"/>
    <sheet name="Fig. 2a" sheetId="6" r:id="rId6"/>
    <sheet name="Fig.2b" sheetId="7" r:id="rId7"/>
    <sheet name="Fig. 2c" sheetId="8" r:id="rId8"/>
    <sheet name="Fig. 2d" sheetId="9" r:id="rId9"/>
    <sheet name="Fig. 3a" sheetId="10" r:id="rId10"/>
    <sheet name="Fig. 3b" sheetId="11" r:id="rId11"/>
    <sheet name="Fig. 3c" sheetId="12" r:id="rId12"/>
    <sheet name="Fig. 3d" sheetId="13" r:id="rId13"/>
    <sheet name="Fig. 4a" sheetId="14" r:id="rId14"/>
    <sheet name="Fig. 4b" sheetId="15" r:id="rId15"/>
    <sheet name="Fig. 5a" sheetId="16" r:id="rId16"/>
    <sheet name="Fig. 5b" sheetId="17" r:id="rId17"/>
    <sheet name="Fig. 6a" sheetId="18" r:id="rId18"/>
    <sheet name="Fig. 6b" sheetId="19" r:id="rId19"/>
    <sheet name="Fig. 6c" sheetId="20" r:id="rId20"/>
    <sheet name="Fig. 7a" sheetId="21" r:id="rId21"/>
    <sheet name="Fig. 7b" sheetId="22" r:id="rId22"/>
    <sheet name="Fig. 7c" sheetId="23" r:id="rId23"/>
    <sheet name="Fig. 8a" sheetId="24" r:id="rId24"/>
    <sheet name="Fig. 8b" sheetId="25" r:id="rId25"/>
    <sheet name="Fig. 8c" sheetId="26" r:id="rId26"/>
    <sheet name="sFig. 1a" sheetId="27" r:id="rId27"/>
    <sheet name="sFig. 1b" sheetId="28" r:id="rId28"/>
    <sheet name="sFig. 1c" sheetId="29" r:id="rId29"/>
    <sheet name="sFig. 1d" sheetId="30" r:id="rId30"/>
    <sheet name="sFig. 1e" sheetId="31" r:id="rId31"/>
    <sheet name="sFig. 1f" sheetId="32" r:id="rId32"/>
    <sheet name="sFig. 1g" sheetId="33" r:id="rId33"/>
    <sheet name="sFig. 1h" sheetId="34" r:id="rId34"/>
    <sheet name="sFig. 1i" sheetId="35" r:id="rId35"/>
    <sheet name="sFig. 1j" sheetId="36" r:id="rId36"/>
    <sheet name="sFig. 1k" sheetId="37" r:id="rId37"/>
    <sheet name="sFig. 2a" sheetId="38" r:id="rId38"/>
    <sheet name="sFig. 2b" sheetId="39" r:id="rId39"/>
    <sheet name="sFig. 2c" sheetId="40" r:id="rId40"/>
    <sheet name="sFig. 2d" sheetId="41" r:id="rId41"/>
    <sheet name="sFig. 3a" sheetId="42" r:id="rId42"/>
    <sheet name="sFig. 3b" sheetId="43" r:id="rId43"/>
    <sheet name="sFig. 3c" sheetId="44" r:id="rId44"/>
    <sheet name="sFig. 3d" sheetId="45" r:id="rId45"/>
    <sheet name="sFig. 4a" sheetId="46" r:id="rId46"/>
    <sheet name="sFig. 4b" sheetId="47" r:id="rId47"/>
    <sheet name="sFig. 5a" sheetId="48" r:id="rId48"/>
    <sheet name="sFig. 5b" sheetId="49" r:id="rId49"/>
    <sheet name="sFig. 6a" sheetId="50" r:id="rId50"/>
    <sheet name="sFig. 6b" sheetId="51" r:id="rId51"/>
    <sheet name="sFig. 7a" sheetId="52" r:id="rId52"/>
    <sheet name="sFig. 7b" sheetId="53" r:id="rId53"/>
    <sheet name="sFig. 8a" sheetId="54" r:id="rId54"/>
    <sheet name="sFig. 8b" sheetId="55" r:id="rId55"/>
    <sheet name="sFig. 8c" sheetId="56" r:id="rId5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51" l="1"/>
  <c r="D17" i="51"/>
  <c r="D15" i="51"/>
  <c r="D14" i="51"/>
  <c r="D13" i="51"/>
  <c r="H18" i="50"/>
  <c r="H17" i="50"/>
  <c r="H15" i="50"/>
  <c r="H14" i="50"/>
  <c r="H13" i="50"/>
  <c r="I16" i="14" l="1"/>
  <c r="I15" i="14"/>
</calcChain>
</file>

<file path=xl/sharedStrings.xml><?xml version="1.0" encoding="utf-8"?>
<sst xmlns="http://schemas.openxmlformats.org/spreadsheetml/2006/main" count="743" uniqueCount="191">
  <si>
    <t>FTB</t>
  </si>
  <si>
    <t>PTB</t>
  </si>
  <si>
    <t>Average</t>
  </si>
  <si>
    <t>SD</t>
  </si>
  <si>
    <t>Fig. 1a</t>
  </si>
  <si>
    <t>PTB Rates</t>
  </si>
  <si>
    <t>&lt;10</t>
  </si>
  <si>
    <t>10-39.9</t>
  </si>
  <si>
    <t>40-99.9</t>
  </si>
  <si>
    <t>≥100</t>
  </si>
  <si>
    <t>0-40</t>
  </si>
  <si>
    <t>41-80</t>
  </si>
  <si>
    <t>81-200</t>
  </si>
  <si>
    <t>201-</t>
  </si>
  <si>
    <t>AST (U/L)</t>
  </si>
  <si>
    <t>PTB Rates (%)</t>
  </si>
  <si>
    <r>
      <t>sTBA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M)</t>
    </r>
  </si>
  <si>
    <r>
      <t>sTBA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M) (Avg.)</t>
    </r>
  </si>
  <si>
    <t>AST Levels (U/L)</t>
  </si>
  <si>
    <t>AST (U/L) (Avg.)</t>
  </si>
  <si>
    <t>n=33,880</t>
  </si>
  <si>
    <t>n=2,875</t>
  </si>
  <si>
    <t>Total</t>
  </si>
  <si>
    <t>Total (n)</t>
  </si>
  <si>
    <t>PTB (n)</t>
  </si>
  <si>
    <t>Ages</t>
  </si>
  <si>
    <t>18-24</t>
  </si>
  <si>
    <t>25-29</t>
  </si>
  <si>
    <t>30-34</t>
  </si>
  <si>
    <t>35-39</t>
  </si>
  <si>
    <t>40-50</t>
  </si>
  <si>
    <t>Pre-pregnant BMI</t>
  </si>
  <si>
    <t>&lt;18.5</t>
  </si>
  <si>
    <t>18.5-24.9</t>
  </si>
  <si>
    <t>25-29.9</t>
  </si>
  <si>
    <t>≥30</t>
  </si>
  <si>
    <t>sTBA (mM) (Avg.)</t>
  </si>
  <si>
    <t>All Subjects</t>
  </si>
  <si>
    <t>NAFLD</t>
  </si>
  <si>
    <t>ICP</t>
  </si>
  <si>
    <t xml:space="preserve">PTB Rates (%) </t>
  </si>
  <si>
    <t>Subjects (n)</t>
  </si>
  <si>
    <t>Rates (%)</t>
  </si>
  <si>
    <t>FTP</t>
  </si>
  <si>
    <t xml:space="preserve"> ICP</t>
  </si>
  <si>
    <t>AST in NAFLD</t>
  </si>
  <si>
    <t>AST in ICP</t>
  </si>
  <si>
    <t>Control</t>
  </si>
  <si>
    <t>EE2</t>
  </si>
  <si>
    <t>Gestation Days</t>
  </si>
  <si>
    <t>Rates of live Birth</t>
  </si>
  <si>
    <t>Control (%)</t>
  </si>
  <si>
    <t>EE2 (%)</t>
  </si>
  <si>
    <t>GDs</t>
  </si>
  <si>
    <t>sTBA vs Gestation Days (GDs)</t>
  </si>
  <si>
    <t>sTBA vs Rates of live birth</t>
  </si>
  <si>
    <t>Rates of live Birth (%)</t>
  </si>
  <si>
    <t>EE2 treated mice</t>
  </si>
  <si>
    <t>CCl4 treated mice</t>
  </si>
  <si>
    <t>Gestation Days (GDs)</t>
  </si>
  <si>
    <t>1.0 ml/kg</t>
  </si>
  <si>
    <t>1.5 ml/kg</t>
  </si>
  <si>
    <t>2.0 ml/kg</t>
  </si>
  <si>
    <t>CCl4 (1.5ml/kg)</t>
  </si>
  <si>
    <t>Rates of live birth (%)</t>
  </si>
  <si>
    <t>CCl4 (1.5ml)</t>
  </si>
  <si>
    <t>sTBA (mM)</t>
  </si>
  <si>
    <t>CA (0.5%)</t>
  </si>
  <si>
    <t>CA (1%)</t>
  </si>
  <si>
    <t>CA treated mice</t>
  </si>
  <si>
    <t>Rates of PTB (%)</t>
  </si>
  <si>
    <t>CA (1.0%)</t>
  </si>
  <si>
    <t>CA(0.3%)+DY268</t>
  </si>
  <si>
    <t>Mice treated with CA (0.3%) and DY268</t>
  </si>
  <si>
    <t>CCl4</t>
  </si>
  <si>
    <t>CCl4+GW</t>
  </si>
  <si>
    <t>CCL4+GW</t>
  </si>
  <si>
    <t>Mice treated with CCl4 or CCL4 and GW4064</t>
  </si>
  <si>
    <t>Mice treated with CCl4 or CCl4+GW4064</t>
  </si>
  <si>
    <t>Mice treated with CCL4+GW4064</t>
  </si>
  <si>
    <t>Bsep mRNA Levels</t>
  </si>
  <si>
    <t>Shp mRNA Levels</t>
  </si>
  <si>
    <t>Cyp7a1 mRNA Levels</t>
  </si>
  <si>
    <t>Fxr mRNA Levels</t>
  </si>
  <si>
    <t xml:space="preserve">&lt;10 </t>
  </si>
  <si>
    <t xml:space="preserve">10-39.9 </t>
  </si>
  <si>
    <t xml:space="preserve">40-99.9 </t>
  </si>
  <si>
    <t xml:space="preserve">≥100 </t>
  </si>
  <si>
    <t>sPTB</t>
  </si>
  <si>
    <t>iPTB</t>
  </si>
  <si>
    <t>sPTB Rates (%)</t>
  </si>
  <si>
    <t>Total Subjects (n)</t>
  </si>
  <si>
    <t>sPTB Subjects (n)</t>
  </si>
  <si>
    <t>sPTB Rates</t>
  </si>
  <si>
    <t>Subjects with sPTB</t>
  </si>
  <si>
    <t>iPTB Rates</t>
  </si>
  <si>
    <t>iPTB Subjects (n)</t>
  </si>
  <si>
    <t>Subjects with iPTB</t>
  </si>
  <si>
    <t>&lt;40</t>
  </si>
  <si>
    <t>&gt;200</t>
  </si>
  <si>
    <t>ALT (U/L)</t>
  </si>
  <si>
    <t>&lt;17.1</t>
  </si>
  <si>
    <t>17.2-34.2</t>
  </si>
  <si>
    <t>&gt;34.3</t>
  </si>
  <si>
    <r>
      <t>TBiL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M/L)</t>
    </r>
  </si>
  <si>
    <t>&lt;50</t>
  </si>
  <si>
    <t>51-100</t>
  </si>
  <si>
    <t>&gt;100</t>
  </si>
  <si>
    <t>GGT (U/L)</t>
  </si>
  <si>
    <t>PTB Subjects (n)</t>
  </si>
  <si>
    <t>Ages (y)</t>
  </si>
  <si>
    <t>All subjects</t>
  </si>
  <si>
    <t>Subjects with sPTB  with NAFLD or ICP</t>
  </si>
  <si>
    <t>iPTB Rates (%)</t>
  </si>
  <si>
    <t>Subjects with iPTB with NAFLD or ICP</t>
  </si>
  <si>
    <t>Subjects with NAFLD</t>
  </si>
  <si>
    <t>Subjects with ICP</t>
  </si>
  <si>
    <t>Gestation days</t>
  </si>
  <si>
    <t>Mice treate with EE2</t>
  </si>
  <si>
    <t>AST vs Gestation Days</t>
  </si>
  <si>
    <t xml:space="preserve">AST vs Rates of live birth </t>
  </si>
  <si>
    <r>
      <t>sTBA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 xml:space="preserve">M) </t>
    </r>
  </si>
  <si>
    <t>Mice treated with EE2</t>
  </si>
  <si>
    <t>Rates of live birth</t>
  </si>
  <si>
    <t>Mice treated with CCl4</t>
  </si>
  <si>
    <t>AST vs Gestation Days (GDs)</t>
  </si>
  <si>
    <t>Mice treated with 0.5% and 1% CA in diet</t>
  </si>
  <si>
    <t>0.5% CA</t>
  </si>
  <si>
    <t>1.0%CA</t>
  </si>
  <si>
    <t>1.0% CA</t>
  </si>
  <si>
    <t>CA (0.3%)</t>
  </si>
  <si>
    <t>DY268</t>
  </si>
  <si>
    <t>Mice treated with 0.3% CA in diet or DY268 (20mg/kg)</t>
  </si>
  <si>
    <r>
      <t>sTBA Levels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M)</t>
    </r>
  </si>
  <si>
    <t>Mice treated with a combination of CCl4 and GW4064</t>
  </si>
  <si>
    <t>Fig. 1b</t>
  </si>
  <si>
    <t>Fig. 1c</t>
  </si>
  <si>
    <t>Fig. 1d</t>
  </si>
  <si>
    <t>Fig. 1e</t>
  </si>
  <si>
    <t>Fig. 2a</t>
  </si>
  <si>
    <t>Fig. 2b</t>
  </si>
  <si>
    <t>Fig. 2c</t>
  </si>
  <si>
    <t>Fig. 2d</t>
  </si>
  <si>
    <t>Fig. 3a</t>
  </si>
  <si>
    <t>Fig. 3b</t>
  </si>
  <si>
    <t>Fig. 3c</t>
  </si>
  <si>
    <t>Fig. 3d</t>
  </si>
  <si>
    <t>Fig. 4a</t>
  </si>
  <si>
    <t>Fig. 4b</t>
  </si>
  <si>
    <t>Fig. 5a</t>
  </si>
  <si>
    <t>Fig. 5b</t>
  </si>
  <si>
    <t>Fig. 6a</t>
  </si>
  <si>
    <t>Fig. 6b</t>
  </si>
  <si>
    <t>Fig. 6c</t>
  </si>
  <si>
    <t>Fig. 7a</t>
  </si>
  <si>
    <t>Fig. 7b</t>
  </si>
  <si>
    <t>Fig. 7c</t>
  </si>
  <si>
    <t>Fig. 8a</t>
  </si>
  <si>
    <t>Fig. 8b</t>
  </si>
  <si>
    <t>Fig. 8c</t>
  </si>
  <si>
    <t>sFig. 1a</t>
  </si>
  <si>
    <t>sFig. 1b</t>
  </si>
  <si>
    <t>sFig. 1c</t>
  </si>
  <si>
    <t>sFig. 1d</t>
  </si>
  <si>
    <t>sFig. 1e</t>
  </si>
  <si>
    <t>sFig. 1f</t>
  </si>
  <si>
    <t>sFig. 1g</t>
  </si>
  <si>
    <t>sFig. 1h</t>
  </si>
  <si>
    <t>sFig. 1i</t>
  </si>
  <si>
    <t>sFig. 1j</t>
  </si>
  <si>
    <t>sFig. 1k</t>
  </si>
  <si>
    <t>sFig. 2a</t>
  </si>
  <si>
    <t>sFig. 2b</t>
  </si>
  <si>
    <t>sFig. 2c</t>
  </si>
  <si>
    <t>sFig. 2d</t>
  </si>
  <si>
    <t>sFig. 3a</t>
  </si>
  <si>
    <t>sFig. 3b</t>
  </si>
  <si>
    <t>sFig. 3c</t>
  </si>
  <si>
    <t>sFig. 4a</t>
  </si>
  <si>
    <t>sFig. 4b</t>
  </si>
  <si>
    <t>sFig. 5a</t>
  </si>
  <si>
    <t>sFig. 5b</t>
  </si>
  <si>
    <t>sFig. 6a</t>
  </si>
  <si>
    <t>sFig. 6b</t>
  </si>
  <si>
    <t>sFig. 7a</t>
  </si>
  <si>
    <t>sFig. 7b</t>
  </si>
  <si>
    <t>sFig. 8a</t>
  </si>
  <si>
    <t>sFig. 8b</t>
  </si>
  <si>
    <t>sFig. 8c</t>
  </si>
  <si>
    <t>sFig. 3d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</si>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</sst>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0" xfId="0" applyFill="1"/>
    <xf numFmtId="164" fontId="0" fillId="0" borderId="0" xfId="0" applyNumberFormat="1" applyFill="1"/>
    <xf numFmtId="0" fontId="0" fillId="0" borderId="0" xfId="0" applyFont="1"/>
    <xf numFmtId="164" fontId="0" fillId="0" borderId="0" xfId="0" applyNumberFormat="1"/>
    <xf numFmtId="0" fontId="0" fillId="2" borderId="0" xfId="0" applyFill="1"/>
    <xf numFmtId="2" fontId="0" fillId="0" borderId="0" xfId="0" applyNumberFormat="1"/>
    <xf numFmtId="2" fontId="0" fillId="2" borderId="0" xfId="0" applyNumberFormat="1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workbookViewId="0">
      <selection activeCell="H14" sqref="H14"/>
    </sheetView>
  </sheetViews>
  <sheetFormatPr defaultRowHeight="15" x14ac:dyDescent="0.25"/>
  <sheetData>
    <row r="2" spans="1:8" x14ac:dyDescent="0.25">
      <c r="A2" s="1" t="s">
        <v>4</v>
      </c>
    </row>
    <row r="3" spans="1:8" x14ac:dyDescent="0.25">
      <c r="C3" t="s">
        <v>16</v>
      </c>
    </row>
    <row r="4" spans="1:8" x14ac:dyDescent="0.25">
      <c r="D4" t="s">
        <v>0</v>
      </c>
      <c r="E4" t="s">
        <v>1</v>
      </c>
      <c r="G4" t="s">
        <v>0</v>
      </c>
      <c r="H4" t="s">
        <v>1</v>
      </c>
    </row>
    <row r="5" spans="1:8" x14ac:dyDescent="0.25">
      <c r="C5" t="s">
        <v>2</v>
      </c>
      <c r="D5">
        <v>4.68</v>
      </c>
      <c r="E5">
        <v>5.69</v>
      </c>
      <c r="G5" t="s">
        <v>20</v>
      </c>
      <c r="H5" t="s">
        <v>21</v>
      </c>
    </row>
    <row r="6" spans="1:8" x14ac:dyDescent="0.25">
      <c r="C6" t="s">
        <v>3</v>
      </c>
      <c r="D6">
        <v>5.31</v>
      </c>
      <c r="E6">
        <v>12.45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H15" sqref="H15"/>
    </sheetView>
  </sheetViews>
  <sheetFormatPr defaultRowHeight="15" x14ac:dyDescent="0.25"/>
  <cols>
    <col min="2" max="2" width="10" customWidth="1"/>
    <col min="3" max="3" width="13.28515625" customWidth="1"/>
    <col min="6" max="6" width="13.85546875" customWidth="1"/>
    <col min="7" max="7" width="17" customWidth="1"/>
  </cols>
  <sheetData>
    <row r="2" spans="1:8" x14ac:dyDescent="0.25">
      <c r="A2" t="s">
        <v>135</v>
      </c>
      <c r="B2" t="s">
        <v>16</v>
      </c>
      <c r="C2" t="s">
        <v>15</v>
      </c>
      <c r="F2" t="s">
        <v>15</v>
      </c>
      <c r="G2" t="s">
        <v>17</v>
      </c>
      <c r="H2" t="s">
        <v>3</v>
      </c>
    </row>
    <row r="3" spans="1:8" x14ac:dyDescent="0.25">
      <c r="B3" t="s">
        <v>6</v>
      </c>
      <c r="C3">
        <v>7.61</v>
      </c>
      <c r="F3">
        <v>7.62</v>
      </c>
      <c r="G3">
        <v>3.746</v>
      </c>
      <c r="H3">
        <v>2.25</v>
      </c>
    </row>
    <row r="4" spans="1:8" x14ac:dyDescent="0.25">
      <c r="B4" t="s">
        <v>7</v>
      </c>
      <c r="C4">
        <v>9.19</v>
      </c>
      <c r="F4">
        <v>9.19</v>
      </c>
      <c r="G4">
        <v>14.984999999999999</v>
      </c>
      <c r="H4">
        <v>5.8070000000000004</v>
      </c>
    </row>
    <row r="5" spans="1:8" x14ac:dyDescent="0.25">
      <c r="B5" t="s">
        <v>8</v>
      </c>
      <c r="C5">
        <v>29.45</v>
      </c>
      <c r="F5">
        <v>29.45</v>
      </c>
      <c r="G5">
        <v>57.988</v>
      </c>
      <c r="H5">
        <v>15.33</v>
      </c>
    </row>
    <row r="6" spans="1:8" x14ac:dyDescent="0.25">
      <c r="B6" t="s">
        <v>9</v>
      </c>
      <c r="C6">
        <v>50</v>
      </c>
      <c r="F6">
        <v>50</v>
      </c>
      <c r="G6">
        <v>143.14500000000001</v>
      </c>
      <c r="H6">
        <v>44.63</v>
      </c>
    </row>
    <row r="8" spans="1:8" x14ac:dyDescent="0.25">
      <c r="B8" t="s">
        <v>16</v>
      </c>
      <c r="C8" t="s">
        <v>23</v>
      </c>
      <c r="D8" t="s">
        <v>24</v>
      </c>
    </row>
    <row r="9" spans="1:8" x14ac:dyDescent="0.25">
      <c r="B9" t="s">
        <v>6</v>
      </c>
      <c r="C9" s="2">
        <v>34227</v>
      </c>
      <c r="D9" s="2">
        <v>2605</v>
      </c>
    </row>
    <row r="10" spans="1:8" x14ac:dyDescent="0.25">
      <c r="B10" t="s">
        <v>7</v>
      </c>
      <c r="C10" s="2">
        <v>2362</v>
      </c>
      <c r="D10">
        <v>217</v>
      </c>
    </row>
    <row r="11" spans="1:8" x14ac:dyDescent="0.25">
      <c r="B11" t="s">
        <v>8</v>
      </c>
      <c r="C11">
        <v>146</v>
      </c>
      <c r="D11">
        <v>43</v>
      </c>
    </row>
    <row r="12" spans="1:8" x14ac:dyDescent="0.25">
      <c r="B12" t="s">
        <v>9</v>
      </c>
      <c r="C12">
        <v>20</v>
      </c>
      <c r="D12">
        <v>10</v>
      </c>
    </row>
    <row r="13" spans="1:8" x14ac:dyDescent="0.25">
      <c r="B13" t="s">
        <v>22</v>
      </c>
      <c r="C13" s="2">
        <v>36755</v>
      </c>
      <c r="D13" s="2">
        <v>2875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workbookViewId="0">
      <selection activeCell="E9" sqref="E9"/>
    </sheetView>
  </sheetViews>
  <sheetFormatPr defaultRowHeight="15" x14ac:dyDescent="0.25"/>
  <sheetData>
    <row r="2" spans="1:8" x14ac:dyDescent="0.25">
      <c r="A2" t="s">
        <v>136</v>
      </c>
    </row>
    <row r="3" spans="1:8" x14ac:dyDescent="0.25">
      <c r="D3" t="s">
        <v>18</v>
      </c>
    </row>
    <row r="4" spans="1:8" x14ac:dyDescent="0.25">
      <c r="D4" t="s">
        <v>0</v>
      </c>
      <c r="E4" t="s">
        <v>1</v>
      </c>
      <c r="G4" t="s">
        <v>0</v>
      </c>
      <c r="H4" t="s">
        <v>1</v>
      </c>
    </row>
    <row r="5" spans="1:8" x14ac:dyDescent="0.25">
      <c r="C5" t="s">
        <v>2</v>
      </c>
      <c r="D5">
        <v>16.36</v>
      </c>
      <c r="E5">
        <v>20.350000000000001</v>
      </c>
      <c r="G5" t="s">
        <v>20</v>
      </c>
      <c r="H5" t="s">
        <v>21</v>
      </c>
    </row>
    <row r="6" spans="1:8" x14ac:dyDescent="0.25">
      <c r="C6" t="s">
        <v>3</v>
      </c>
      <c r="D6">
        <v>14.7</v>
      </c>
      <c r="E6">
        <v>28.56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G10" sqref="G10"/>
    </sheetView>
  </sheetViews>
  <sheetFormatPr defaultRowHeight="15" x14ac:dyDescent="0.25"/>
  <cols>
    <col min="3" max="3" width="10.7109375" customWidth="1"/>
    <col min="4" max="4" width="14.140625" customWidth="1"/>
    <col min="7" max="7" width="13.140625" customWidth="1"/>
    <col min="8" max="8" width="14.7109375" customWidth="1"/>
  </cols>
  <sheetData>
    <row r="2" spans="1:9" x14ac:dyDescent="0.25">
      <c r="A2" t="s">
        <v>137</v>
      </c>
      <c r="C2" t="s">
        <v>14</v>
      </c>
      <c r="D2" t="s">
        <v>15</v>
      </c>
      <c r="G2" t="s">
        <v>15</v>
      </c>
      <c r="H2" t="s">
        <v>19</v>
      </c>
      <c r="I2" t="s">
        <v>3</v>
      </c>
    </row>
    <row r="3" spans="1:9" x14ac:dyDescent="0.25">
      <c r="C3" t="s">
        <v>10</v>
      </c>
      <c r="D3">
        <v>7.57</v>
      </c>
      <c r="G3">
        <v>7.57</v>
      </c>
      <c r="H3">
        <v>14.19</v>
      </c>
      <c r="I3">
        <v>2.56</v>
      </c>
    </row>
    <row r="4" spans="1:9" x14ac:dyDescent="0.25">
      <c r="C4" t="s">
        <v>11</v>
      </c>
      <c r="D4">
        <v>11.76</v>
      </c>
      <c r="G4">
        <v>11.76</v>
      </c>
      <c r="H4">
        <v>54.56</v>
      </c>
      <c r="I4">
        <v>8.57</v>
      </c>
    </row>
    <row r="5" spans="1:9" x14ac:dyDescent="0.25">
      <c r="C5" t="s">
        <v>12</v>
      </c>
      <c r="D5">
        <v>19.37</v>
      </c>
      <c r="G5">
        <v>19.37</v>
      </c>
      <c r="H5">
        <v>118.17</v>
      </c>
      <c r="I5">
        <v>32.270000000000003</v>
      </c>
    </row>
    <row r="6" spans="1:9" x14ac:dyDescent="0.25">
      <c r="C6" t="s">
        <v>13</v>
      </c>
      <c r="D6">
        <v>30.77</v>
      </c>
      <c r="G6">
        <v>30.77</v>
      </c>
      <c r="H6">
        <v>312.92</v>
      </c>
      <c r="I6">
        <v>90.49</v>
      </c>
    </row>
    <row r="10" spans="1:9" x14ac:dyDescent="0.25">
      <c r="C10" t="s">
        <v>16</v>
      </c>
      <c r="D10" t="s">
        <v>23</v>
      </c>
      <c r="E10" t="s">
        <v>24</v>
      </c>
    </row>
    <row r="11" spans="1:9" x14ac:dyDescent="0.25">
      <c r="C11" t="s">
        <v>6</v>
      </c>
      <c r="D11">
        <v>34227</v>
      </c>
      <c r="E11">
        <v>2605</v>
      </c>
    </row>
    <row r="12" spans="1:9" x14ac:dyDescent="0.25">
      <c r="C12" t="s">
        <v>7</v>
      </c>
      <c r="D12">
        <v>2362</v>
      </c>
      <c r="E12">
        <v>217</v>
      </c>
    </row>
    <row r="13" spans="1:9" x14ac:dyDescent="0.25">
      <c r="C13" t="s">
        <v>8</v>
      </c>
      <c r="D13">
        <v>146</v>
      </c>
      <c r="E13">
        <v>43</v>
      </c>
    </row>
    <row r="14" spans="1:9" x14ac:dyDescent="0.25">
      <c r="C14" t="s">
        <v>9</v>
      </c>
      <c r="D14">
        <v>20</v>
      </c>
      <c r="E14">
        <v>10</v>
      </c>
    </row>
    <row r="15" spans="1:9" x14ac:dyDescent="0.25">
      <c r="C15" t="s">
        <v>22</v>
      </c>
      <c r="D15">
        <v>36755</v>
      </c>
      <c r="E15">
        <v>2875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H15" sqref="H15"/>
    </sheetView>
  </sheetViews>
  <sheetFormatPr defaultRowHeight="15" x14ac:dyDescent="0.25"/>
  <cols>
    <col min="5" max="5" width="10.5703125" customWidth="1"/>
  </cols>
  <sheetData>
    <row r="2" spans="1:7" x14ac:dyDescent="0.25">
      <c r="A2" t="s">
        <v>138</v>
      </c>
    </row>
    <row r="3" spans="1:7" x14ac:dyDescent="0.25">
      <c r="C3" t="s">
        <v>14</v>
      </c>
      <c r="F3" t="s">
        <v>16</v>
      </c>
    </row>
    <row r="4" spans="1:7" x14ac:dyDescent="0.25">
      <c r="C4" t="s">
        <v>2</v>
      </c>
      <c r="D4" t="s">
        <v>3</v>
      </c>
      <c r="F4" t="s">
        <v>2</v>
      </c>
      <c r="G4" t="s">
        <v>3</v>
      </c>
    </row>
    <row r="5" spans="1:7" x14ac:dyDescent="0.25">
      <c r="C5">
        <v>15.52</v>
      </c>
      <c r="D5">
        <v>9.43</v>
      </c>
      <c r="F5">
        <v>3.746</v>
      </c>
      <c r="G5">
        <v>2.25</v>
      </c>
    </row>
    <row r="6" spans="1:7" x14ac:dyDescent="0.25">
      <c r="C6">
        <v>28.14</v>
      </c>
      <c r="D6">
        <v>38.96</v>
      </c>
      <c r="F6">
        <v>14.984999999999999</v>
      </c>
      <c r="G6">
        <v>5.8070000000000004</v>
      </c>
    </row>
    <row r="7" spans="1:7" x14ac:dyDescent="0.25">
      <c r="C7">
        <v>83.34</v>
      </c>
      <c r="D7">
        <v>96.87</v>
      </c>
      <c r="F7">
        <v>57.988</v>
      </c>
      <c r="G7">
        <v>15.33</v>
      </c>
    </row>
    <row r="8" spans="1:7" x14ac:dyDescent="0.25">
      <c r="C8">
        <v>137.19999999999999</v>
      </c>
      <c r="D8">
        <v>150</v>
      </c>
      <c r="F8">
        <v>143.14500000000001</v>
      </c>
      <c r="G8">
        <v>44.63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A2" sqref="A2"/>
    </sheetView>
  </sheetViews>
  <sheetFormatPr defaultRowHeight="15" x14ac:dyDescent="0.25"/>
  <cols>
    <col min="4" max="4" width="13.5703125" customWidth="1"/>
    <col min="6" max="6" width="13.85546875" customWidth="1"/>
  </cols>
  <sheetData>
    <row r="2" spans="1:6" x14ac:dyDescent="0.25">
      <c r="A2" t="s">
        <v>139</v>
      </c>
      <c r="C2" t="s">
        <v>25</v>
      </c>
      <c r="D2" t="s">
        <v>15</v>
      </c>
    </row>
    <row r="3" spans="1:6" x14ac:dyDescent="0.25">
      <c r="C3" t="s">
        <v>26</v>
      </c>
      <c r="D3">
        <v>8.1</v>
      </c>
    </row>
    <row r="4" spans="1:6" x14ac:dyDescent="0.25">
      <c r="C4" t="s">
        <v>27</v>
      </c>
      <c r="D4">
        <v>6.8</v>
      </c>
    </row>
    <row r="5" spans="1:6" x14ac:dyDescent="0.25">
      <c r="C5" t="s">
        <v>28</v>
      </c>
      <c r="D5">
        <v>8.6</v>
      </c>
    </row>
    <row r="6" spans="1:6" x14ac:dyDescent="0.25">
      <c r="C6" t="s">
        <v>29</v>
      </c>
      <c r="D6">
        <v>11.5</v>
      </c>
    </row>
    <row r="7" spans="1:6" x14ac:dyDescent="0.25">
      <c r="C7" t="s">
        <v>30</v>
      </c>
      <c r="D7">
        <v>20.100000000000001</v>
      </c>
    </row>
    <row r="9" spans="1:6" x14ac:dyDescent="0.25">
      <c r="C9" t="s">
        <v>25</v>
      </c>
      <c r="D9" t="s">
        <v>23</v>
      </c>
      <c r="E9" t="s">
        <v>24</v>
      </c>
      <c r="F9" t="s">
        <v>15</v>
      </c>
    </row>
    <row r="10" spans="1:6" x14ac:dyDescent="0.25">
      <c r="C10" t="s">
        <v>26</v>
      </c>
      <c r="D10" s="2">
        <v>9000</v>
      </c>
      <c r="E10">
        <v>730</v>
      </c>
      <c r="F10">
        <v>8.1</v>
      </c>
    </row>
    <row r="11" spans="1:6" x14ac:dyDescent="0.25">
      <c r="C11" t="s">
        <v>27</v>
      </c>
      <c r="D11" s="2">
        <v>19289</v>
      </c>
      <c r="E11" s="2">
        <v>1320</v>
      </c>
      <c r="F11">
        <v>6.8</v>
      </c>
    </row>
    <row r="12" spans="1:6" x14ac:dyDescent="0.25">
      <c r="C12" t="s">
        <v>28</v>
      </c>
      <c r="D12" s="2">
        <v>6122</v>
      </c>
      <c r="E12">
        <v>529</v>
      </c>
      <c r="F12">
        <v>8.6</v>
      </c>
    </row>
    <row r="13" spans="1:6" x14ac:dyDescent="0.25">
      <c r="C13" t="s">
        <v>29</v>
      </c>
      <c r="D13" s="2">
        <v>2025</v>
      </c>
      <c r="E13">
        <v>232</v>
      </c>
      <c r="F13">
        <v>11.5</v>
      </c>
    </row>
    <row r="14" spans="1:6" x14ac:dyDescent="0.25">
      <c r="C14" t="s">
        <v>30</v>
      </c>
      <c r="D14">
        <v>319</v>
      </c>
      <c r="E14">
        <v>64</v>
      </c>
      <c r="F14">
        <v>20.100000000000001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6"/>
  <sheetViews>
    <sheetView workbookViewId="0">
      <selection activeCell="M12" sqref="M12"/>
    </sheetView>
  </sheetViews>
  <sheetFormatPr defaultRowHeight="15" x14ac:dyDescent="0.25"/>
  <cols>
    <col min="4" max="4" width="13.28515625" customWidth="1"/>
    <col min="5" max="5" width="14.85546875" customWidth="1"/>
  </cols>
  <sheetData>
    <row r="3" spans="1:6" x14ac:dyDescent="0.25">
      <c r="A3" t="s">
        <v>140</v>
      </c>
      <c r="C3" t="s">
        <v>25</v>
      </c>
      <c r="D3" t="s">
        <v>15</v>
      </c>
      <c r="E3" t="s">
        <v>17</v>
      </c>
      <c r="F3" t="s">
        <v>3</v>
      </c>
    </row>
    <row r="4" spans="1:6" x14ac:dyDescent="0.25">
      <c r="C4" t="s">
        <v>26</v>
      </c>
      <c r="D4">
        <v>8.1</v>
      </c>
      <c r="E4">
        <v>4.6900000000000004</v>
      </c>
      <c r="F4">
        <v>5.51</v>
      </c>
    </row>
    <row r="5" spans="1:6" x14ac:dyDescent="0.25">
      <c r="C5" t="s">
        <v>27</v>
      </c>
      <c r="D5">
        <v>6.8</v>
      </c>
      <c r="E5">
        <v>4.7699999999999996</v>
      </c>
      <c r="F5">
        <v>6.46</v>
      </c>
    </row>
    <row r="6" spans="1:6" x14ac:dyDescent="0.25">
      <c r="C6" t="s">
        <v>28</v>
      </c>
      <c r="D6">
        <v>8.6</v>
      </c>
      <c r="E6">
        <v>4.71</v>
      </c>
      <c r="F6">
        <v>5.57</v>
      </c>
    </row>
    <row r="7" spans="1:6" x14ac:dyDescent="0.25">
      <c r="C7" t="s">
        <v>29</v>
      </c>
      <c r="D7">
        <v>11.5</v>
      </c>
      <c r="E7">
        <v>4.97</v>
      </c>
      <c r="F7">
        <v>7.29</v>
      </c>
    </row>
    <row r="8" spans="1:6" x14ac:dyDescent="0.25">
      <c r="C8" t="s">
        <v>30</v>
      </c>
      <c r="D8">
        <v>20.100000000000001</v>
      </c>
      <c r="E8">
        <v>5.6</v>
      </c>
      <c r="F8">
        <v>9.4600000000000009</v>
      </c>
    </row>
    <row r="11" spans="1:6" x14ac:dyDescent="0.25">
      <c r="C11" t="s">
        <v>25</v>
      </c>
      <c r="D11" t="s">
        <v>23</v>
      </c>
      <c r="E11" t="s">
        <v>24</v>
      </c>
      <c r="F11" t="s">
        <v>15</v>
      </c>
    </row>
    <row r="12" spans="1:6" x14ac:dyDescent="0.25">
      <c r="C12" t="s">
        <v>26</v>
      </c>
      <c r="D12">
        <v>9000</v>
      </c>
      <c r="E12">
        <v>730</v>
      </c>
      <c r="F12">
        <v>8.1</v>
      </c>
    </row>
    <row r="13" spans="1:6" x14ac:dyDescent="0.25">
      <c r="C13" t="s">
        <v>27</v>
      </c>
      <c r="D13">
        <v>19289</v>
      </c>
      <c r="E13">
        <v>1320</v>
      </c>
      <c r="F13">
        <v>6.8</v>
      </c>
    </row>
    <row r="14" spans="1:6" x14ac:dyDescent="0.25">
      <c r="C14" t="s">
        <v>28</v>
      </c>
      <c r="D14">
        <v>6122</v>
      </c>
      <c r="E14">
        <v>529</v>
      </c>
      <c r="F14">
        <v>8.6</v>
      </c>
    </row>
    <row r="15" spans="1:6" x14ac:dyDescent="0.25">
      <c r="C15" t="s">
        <v>29</v>
      </c>
      <c r="D15">
        <v>2025</v>
      </c>
      <c r="E15">
        <v>232</v>
      </c>
      <c r="F15">
        <v>11.5</v>
      </c>
    </row>
    <row r="16" spans="1:6" x14ac:dyDescent="0.25">
      <c r="C16" t="s">
        <v>30</v>
      </c>
      <c r="D16">
        <v>319</v>
      </c>
      <c r="E16">
        <v>64</v>
      </c>
      <c r="F16">
        <v>20.100000000000001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3"/>
  <sheetViews>
    <sheetView workbookViewId="0">
      <selection activeCell="I6" sqref="I6"/>
    </sheetView>
  </sheetViews>
  <sheetFormatPr defaultRowHeight="15" x14ac:dyDescent="0.25"/>
  <cols>
    <col min="2" max="2" width="9.42578125" customWidth="1"/>
    <col min="3" max="3" width="18" customWidth="1"/>
    <col min="4" max="4" width="16" customWidth="1"/>
    <col min="5" max="5" width="13.28515625" customWidth="1"/>
    <col min="6" max="6" width="13.42578125" customWidth="1"/>
  </cols>
  <sheetData>
    <row r="3" spans="1:6" x14ac:dyDescent="0.25">
      <c r="A3" t="s">
        <v>141</v>
      </c>
      <c r="C3" t="s">
        <v>31</v>
      </c>
      <c r="D3" t="s">
        <v>15</v>
      </c>
    </row>
    <row r="4" spans="1:6" x14ac:dyDescent="0.25">
      <c r="C4" t="s">
        <v>32</v>
      </c>
      <c r="D4">
        <v>8.1999999999999993</v>
      </c>
    </row>
    <row r="5" spans="1:6" x14ac:dyDescent="0.25">
      <c r="C5" t="s">
        <v>33</v>
      </c>
      <c r="D5">
        <v>7.1</v>
      </c>
    </row>
    <row r="6" spans="1:6" x14ac:dyDescent="0.25">
      <c r="C6" t="s">
        <v>34</v>
      </c>
      <c r="D6">
        <v>11.9</v>
      </c>
    </row>
    <row r="7" spans="1:6" x14ac:dyDescent="0.25">
      <c r="C7" t="s">
        <v>35</v>
      </c>
      <c r="D7">
        <v>14.6</v>
      </c>
    </row>
    <row r="9" spans="1:6" x14ac:dyDescent="0.25">
      <c r="C9" t="s">
        <v>31</v>
      </c>
      <c r="D9" t="s">
        <v>23</v>
      </c>
      <c r="E9" t="s">
        <v>24</v>
      </c>
      <c r="F9" t="s">
        <v>15</v>
      </c>
    </row>
    <row r="10" spans="1:6" x14ac:dyDescent="0.25">
      <c r="C10" t="s">
        <v>32</v>
      </c>
      <c r="D10" s="2">
        <v>2973</v>
      </c>
      <c r="E10">
        <v>243</v>
      </c>
      <c r="F10">
        <v>8.1999999999999993</v>
      </c>
    </row>
    <row r="11" spans="1:6" x14ac:dyDescent="0.25">
      <c r="C11" t="s">
        <v>33</v>
      </c>
      <c r="D11" s="2">
        <v>29004</v>
      </c>
      <c r="E11">
        <v>2058</v>
      </c>
      <c r="F11">
        <v>7.1</v>
      </c>
    </row>
    <row r="12" spans="1:6" x14ac:dyDescent="0.25">
      <c r="C12" t="s">
        <v>34</v>
      </c>
      <c r="D12" s="2">
        <v>4593</v>
      </c>
      <c r="E12">
        <v>547</v>
      </c>
      <c r="F12">
        <v>11.9</v>
      </c>
    </row>
    <row r="13" spans="1:6" x14ac:dyDescent="0.25">
      <c r="C13" t="s">
        <v>35</v>
      </c>
      <c r="D13">
        <v>185</v>
      </c>
      <c r="E13">
        <v>27</v>
      </c>
      <c r="F13">
        <v>14.6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A3" sqref="A3"/>
    </sheetView>
  </sheetViews>
  <sheetFormatPr defaultRowHeight="15" x14ac:dyDescent="0.25"/>
  <cols>
    <col min="3" max="3" width="17" customWidth="1"/>
    <col min="4" max="4" width="11.7109375" customWidth="1"/>
    <col min="5" max="5" width="16.42578125" customWidth="1"/>
  </cols>
  <sheetData>
    <row r="3" spans="1:6" x14ac:dyDescent="0.25">
      <c r="A3" t="s">
        <v>142</v>
      </c>
      <c r="C3" t="s">
        <v>31</v>
      </c>
      <c r="D3" t="s">
        <v>15</v>
      </c>
      <c r="E3" t="s">
        <v>36</v>
      </c>
      <c r="F3" t="s">
        <v>3</v>
      </c>
    </row>
    <row r="4" spans="1:6" x14ac:dyDescent="0.25">
      <c r="C4" t="s">
        <v>32</v>
      </c>
      <c r="D4">
        <v>8.1999999999999993</v>
      </c>
      <c r="E4">
        <v>4.67</v>
      </c>
      <c r="F4">
        <v>7.02</v>
      </c>
    </row>
    <row r="5" spans="1:6" x14ac:dyDescent="0.25">
      <c r="C5" t="s">
        <v>33</v>
      </c>
      <c r="D5">
        <v>7.1</v>
      </c>
      <c r="E5">
        <v>4.74</v>
      </c>
      <c r="F5">
        <v>5.98</v>
      </c>
    </row>
    <row r="6" spans="1:6" x14ac:dyDescent="0.25">
      <c r="C6" t="s">
        <v>34</v>
      </c>
      <c r="D6">
        <v>11.9</v>
      </c>
      <c r="E6">
        <v>4.8899999999999997</v>
      </c>
      <c r="F6">
        <v>6.77</v>
      </c>
    </row>
    <row r="7" spans="1:6" x14ac:dyDescent="0.25">
      <c r="C7" t="s">
        <v>35</v>
      </c>
      <c r="D7">
        <v>14.6</v>
      </c>
      <c r="E7">
        <v>5.12</v>
      </c>
      <c r="F7">
        <v>7.86</v>
      </c>
    </row>
    <row r="10" spans="1:6" x14ac:dyDescent="0.25">
      <c r="C10" t="s">
        <v>31</v>
      </c>
      <c r="D10" t="s">
        <v>23</v>
      </c>
      <c r="E10" t="s">
        <v>24</v>
      </c>
      <c r="F10" t="s">
        <v>15</v>
      </c>
    </row>
    <row r="11" spans="1:6" x14ac:dyDescent="0.25">
      <c r="C11" t="s">
        <v>32</v>
      </c>
      <c r="D11">
        <v>2973</v>
      </c>
      <c r="E11">
        <v>243</v>
      </c>
      <c r="F11">
        <v>8.1999999999999993</v>
      </c>
    </row>
    <row r="12" spans="1:6" x14ac:dyDescent="0.25">
      <c r="C12" t="s">
        <v>33</v>
      </c>
      <c r="D12">
        <v>29004</v>
      </c>
      <c r="E12">
        <v>2058</v>
      </c>
      <c r="F12">
        <v>7.1</v>
      </c>
    </row>
    <row r="13" spans="1:6" x14ac:dyDescent="0.25">
      <c r="C13" t="s">
        <v>34</v>
      </c>
      <c r="D13">
        <v>4593</v>
      </c>
      <c r="E13">
        <v>547</v>
      </c>
      <c r="F13">
        <v>11.9</v>
      </c>
    </row>
    <row r="14" spans="1:6" x14ac:dyDescent="0.25">
      <c r="C14" t="s">
        <v>35</v>
      </c>
      <c r="D14">
        <v>185</v>
      </c>
      <c r="E14">
        <v>27</v>
      </c>
      <c r="F14">
        <v>14.6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1"/>
  <sheetViews>
    <sheetView workbookViewId="0">
      <selection activeCell="C15" sqref="C15"/>
    </sheetView>
  </sheetViews>
  <sheetFormatPr defaultRowHeight="15" x14ac:dyDescent="0.25"/>
  <cols>
    <col min="4" max="4" width="13.140625" customWidth="1"/>
    <col min="8" max="8" width="15.5703125" customWidth="1"/>
    <col min="12" max="12" width="13.5703125" customWidth="1"/>
    <col min="13" max="13" width="16.42578125" customWidth="1"/>
  </cols>
  <sheetData>
    <row r="3" spans="1:14" x14ac:dyDescent="0.25">
      <c r="A3" t="s">
        <v>143</v>
      </c>
      <c r="D3" t="s">
        <v>40</v>
      </c>
      <c r="H3" t="s">
        <v>17</v>
      </c>
      <c r="I3" t="s">
        <v>3</v>
      </c>
      <c r="L3" t="s">
        <v>15</v>
      </c>
      <c r="M3" t="s">
        <v>17</v>
      </c>
      <c r="N3" t="s">
        <v>3</v>
      </c>
    </row>
    <row r="4" spans="1:14" x14ac:dyDescent="0.25">
      <c r="C4" t="s">
        <v>37</v>
      </c>
      <c r="D4">
        <v>7.82</v>
      </c>
      <c r="G4" t="s">
        <v>37</v>
      </c>
      <c r="H4">
        <v>4.76</v>
      </c>
      <c r="I4">
        <v>5.31</v>
      </c>
      <c r="K4" t="s">
        <v>37</v>
      </c>
      <c r="L4">
        <v>7.82</v>
      </c>
      <c r="M4">
        <v>4.76</v>
      </c>
      <c r="N4">
        <v>5.31</v>
      </c>
    </row>
    <row r="5" spans="1:14" x14ac:dyDescent="0.25">
      <c r="C5" t="s">
        <v>38</v>
      </c>
      <c r="D5">
        <v>13.96</v>
      </c>
      <c r="G5" t="s">
        <v>38</v>
      </c>
      <c r="H5">
        <v>7.27</v>
      </c>
      <c r="I5">
        <v>13.28</v>
      </c>
      <c r="K5" t="s">
        <v>38</v>
      </c>
      <c r="L5">
        <v>13.96</v>
      </c>
      <c r="M5">
        <v>7.27</v>
      </c>
      <c r="N5">
        <v>13.28</v>
      </c>
    </row>
    <row r="6" spans="1:14" x14ac:dyDescent="0.25">
      <c r="C6" t="s">
        <v>39</v>
      </c>
      <c r="D6">
        <v>23.17</v>
      </c>
      <c r="G6" t="s">
        <v>39</v>
      </c>
      <c r="H6">
        <v>31.71</v>
      </c>
      <c r="I6">
        <v>24.37</v>
      </c>
      <c r="K6" t="s">
        <v>39</v>
      </c>
      <c r="L6">
        <v>23.17</v>
      </c>
      <c r="M6">
        <v>31.71</v>
      </c>
      <c r="N6">
        <v>24.37</v>
      </c>
    </row>
    <row r="9" spans="1:14" x14ac:dyDescent="0.25">
      <c r="C9" t="s">
        <v>38</v>
      </c>
      <c r="D9" t="s">
        <v>41</v>
      </c>
      <c r="E9" t="s">
        <v>42</v>
      </c>
      <c r="G9" t="s">
        <v>39</v>
      </c>
      <c r="H9" t="s">
        <v>41</v>
      </c>
      <c r="I9" t="s">
        <v>42</v>
      </c>
    </row>
    <row r="10" spans="1:14" x14ac:dyDescent="0.25">
      <c r="C10" t="s">
        <v>0</v>
      </c>
      <c r="D10" s="2">
        <v>1337</v>
      </c>
      <c r="E10">
        <v>86.04</v>
      </c>
      <c r="G10" t="s">
        <v>0</v>
      </c>
      <c r="H10">
        <v>388</v>
      </c>
      <c r="I10">
        <v>76.83</v>
      </c>
    </row>
    <row r="11" spans="1:14" x14ac:dyDescent="0.25">
      <c r="C11" t="s">
        <v>1</v>
      </c>
      <c r="D11">
        <v>217</v>
      </c>
      <c r="E11">
        <v>13.96</v>
      </c>
      <c r="G11" t="s">
        <v>1</v>
      </c>
      <c r="H11">
        <v>117</v>
      </c>
      <c r="I11">
        <v>23.17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workbookViewId="0">
      <selection activeCell="N12" sqref="N12"/>
    </sheetView>
  </sheetViews>
  <sheetFormatPr defaultRowHeight="15" x14ac:dyDescent="0.25"/>
  <cols>
    <col min="3" max="3" width="16.140625" customWidth="1"/>
    <col min="8" max="8" width="15.85546875" customWidth="1"/>
  </cols>
  <sheetData>
    <row r="3" spans="1:9" x14ac:dyDescent="0.25">
      <c r="A3" t="s">
        <v>144</v>
      </c>
      <c r="B3" t="s">
        <v>38</v>
      </c>
      <c r="G3" t="s">
        <v>44</v>
      </c>
    </row>
    <row r="4" spans="1:9" x14ac:dyDescent="0.25">
      <c r="C4" t="s">
        <v>17</v>
      </c>
      <c r="D4" t="s">
        <v>3</v>
      </c>
      <c r="H4" t="s">
        <v>17</v>
      </c>
      <c r="I4" t="s">
        <v>3</v>
      </c>
    </row>
    <row r="5" spans="1:9" x14ac:dyDescent="0.25">
      <c r="B5" t="s">
        <v>43</v>
      </c>
      <c r="C5">
        <v>6.53</v>
      </c>
      <c r="D5">
        <v>10.28</v>
      </c>
      <c r="G5" t="s">
        <v>43</v>
      </c>
      <c r="H5">
        <v>28.33</v>
      </c>
      <c r="I5">
        <v>24.37</v>
      </c>
    </row>
    <row r="6" spans="1:9" x14ac:dyDescent="0.25">
      <c r="B6" t="s">
        <v>1</v>
      </c>
      <c r="C6">
        <v>11.83</v>
      </c>
      <c r="D6">
        <v>22.01</v>
      </c>
      <c r="G6" t="s">
        <v>1</v>
      </c>
      <c r="H6">
        <v>42.92</v>
      </c>
      <c r="I6">
        <v>42.44</v>
      </c>
    </row>
    <row r="9" spans="1:9" x14ac:dyDescent="0.25">
      <c r="B9" t="s">
        <v>38</v>
      </c>
      <c r="C9" t="s">
        <v>41</v>
      </c>
      <c r="D9" t="s">
        <v>42</v>
      </c>
      <c r="G9" t="s">
        <v>39</v>
      </c>
      <c r="H9" t="s">
        <v>41</v>
      </c>
      <c r="I9" t="s">
        <v>42</v>
      </c>
    </row>
    <row r="10" spans="1:9" x14ac:dyDescent="0.25">
      <c r="B10" t="s">
        <v>0</v>
      </c>
      <c r="C10" s="2">
        <v>1337</v>
      </c>
      <c r="D10">
        <v>86.04</v>
      </c>
      <c r="G10" t="s">
        <v>0</v>
      </c>
      <c r="H10">
        <v>388</v>
      </c>
      <c r="I10">
        <v>76.83</v>
      </c>
    </row>
    <row r="11" spans="1:9" x14ac:dyDescent="0.25">
      <c r="B11" t="s">
        <v>1</v>
      </c>
      <c r="C11">
        <v>217</v>
      </c>
      <c r="D11">
        <v>13.96</v>
      </c>
      <c r="G11" t="s">
        <v>1</v>
      </c>
      <c r="H11">
        <v>117</v>
      </c>
      <c r="I11">
        <v>23.17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workbookViewId="0">
      <selection activeCell="E15" sqref="E15"/>
    </sheetView>
  </sheetViews>
  <sheetFormatPr defaultRowHeight="15" x14ac:dyDescent="0.25"/>
  <cols>
    <col min="3" max="3" width="14.85546875" customWidth="1"/>
    <col min="7" max="7" width="13.5703125" customWidth="1"/>
    <col min="8" max="8" width="15" customWidth="1"/>
  </cols>
  <sheetData>
    <row r="3" spans="1:9" x14ac:dyDescent="0.25">
      <c r="A3" t="s">
        <v>145</v>
      </c>
      <c r="C3" t="s">
        <v>19</v>
      </c>
      <c r="D3" t="s">
        <v>3</v>
      </c>
      <c r="G3" t="s">
        <v>15</v>
      </c>
      <c r="H3" t="s">
        <v>19</v>
      </c>
      <c r="I3" t="s">
        <v>3</v>
      </c>
    </row>
    <row r="4" spans="1:9" x14ac:dyDescent="0.25">
      <c r="B4" t="s">
        <v>37</v>
      </c>
      <c r="C4">
        <v>16.670000000000002</v>
      </c>
      <c r="D4">
        <v>14.9</v>
      </c>
      <c r="F4" t="s">
        <v>37</v>
      </c>
      <c r="G4">
        <v>7.82</v>
      </c>
      <c r="H4">
        <v>16.670000000000002</v>
      </c>
      <c r="I4">
        <v>14.9</v>
      </c>
    </row>
    <row r="5" spans="1:9" x14ac:dyDescent="0.25">
      <c r="B5" t="s">
        <v>38</v>
      </c>
      <c r="C5">
        <v>28.72</v>
      </c>
      <c r="D5">
        <v>35.450000000000003</v>
      </c>
      <c r="F5" t="s">
        <v>38</v>
      </c>
      <c r="G5">
        <v>13.96</v>
      </c>
      <c r="H5">
        <v>28.72</v>
      </c>
      <c r="I5">
        <v>35.450000000000003</v>
      </c>
    </row>
    <row r="6" spans="1:9" x14ac:dyDescent="0.25">
      <c r="B6" t="s">
        <v>39</v>
      </c>
      <c r="C6">
        <v>72.400000000000006</v>
      </c>
      <c r="D6">
        <v>85.31</v>
      </c>
      <c r="F6" t="s">
        <v>39</v>
      </c>
      <c r="G6">
        <v>23.17</v>
      </c>
      <c r="H6">
        <v>72.400000000000006</v>
      </c>
      <c r="I6">
        <v>85.31</v>
      </c>
    </row>
    <row r="9" spans="1:9" x14ac:dyDescent="0.25">
      <c r="B9" t="s">
        <v>38</v>
      </c>
      <c r="C9" t="s">
        <v>41</v>
      </c>
      <c r="D9" t="s">
        <v>42</v>
      </c>
      <c r="F9" t="s">
        <v>39</v>
      </c>
      <c r="G9" t="s">
        <v>41</v>
      </c>
      <c r="H9" t="s">
        <v>42</v>
      </c>
    </row>
    <row r="10" spans="1:9" x14ac:dyDescent="0.25">
      <c r="B10" t="s">
        <v>0</v>
      </c>
      <c r="C10">
        <v>1337</v>
      </c>
      <c r="D10">
        <v>86.04</v>
      </c>
      <c r="F10" t="s">
        <v>0</v>
      </c>
      <c r="G10">
        <v>388</v>
      </c>
      <c r="H10">
        <v>76.83</v>
      </c>
    </row>
    <row r="11" spans="1:9" x14ac:dyDescent="0.25">
      <c r="B11" t="s">
        <v>1</v>
      </c>
      <c r="C11">
        <v>217</v>
      </c>
      <c r="D11">
        <v>13.96</v>
      </c>
      <c r="F11" t="s">
        <v>1</v>
      </c>
      <c r="G11">
        <v>117</v>
      </c>
      <c r="H11">
        <v>23.17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1"/>
  <sheetViews>
    <sheetView workbookViewId="0">
      <selection activeCell="A3" sqref="A3"/>
    </sheetView>
  </sheetViews>
  <sheetFormatPr defaultRowHeight="15" x14ac:dyDescent="0.25"/>
  <cols>
    <col min="4" max="4" width="14.7109375" customWidth="1"/>
    <col min="9" max="9" width="14.85546875" customWidth="1"/>
  </cols>
  <sheetData>
    <row r="3" spans="1:10" x14ac:dyDescent="0.25">
      <c r="A3" t="s">
        <v>146</v>
      </c>
      <c r="C3" t="s">
        <v>45</v>
      </c>
      <c r="H3" t="s">
        <v>46</v>
      </c>
    </row>
    <row r="4" spans="1:10" x14ac:dyDescent="0.25">
      <c r="D4" t="s">
        <v>19</v>
      </c>
      <c r="E4" t="s">
        <v>3</v>
      </c>
      <c r="I4" t="s">
        <v>19</v>
      </c>
      <c r="J4" t="s">
        <v>3</v>
      </c>
    </row>
    <row r="5" spans="1:10" x14ac:dyDescent="0.25">
      <c r="C5" t="s">
        <v>43</v>
      </c>
      <c r="D5">
        <v>26.2</v>
      </c>
      <c r="E5">
        <v>34.51</v>
      </c>
      <c r="H5" t="s">
        <v>43</v>
      </c>
      <c r="I5">
        <v>69.150000000000006</v>
      </c>
      <c r="J5">
        <v>84.22</v>
      </c>
    </row>
    <row r="6" spans="1:10" x14ac:dyDescent="0.25">
      <c r="C6" t="s">
        <v>1</v>
      </c>
      <c r="D6">
        <v>44.23</v>
      </c>
      <c r="E6">
        <v>56.97</v>
      </c>
      <c r="H6" t="s">
        <v>1</v>
      </c>
      <c r="I6">
        <v>83.16</v>
      </c>
      <c r="J6">
        <v>91.38</v>
      </c>
    </row>
    <row r="9" spans="1:10" x14ac:dyDescent="0.25">
      <c r="C9" t="s">
        <v>38</v>
      </c>
      <c r="D9" t="s">
        <v>41</v>
      </c>
      <c r="E9" t="s">
        <v>42</v>
      </c>
      <c r="H9" t="s">
        <v>39</v>
      </c>
      <c r="I9" t="s">
        <v>41</v>
      </c>
      <c r="J9" t="s">
        <v>42</v>
      </c>
    </row>
    <row r="10" spans="1:10" x14ac:dyDescent="0.25">
      <c r="C10" t="s">
        <v>0</v>
      </c>
      <c r="D10">
        <v>1337</v>
      </c>
      <c r="E10">
        <v>86.04</v>
      </c>
      <c r="H10" t="s">
        <v>0</v>
      </c>
      <c r="I10">
        <v>388</v>
      </c>
      <c r="J10">
        <v>76.83</v>
      </c>
    </row>
    <row r="11" spans="1:10" x14ac:dyDescent="0.25">
      <c r="C11" t="s">
        <v>1</v>
      </c>
      <c r="D11">
        <v>217</v>
      </c>
      <c r="E11">
        <v>13.96</v>
      </c>
      <c r="H11" t="s">
        <v>1</v>
      </c>
      <c r="I11">
        <v>117</v>
      </c>
      <c r="J11">
        <v>23.17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workbookViewId="0">
      <selection activeCell="H3" sqref="H3:I14"/>
    </sheetView>
  </sheetViews>
  <sheetFormatPr defaultRowHeight="15" x14ac:dyDescent="0.25"/>
  <cols>
    <col min="5" max="5" width="12.28515625" customWidth="1"/>
    <col min="8" max="8" width="11.140625" customWidth="1"/>
  </cols>
  <sheetData>
    <row r="2" spans="1:13" x14ac:dyDescent="0.25">
      <c r="A2" t="s">
        <v>147</v>
      </c>
      <c r="B2" t="s">
        <v>49</v>
      </c>
      <c r="E2" t="s">
        <v>5</v>
      </c>
      <c r="H2" t="s">
        <v>50</v>
      </c>
      <c r="L2" t="s">
        <v>50</v>
      </c>
    </row>
    <row r="3" spans="1:13" x14ac:dyDescent="0.25">
      <c r="B3" t="s">
        <v>47</v>
      </c>
      <c r="C3" t="s">
        <v>48</v>
      </c>
      <c r="E3" t="s">
        <v>51</v>
      </c>
      <c r="F3" t="s">
        <v>52</v>
      </c>
      <c r="H3" s="5" t="s">
        <v>51</v>
      </c>
      <c r="I3" t="s">
        <v>52</v>
      </c>
      <c r="L3" t="s">
        <v>47</v>
      </c>
      <c r="M3" t="s">
        <v>48</v>
      </c>
    </row>
    <row r="4" spans="1:13" x14ac:dyDescent="0.25">
      <c r="B4">
        <v>19.3</v>
      </c>
      <c r="C4">
        <v>18.3</v>
      </c>
      <c r="E4">
        <v>0</v>
      </c>
      <c r="F4">
        <v>58.3</v>
      </c>
      <c r="H4">
        <v>100</v>
      </c>
      <c r="I4">
        <v>16.7</v>
      </c>
      <c r="K4" t="s">
        <v>2</v>
      </c>
      <c r="L4">
        <v>100</v>
      </c>
      <c r="M4">
        <v>34.445887445887443</v>
      </c>
    </row>
    <row r="5" spans="1:13" x14ac:dyDescent="0.25">
      <c r="B5">
        <v>19.5</v>
      </c>
      <c r="C5">
        <v>19.600000000000001</v>
      </c>
      <c r="H5">
        <v>100</v>
      </c>
      <c r="I5">
        <v>15.4</v>
      </c>
      <c r="K5" t="s">
        <v>3</v>
      </c>
      <c r="L5">
        <v>0</v>
      </c>
      <c r="M5">
        <v>29.781778055868294</v>
      </c>
    </row>
    <row r="6" spans="1:13" x14ac:dyDescent="0.25">
      <c r="B6">
        <v>19.600000000000001</v>
      </c>
      <c r="C6">
        <v>20.3</v>
      </c>
      <c r="H6">
        <v>100</v>
      </c>
      <c r="I6">
        <v>18.2</v>
      </c>
    </row>
    <row r="7" spans="1:13" x14ac:dyDescent="0.25">
      <c r="B7">
        <v>20.5</v>
      </c>
      <c r="C7">
        <v>17.600000000000001</v>
      </c>
      <c r="H7">
        <v>100</v>
      </c>
      <c r="I7">
        <v>0</v>
      </c>
    </row>
    <row r="8" spans="1:13" x14ac:dyDescent="0.25">
      <c r="B8">
        <v>20.399999999999999</v>
      </c>
      <c r="C8">
        <v>18.3</v>
      </c>
      <c r="H8">
        <v>100</v>
      </c>
      <c r="I8">
        <v>91.7</v>
      </c>
    </row>
    <row r="9" spans="1:13" x14ac:dyDescent="0.25">
      <c r="B9">
        <v>19.8</v>
      </c>
      <c r="C9">
        <v>17.3</v>
      </c>
      <c r="H9">
        <v>100</v>
      </c>
      <c r="I9">
        <v>41.7</v>
      </c>
    </row>
    <row r="10" spans="1:13" x14ac:dyDescent="0.25">
      <c r="B10">
        <v>20.5</v>
      </c>
      <c r="C10">
        <v>20</v>
      </c>
      <c r="H10">
        <v>100</v>
      </c>
      <c r="I10">
        <v>33.299999999999997</v>
      </c>
    </row>
    <row r="11" spans="1:13" x14ac:dyDescent="0.25">
      <c r="B11">
        <v>19.600000000000001</v>
      </c>
      <c r="C11">
        <v>17.399999999999999</v>
      </c>
      <c r="H11">
        <v>100</v>
      </c>
      <c r="I11" s="4">
        <v>50</v>
      </c>
    </row>
    <row r="12" spans="1:13" x14ac:dyDescent="0.25">
      <c r="B12">
        <v>19.899999999999999</v>
      </c>
      <c r="C12">
        <v>17.5</v>
      </c>
      <c r="H12">
        <v>100</v>
      </c>
      <c r="I12" s="4">
        <v>0</v>
      </c>
    </row>
    <row r="13" spans="1:13" x14ac:dyDescent="0.25">
      <c r="C13">
        <v>18.8</v>
      </c>
      <c r="H13" s="3"/>
      <c r="I13" s="4">
        <v>28.571428571428573</v>
      </c>
    </row>
    <row r="14" spans="1:13" x14ac:dyDescent="0.25">
      <c r="C14">
        <v>19.8</v>
      </c>
      <c r="H14" s="3"/>
      <c r="I14" s="4">
        <v>83.333333333333329</v>
      </c>
    </row>
    <row r="15" spans="1:13" x14ac:dyDescent="0.25">
      <c r="C15">
        <v>20.2</v>
      </c>
      <c r="H15" s="3" t="s">
        <v>2</v>
      </c>
      <c r="I15" s="4">
        <f>AVERAGE(I4:I14)</f>
        <v>34.445887445887443</v>
      </c>
    </row>
    <row r="16" spans="1:13" x14ac:dyDescent="0.25">
      <c r="H16" s="3" t="s">
        <v>3</v>
      </c>
      <c r="I16" s="4">
        <f>STDEV(I4:I14,I4:I14)</f>
        <v>29.781778055868294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N13" sqref="N13"/>
    </sheetView>
  </sheetViews>
  <sheetFormatPr defaultRowHeight="15" x14ac:dyDescent="0.25"/>
  <cols>
    <col min="2" max="2" width="10.42578125" customWidth="1"/>
    <col min="6" max="6" width="10.7109375" customWidth="1"/>
    <col min="10" max="10" width="10.42578125" customWidth="1"/>
  </cols>
  <sheetData>
    <row r="1" spans="1:15" x14ac:dyDescent="0.25">
      <c r="B1" t="s">
        <v>57</v>
      </c>
    </row>
    <row r="2" spans="1:15" x14ac:dyDescent="0.25">
      <c r="B2" t="s">
        <v>16</v>
      </c>
      <c r="F2" t="s">
        <v>54</v>
      </c>
      <c r="J2" t="s">
        <v>55</v>
      </c>
    </row>
    <row r="3" spans="1:15" x14ac:dyDescent="0.25">
      <c r="A3" t="s">
        <v>148</v>
      </c>
      <c r="B3" t="s">
        <v>47</v>
      </c>
      <c r="C3" t="s">
        <v>48</v>
      </c>
      <c r="F3" t="s">
        <v>16</v>
      </c>
      <c r="G3" t="s">
        <v>53</v>
      </c>
      <c r="J3" t="s">
        <v>16</v>
      </c>
      <c r="K3" t="s">
        <v>56</v>
      </c>
    </row>
    <row r="4" spans="1:15" x14ac:dyDescent="0.25">
      <c r="B4" s="6">
        <v>4.9870000000000001</v>
      </c>
      <c r="C4" s="6">
        <v>29.33</v>
      </c>
      <c r="F4" s="6">
        <v>29.33</v>
      </c>
      <c r="G4">
        <v>18.3</v>
      </c>
      <c r="J4" s="6">
        <v>29.33</v>
      </c>
      <c r="K4" s="6">
        <v>16.7</v>
      </c>
      <c r="N4" s="3"/>
      <c r="O4" s="3"/>
    </row>
    <row r="5" spans="1:15" x14ac:dyDescent="0.25">
      <c r="B5" s="6">
        <v>10.101000000000001</v>
      </c>
      <c r="C5" s="6">
        <v>37.53</v>
      </c>
      <c r="F5" s="6">
        <v>33.76</v>
      </c>
      <c r="G5">
        <v>17.600000000000001</v>
      </c>
      <c r="J5" s="6">
        <v>37.53</v>
      </c>
      <c r="K5">
        <v>15.4</v>
      </c>
      <c r="N5" s="3"/>
      <c r="O5" s="3"/>
    </row>
    <row r="6" spans="1:15" x14ac:dyDescent="0.25">
      <c r="B6" s="6">
        <v>7.9550000000000001</v>
      </c>
      <c r="C6" s="6">
        <v>38.39</v>
      </c>
      <c r="F6" s="6">
        <v>30.87</v>
      </c>
      <c r="G6">
        <v>18.3</v>
      </c>
      <c r="J6" s="6">
        <v>38.39</v>
      </c>
      <c r="K6" s="6">
        <v>18.2</v>
      </c>
      <c r="N6" s="3"/>
      <c r="O6" s="3"/>
    </row>
    <row r="7" spans="1:15" x14ac:dyDescent="0.25">
      <c r="B7" s="6">
        <v>8.0180000000000007</v>
      </c>
      <c r="C7" s="6">
        <v>33.76</v>
      </c>
      <c r="F7" s="6">
        <v>32.39</v>
      </c>
      <c r="G7">
        <v>17.3</v>
      </c>
      <c r="J7" s="6">
        <v>33.76</v>
      </c>
      <c r="K7" s="6">
        <v>0</v>
      </c>
      <c r="N7" s="3"/>
      <c r="O7" s="3"/>
    </row>
    <row r="8" spans="1:15" x14ac:dyDescent="0.25">
      <c r="B8" s="6">
        <v>5.2649999999999997</v>
      </c>
      <c r="C8" s="6">
        <v>30.87</v>
      </c>
      <c r="F8" s="6">
        <v>30.7</v>
      </c>
      <c r="G8">
        <v>20</v>
      </c>
      <c r="J8" s="6">
        <v>30.87</v>
      </c>
      <c r="K8">
        <v>91.7</v>
      </c>
      <c r="N8" s="3"/>
      <c r="O8" s="3"/>
    </row>
    <row r="9" spans="1:15" x14ac:dyDescent="0.25">
      <c r="B9" s="6">
        <v>6.5</v>
      </c>
      <c r="C9" s="6">
        <v>32.39</v>
      </c>
      <c r="F9" s="6">
        <v>28.97</v>
      </c>
      <c r="G9">
        <v>18.8</v>
      </c>
      <c r="J9" s="6">
        <v>32.39</v>
      </c>
      <c r="K9">
        <v>41.7</v>
      </c>
      <c r="N9" s="3"/>
      <c r="O9" s="3"/>
    </row>
    <row r="10" spans="1:15" x14ac:dyDescent="0.25">
      <c r="B10" s="6">
        <v>10.858000000000001</v>
      </c>
      <c r="C10" s="6">
        <v>30.7</v>
      </c>
      <c r="F10" s="6">
        <v>32.270000000000003</v>
      </c>
      <c r="G10">
        <v>17.399999999999999</v>
      </c>
      <c r="J10" s="6">
        <v>30.7</v>
      </c>
      <c r="K10" s="6">
        <v>33.299999999999997</v>
      </c>
      <c r="N10" s="3"/>
      <c r="O10" s="3"/>
    </row>
    <row r="11" spans="1:15" x14ac:dyDescent="0.25">
      <c r="B11" s="6">
        <v>5.68</v>
      </c>
      <c r="C11" s="6">
        <v>28.97</v>
      </c>
      <c r="F11" s="6">
        <v>30.24</v>
      </c>
      <c r="G11">
        <v>17.5</v>
      </c>
      <c r="J11" s="6">
        <v>28.97</v>
      </c>
      <c r="K11">
        <v>50</v>
      </c>
      <c r="N11" s="3"/>
      <c r="O11" s="3"/>
    </row>
    <row r="12" spans="1:15" x14ac:dyDescent="0.25">
      <c r="B12" s="6">
        <v>8.0150000000000006</v>
      </c>
      <c r="C12" s="6">
        <v>32.270000000000003</v>
      </c>
      <c r="F12" s="6">
        <v>29.38</v>
      </c>
      <c r="G12">
        <v>19.8</v>
      </c>
      <c r="J12" s="6">
        <v>32.270000000000003</v>
      </c>
      <c r="K12">
        <v>0</v>
      </c>
      <c r="N12" s="3"/>
      <c r="O12" s="3"/>
    </row>
    <row r="13" spans="1:15" x14ac:dyDescent="0.25">
      <c r="C13" s="6">
        <v>30.24</v>
      </c>
      <c r="F13" s="6">
        <v>29.12</v>
      </c>
      <c r="G13">
        <v>20.2</v>
      </c>
      <c r="J13" s="6">
        <v>30.24</v>
      </c>
      <c r="K13" s="6">
        <v>28.571428571428573</v>
      </c>
      <c r="N13" s="3"/>
      <c r="O13" s="3"/>
    </row>
    <row r="14" spans="1:15" x14ac:dyDescent="0.25">
      <c r="C14" s="6">
        <v>29.38</v>
      </c>
      <c r="J14" s="6">
        <v>29.12</v>
      </c>
      <c r="K14" s="6">
        <v>83.333333333333329</v>
      </c>
      <c r="N14" s="3"/>
      <c r="O14" s="3"/>
    </row>
    <row r="15" spans="1:15" x14ac:dyDescent="0.25">
      <c r="C15" s="6">
        <v>29.12</v>
      </c>
      <c r="J15" s="6">
        <v>39.31</v>
      </c>
      <c r="K15">
        <v>0</v>
      </c>
      <c r="N15" s="3"/>
      <c r="O15" s="3"/>
    </row>
    <row r="16" spans="1:15" x14ac:dyDescent="0.25">
      <c r="J16" s="6">
        <v>38.909999999999997</v>
      </c>
      <c r="K16">
        <v>0</v>
      </c>
      <c r="N16" s="3"/>
      <c r="O16" s="3"/>
    </row>
    <row r="17" spans="14:15" x14ac:dyDescent="0.25">
      <c r="N17" s="3"/>
      <c r="O17" s="3"/>
    </row>
  </sheetData>
  <pageMargins left="0.7" right="0.7" top="0.75" bottom="0.75" header="0.3" footer="0.3"/>
  <pageSetup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"/>
  <sheetViews>
    <sheetView workbookViewId="0">
      <selection activeCell="R19" sqref="R19"/>
    </sheetView>
  </sheetViews>
  <sheetFormatPr defaultRowHeight="15" x14ac:dyDescent="0.25"/>
  <cols>
    <col min="4" max="5" width="12" bestFit="1" customWidth="1"/>
    <col min="15" max="15" width="15.42578125" customWidth="1"/>
  </cols>
  <sheetData>
    <row r="2" spans="1:15" x14ac:dyDescent="0.25">
      <c r="B2" t="s">
        <v>58</v>
      </c>
    </row>
    <row r="3" spans="1:15" x14ac:dyDescent="0.25">
      <c r="A3" t="s">
        <v>149</v>
      </c>
      <c r="N3" t="s">
        <v>64</v>
      </c>
    </row>
    <row r="4" spans="1:15" x14ac:dyDescent="0.25">
      <c r="B4" t="s">
        <v>59</v>
      </c>
      <c r="H4" t="s">
        <v>15</v>
      </c>
      <c r="N4" t="s">
        <v>47</v>
      </c>
      <c r="O4" t="s">
        <v>63</v>
      </c>
    </row>
    <row r="5" spans="1:15" x14ac:dyDescent="0.25">
      <c r="B5" t="s">
        <v>47</v>
      </c>
      <c r="C5" t="s">
        <v>60</v>
      </c>
      <c r="D5" t="s">
        <v>61</v>
      </c>
      <c r="E5" t="s">
        <v>62</v>
      </c>
      <c r="H5" t="s">
        <v>47</v>
      </c>
      <c r="I5" t="s">
        <v>60</v>
      </c>
      <c r="J5" t="s">
        <v>61</v>
      </c>
      <c r="K5" t="s">
        <v>62</v>
      </c>
      <c r="N5">
        <v>100</v>
      </c>
      <c r="O5" s="6">
        <v>25.634118967452299</v>
      </c>
    </row>
    <row r="6" spans="1:15" x14ac:dyDescent="0.25">
      <c r="B6">
        <v>19.3</v>
      </c>
      <c r="C6">
        <v>17.329999999999998</v>
      </c>
      <c r="D6">
        <v>17.899999999999999</v>
      </c>
      <c r="E6">
        <v>17.04</v>
      </c>
      <c r="H6">
        <v>0</v>
      </c>
      <c r="I6">
        <v>60</v>
      </c>
      <c r="J6">
        <v>100</v>
      </c>
      <c r="K6">
        <v>100</v>
      </c>
      <c r="N6">
        <v>0</v>
      </c>
      <c r="O6" s="6">
        <v>28.674630061907884</v>
      </c>
    </row>
    <row r="7" spans="1:15" x14ac:dyDescent="0.25">
      <c r="B7">
        <v>19.5</v>
      </c>
      <c r="C7">
        <v>18.579999999999998</v>
      </c>
      <c r="D7">
        <v>17.329999999999998</v>
      </c>
      <c r="E7">
        <v>17.25</v>
      </c>
      <c r="G7" t="s">
        <v>190</v>
      </c>
      <c r="H7">
        <v>9</v>
      </c>
      <c r="I7">
        <v>5</v>
      </c>
      <c r="J7">
        <v>9</v>
      </c>
      <c r="K7">
        <v>5</v>
      </c>
    </row>
    <row r="8" spans="1:15" x14ac:dyDescent="0.25">
      <c r="B8">
        <v>19.600000000000001</v>
      </c>
      <c r="C8">
        <v>18.54</v>
      </c>
      <c r="D8">
        <v>17.63</v>
      </c>
      <c r="E8">
        <v>17.600000000000001</v>
      </c>
      <c r="N8" t="s">
        <v>47</v>
      </c>
      <c r="O8" t="s">
        <v>63</v>
      </c>
    </row>
    <row r="9" spans="1:15" x14ac:dyDescent="0.25">
      <c r="B9">
        <v>20.5</v>
      </c>
      <c r="C9">
        <v>19.579999999999998</v>
      </c>
      <c r="D9">
        <v>18.579999999999998</v>
      </c>
      <c r="E9">
        <v>17.54</v>
      </c>
      <c r="N9">
        <v>100</v>
      </c>
      <c r="O9" s="6">
        <v>54.545454545454547</v>
      </c>
    </row>
    <row r="10" spans="1:15" x14ac:dyDescent="0.25">
      <c r="B10">
        <v>20.399999999999999</v>
      </c>
      <c r="C10">
        <v>20.399999999999999</v>
      </c>
      <c r="D10">
        <v>18.899999999999999</v>
      </c>
      <c r="E10">
        <v>18.54</v>
      </c>
      <c r="N10">
        <v>100</v>
      </c>
      <c r="O10" s="6">
        <v>27.272727272727273</v>
      </c>
    </row>
    <row r="11" spans="1:15" x14ac:dyDescent="0.25">
      <c r="B11">
        <v>19.8</v>
      </c>
      <c r="D11">
        <v>18.54</v>
      </c>
      <c r="N11">
        <v>100</v>
      </c>
      <c r="O11" s="6">
        <v>50</v>
      </c>
    </row>
    <row r="12" spans="1:15" x14ac:dyDescent="0.25">
      <c r="B12">
        <v>20.5</v>
      </c>
      <c r="D12">
        <v>17.3</v>
      </c>
      <c r="N12">
        <v>100</v>
      </c>
      <c r="O12" s="6">
        <v>0</v>
      </c>
    </row>
    <row r="13" spans="1:15" x14ac:dyDescent="0.25">
      <c r="B13">
        <v>19.600000000000001</v>
      </c>
      <c r="D13">
        <v>17.399999999999999</v>
      </c>
      <c r="N13">
        <v>100</v>
      </c>
      <c r="O13" s="6">
        <v>11.111111111111111</v>
      </c>
    </row>
    <row r="14" spans="1:15" x14ac:dyDescent="0.25">
      <c r="B14">
        <v>19.899999999999999</v>
      </c>
      <c r="D14">
        <v>17.600000000000001</v>
      </c>
      <c r="N14">
        <v>100</v>
      </c>
      <c r="O14" s="6">
        <v>77.777777777777771</v>
      </c>
    </row>
    <row r="15" spans="1:15" x14ac:dyDescent="0.25">
      <c r="N15">
        <v>100</v>
      </c>
      <c r="O15" s="6">
        <v>0</v>
      </c>
    </row>
    <row r="16" spans="1:15" x14ac:dyDescent="0.25">
      <c r="N16">
        <v>100</v>
      </c>
      <c r="O16" s="6">
        <v>0</v>
      </c>
    </row>
    <row r="17" spans="14:15" x14ac:dyDescent="0.25">
      <c r="N17">
        <v>100</v>
      </c>
      <c r="O17" s="6">
        <v>10</v>
      </c>
    </row>
    <row r="18" spans="14:15" x14ac:dyDescent="0.25">
      <c r="N18" t="s">
        <v>2</v>
      </c>
      <c r="O18" s="6">
        <v>25.634118967452299</v>
      </c>
    </row>
    <row r="19" spans="14:15" x14ac:dyDescent="0.25">
      <c r="N19" t="s">
        <v>3</v>
      </c>
      <c r="O19" s="6">
        <v>28.674630061907884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workbookViewId="0">
      <selection activeCell="I20" sqref="I20"/>
    </sheetView>
  </sheetViews>
  <sheetFormatPr defaultRowHeight="15" x14ac:dyDescent="0.25"/>
  <cols>
    <col min="4" max="4" width="12" bestFit="1" customWidth="1"/>
  </cols>
  <sheetData>
    <row r="2" spans="1:12" x14ac:dyDescent="0.25">
      <c r="B2" t="s">
        <v>58</v>
      </c>
    </row>
    <row r="3" spans="1:12" x14ac:dyDescent="0.25">
      <c r="A3" t="s">
        <v>150</v>
      </c>
      <c r="C3" t="s">
        <v>16</v>
      </c>
      <c r="G3" t="s">
        <v>54</v>
      </c>
      <c r="K3" t="s">
        <v>55</v>
      </c>
    </row>
    <row r="4" spans="1:12" x14ac:dyDescent="0.25">
      <c r="C4" t="s">
        <v>47</v>
      </c>
      <c r="D4" t="s">
        <v>65</v>
      </c>
      <c r="G4" t="s">
        <v>16</v>
      </c>
      <c r="H4" t="s">
        <v>53</v>
      </c>
      <c r="K4" t="s">
        <v>16</v>
      </c>
      <c r="L4" t="s">
        <v>56</v>
      </c>
    </row>
    <row r="5" spans="1:12" x14ac:dyDescent="0.25">
      <c r="C5" s="6">
        <v>4.9870000000000001</v>
      </c>
      <c r="D5" s="6">
        <v>18.181818181818183</v>
      </c>
      <c r="G5" s="6">
        <v>18.181818181818183</v>
      </c>
      <c r="H5">
        <v>18.54</v>
      </c>
      <c r="K5" s="6">
        <v>18.181818181818183</v>
      </c>
      <c r="L5" s="6">
        <v>54.545454545454547</v>
      </c>
    </row>
    <row r="6" spans="1:12" x14ac:dyDescent="0.25">
      <c r="C6" s="6">
        <v>10.101000000000001</v>
      </c>
      <c r="D6" s="6">
        <v>24.242424242424242</v>
      </c>
      <c r="G6" s="6">
        <v>24.242424242424242</v>
      </c>
      <c r="H6">
        <v>17.899999999999999</v>
      </c>
      <c r="K6" s="6">
        <v>24.242424242424242</v>
      </c>
      <c r="L6" s="6">
        <v>27.272727272727273</v>
      </c>
    </row>
    <row r="7" spans="1:12" x14ac:dyDescent="0.25">
      <c r="C7" s="6">
        <v>7.9550000000000001</v>
      </c>
      <c r="D7" s="6">
        <v>19.696969696969695</v>
      </c>
      <c r="G7" s="6">
        <v>19.696969696969695</v>
      </c>
      <c r="H7">
        <v>18.579999999999998</v>
      </c>
      <c r="K7" s="6">
        <v>19.696969696969695</v>
      </c>
      <c r="L7" s="6">
        <v>50</v>
      </c>
    </row>
    <row r="8" spans="1:12" x14ac:dyDescent="0.25">
      <c r="C8" s="6">
        <v>8.0180000000000007</v>
      </c>
      <c r="D8" s="6">
        <v>27.272727272727277</v>
      </c>
      <c r="G8" s="6">
        <v>27.272727272727277</v>
      </c>
      <c r="H8">
        <v>17.63</v>
      </c>
      <c r="K8" s="6">
        <v>27.272727272727277</v>
      </c>
      <c r="L8" s="6">
        <v>0</v>
      </c>
    </row>
    <row r="9" spans="1:12" x14ac:dyDescent="0.25">
      <c r="C9" s="6">
        <v>5.2649999999999997</v>
      </c>
      <c r="D9" s="6">
        <v>31.818181818181813</v>
      </c>
      <c r="G9" s="6">
        <v>31.818181818181813</v>
      </c>
      <c r="H9">
        <v>17.329999999999998</v>
      </c>
      <c r="K9" s="6">
        <v>31.818181818181813</v>
      </c>
      <c r="L9" s="6">
        <v>11.111111111111111</v>
      </c>
    </row>
    <row r="10" spans="1:12" x14ac:dyDescent="0.25">
      <c r="C10" s="6">
        <v>6.5</v>
      </c>
      <c r="D10" s="6">
        <v>15.151515151515152</v>
      </c>
      <c r="G10" s="6">
        <v>15.151515151515152</v>
      </c>
      <c r="H10">
        <v>18.899999999999999</v>
      </c>
      <c r="K10" s="6">
        <v>15.151515151515152</v>
      </c>
      <c r="L10" s="6">
        <v>77.777777777777771</v>
      </c>
    </row>
    <row r="11" spans="1:12" x14ac:dyDescent="0.25">
      <c r="C11" s="6">
        <v>10.858000000000001</v>
      </c>
      <c r="D11" s="6">
        <v>39.144159999999999</v>
      </c>
      <c r="G11" s="6">
        <v>39.144159999999999</v>
      </c>
      <c r="H11">
        <v>17.3</v>
      </c>
      <c r="K11" s="6">
        <v>39.144159999999999</v>
      </c>
      <c r="L11" s="6">
        <v>0</v>
      </c>
    </row>
    <row r="12" spans="1:12" x14ac:dyDescent="0.25">
      <c r="C12" s="6">
        <v>5.68</v>
      </c>
      <c r="D12" s="6">
        <v>38.136290000000002</v>
      </c>
      <c r="G12" s="6">
        <v>38.136290000000002</v>
      </c>
      <c r="H12">
        <v>17.399999999999999</v>
      </c>
      <c r="K12" s="6">
        <v>38.136290000000002</v>
      </c>
      <c r="L12" s="6">
        <v>0</v>
      </c>
    </row>
    <row r="13" spans="1:12" x14ac:dyDescent="0.25">
      <c r="C13" s="6">
        <v>8.0150000000000006</v>
      </c>
      <c r="D13" s="6">
        <v>44.133429999999997</v>
      </c>
      <c r="G13" s="6">
        <v>44.133429999999997</v>
      </c>
      <c r="H13">
        <v>17.600000000000001</v>
      </c>
      <c r="K13" s="6">
        <v>44.133429999999997</v>
      </c>
      <c r="L13" s="6">
        <v>10</v>
      </c>
    </row>
    <row r="14" spans="1:12" x14ac:dyDescent="0.25">
      <c r="C14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8"/>
  <sheetViews>
    <sheetView workbookViewId="0">
      <selection activeCell="J17" sqref="J17"/>
    </sheetView>
  </sheetViews>
  <sheetFormatPr defaultRowHeight="15" x14ac:dyDescent="0.25"/>
  <cols>
    <col min="5" max="5" width="12" bestFit="1" customWidth="1"/>
  </cols>
  <sheetData>
    <row r="2" spans="1:16" x14ac:dyDescent="0.25">
      <c r="B2" t="s">
        <v>69</v>
      </c>
    </row>
    <row r="3" spans="1:16" x14ac:dyDescent="0.25">
      <c r="A3" t="s">
        <v>151</v>
      </c>
      <c r="C3" t="s">
        <v>49</v>
      </c>
      <c r="H3" t="s">
        <v>70</v>
      </c>
      <c r="M3" t="s">
        <v>64</v>
      </c>
    </row>
    <row r="4" spans="1:16" x14ac:dyDescent="0.25">
      <c r="C4" t="s">
        <v>47</v>
      </c>
      <c r="D4" t="s">
        <v>67</v>
      </c>
      <c r="E4" t="s">
        <v>68</v>
      </c>
      <c r="H4" t="s">
        <v>47</v>
      </c>
      <c r="I4" t="s">
        <v>67</v>
      </c>
      <c r="J4" t="s">
        <v>68</v>
      </c>
      <c r="M4" t="s">
        <v>47</v>
      </c>
      <c r="N4" t="s">
        <v>67</v>
      </c>
      <c r="O4" t="s">
        <v>71</v>
      </c>
    </row>
    <row r="5" spans="1:16" x14ac:dyDescent="0.25">
      <c r="C5">
        <v>19.3</v>
      </c>
      <c r="D5">
        <v>18.899999999999999</v>
      </c>
      <c r="E5">
        <v>17.600000000000001</v>
      </c>
      <c r="H5">
        <v>0</v>
      </c>
      <c r="I5">
        <v>50</v>
      </c>
      <c r="J5">
        <v>100</v>
      </c>
      <c r="M5">
        <v>100</v>
      </c>
      <c r="N5">
        <v>100</v>
      </c>
      <c r="O5" s="6">
        <v>85.042735042735046</v>
      </c>
    </row>
    <row r="6" spans="1:16" x14ac:dyDescent="0.25">
      <c r="C6">
        <v>19.5</v>
      </c>
      <c r="D6">
        <v>18.899999999999999</v>
      </c>
      <c r="E6">
        <v>18.3</v>
      </c>
      <c r="M6">
        <v>0</v>
      </c>
      <c r="N6">
        <v>0</v>
      </c>
      <c r="O6" s="6">
        <v>10.619073789617543</v>
      </c>
    </row>
    <row r="7" spans="1:16" x14ac:dyDescent="0.25">
      <c r="C7">
        <v>19.600000000000001</v>
      </c>
      <c r="D7">
        <v>18.600000000000001</v>
      </c>
      <c r="E7">
        <v>17.899999999999999</v>
      </c>
    </row>
    <row r="8" spans="1:16" x14ac:dyDescent="0.25">
      <c r="C8">
        <v>20.5</v>
      </c>
      <c r="D8">
        <v>19.600000000000001</v>
      </c>
      <c r="E8">
        <v>18.3</v>
      </c>
    </row>
    <row r="9" spans="1:16" x14ac:dyDescent="0.25">
      <c r="C9">
        <v>20.399999999999999</v>
      </c>
      <c r="D9">
        <v>18.899999999999999</v>
      </c>
      <c r="E9">
        <v>17.899999999999999</v>
      </c>
      <c r="M9" t="s">
        <v>47</v>
      </c>
      <c r="N9" t="s">
        <v>67</v>
      </c>
      <c r="O9" t="s">
        <v>71</v>
      </c>
    </row>
    <row r="10" spans="1:16" x14ac:dyDescent="0.25">
      <c r="C10">
        <v>19.8</v>
      </c>
      <c r="D10">
        <v>19.600000000000001</v>
      </c>
      <c r="E10">
        <v>17.600000000000001</v>
      </c>
      <c r="M10">
        <v>100</v>
      </c>
      <c r="N10">
        <v>100</v>
      </c>
      <c r="O10" s="6">
        <v>83.333333333333329</v>
      </c>
    </row>
    <row r="11" spans="1:16" x14ac:dyDescent="0.25">
      <c r="C11">
        <v>20.5</v>
      </c>
      <c r="D11">
        <v>19.3</v>
      </c>
      <c r="M11">
        <v>100</v>
      </c>
      <c r="N11">
        <v>100</v>
      </c>
      <c r="O11" s="6">
        <v>84.615384615384613</v>
      </c>
    </row>
    <row r="12" spans="1:16" x14ac:dyDescent="0.25">
      <c r="C12">
        <v>19.600000000000001</v>
      </c>
      <c r="D12">
        <v>21.3</v>
      </c>
      <c r="M12">
        <v>100</v>
      </c>
      <c r="N12">
        <v>100</v>
      </c>
      <c r="O12" s="6">
        <v>92.307692307692307</v>
      </c>
    </row>
    <row r="13" spans="1:16" x14ac:dyDescent="0.25">
      <c r="C13">
        <v>19.899999999999999</v>
      </c>
      <c r="M13">
        <v>100</v>
      </c>
      <c r="N13">
        <v>100</v>
      </c>
      <c r="O13" s="6">
        <v>100</v>
      </c>
    </row>
    <row r="14" spans="1:16" x14ac:dyDescent="0.25">
      <c r="M14">
        <v>100</v>
      </c>
      <c r="N14">
        <v>100</v>
      </c>
      <c r="O14" s="6">
        <v>83.333333333333329</v>
      </c>
    </row>
    <row r="15" spans="1:16" x14ac:dyDescent="0.25">
      <c r="M15">
        <v>100</v>
      </c>
      <c r="N15">
        <v>100</v>
      </c>
      <c r="O15" s="6">
        <v>66.666666666666671</v>
      </c>
    </row>
    <row r="16" spans="1:16" x14ac:dyDescent="0.25">
      <c r="M16">
        <v>100</v>
      </c>
      <c r="N16">
        <v>100</v>
      </c>
      <c r="O16" s="4"/>
      <c r="P16" s="3"/>
    </row>
    <row r="17" spans="13:16" x14ac:dyDescent="0.25">
      <c r="M17">
        <v>100</v>
      </c>
      <c r="N17">
        <v>100</v>
      </c>
      <c r="O17" s="4"/>
      <c r="P17" s="3"/>
    </row>
    <row r="18" spans="13:16" x14ac:dyDescent="0.25">
      <c r="M18">
        <v>100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workbookViewId="0">
      <selection activeCell="F18" sqref="F18"/>
    </sheetView>
  </sheetViews>
  <sheetFormatPr defaultRowHeight="15" x14ac:dyDescent="0.25"/>
  <cols>
    <col min="4" max="4" width="12" bestFit="1" customWidth="1"/>
    <col min="5" max="5" width="10" bestFit="1" customWidth="1"/>
  </cols>
  <sheetData>
    <row r="2" spans="1:13" x14ac:dyDescent="0.25">
      <c r="B2" t="s">
        <v>69</v>
      </c>
    </row>
    <row r="3" spans="1:13" x14ac:dyDescent="0.25">
      <c r="A3" t="s">
        <v>152</v>
      </c>
      <c r="C3" t="s">
        <v>16</v>
      </c>
      <c r="H3" t="s">
        <v>54</v>
      </c>
      <c r="L3" t="s">
        <v>55</v>
      </c>
    </row>
    <row r="4" spans="1:13" x14ac:dyDescent="0.25">
      <c r="C4" t="s">
        <v>47</v>
      </c>
      <c r="D4" t="s">
        <v>67</v>
      </c>
      <c r="E4" t="s">
        <v>68</v>
      </c>
      <c r="H4" t="s">
        <v>16</v>
      </c>
      <c r="I4" t="s">
        <v>53</v>
      </c>
      <c r="L4" t="s">
        <v>16</v>
      </c>
      <c r="M4" t="s">
        <v>56</v>
      </c>
    </row>
    <row r="5" spans="1:13" x14ac:dyDescent="0.25">
      <c r="C5" s="8">
        <v>4.9870000000000001</v>
      </c>
      <c r="D5" s="8">
        <v>21.883929999999999</v>
      </c>
      <c r="E5" s="8">
        <v>28.793399999999998</v>
      </c>
      <c r="H5" s="8">
        <v>21.883929999999999</v>
      </c>
      <c r="I5">
        <v>18.899999999999999</v>
      </c>
      <c r="L5" s="8">
        <v>21.883929999999999</v>
      </c>
      <c r="M5" s="8">
        <v>100</v>
      </c>
    </row>
    <row r="6" spans="1:13" x14ac:dyDescent="0.25">
      <c r="C6" s="8">
        <v>10.101000000000001</v>
      </c>
      <c r="D6" s="8">
        <v>17.442820000000001</v>
      </c>
      <c r="E6" s="8">
        <v>15.0936</v>
      </c>
      <c r="H6" s="8">
        <v>17.442820000000001</v>
      </c>
      <c r="I6">
        <v>18.899999999999999</v>
      </c>
      <c r="L6" s="8">
        <v>17.442820000000001</v>
      </c>
      <c r="M6" s="8">
        <v>100</v>
      </c>
    </row>
    <row r="7" spans="1:13" x14ac:dyDescent="0.25">
      <c r="C7" s="8">
        <v>7.9550000000000001</v>
      </c>
      <c r="D7" s="8">
        <v>16.04663</v>
      </c>
      <c r="E7" s="8">
        <v>23.645009999999999</v>
      </c>
      <c r="H7" s="8">
        <v>16.04663</v>
      </c>
      <c r="I7">
        <v>18.600000000000001</v>
      </c>
      <c r="L7" s="8">
        <v>16.04663</v>
      </c>
      <c r="M7" s="8">
        <v>100</v>
      </c>
    </row>
    <row r="8" spans="1:13" x14ac:dyDescent="0.25">
      <c r="C8" s="8">
        <v>8.0180000000000007</v>
      </c>
      <c r="D8" s="8">
        <v>10.94792</v>
      </c>
      <c r="E8" s="8">
        <v>19.263100000000001</v>
      </c>
      <c r="H8" s="8">
        <v>10.94792</v>
      </c>
      <c r="I8">
        <v>19.600000000000001</v>
      </c>
      <c r="L8" s="8">
        <v>10.94792</v>
      </c>
      <c r="M8" s="8">
        <v>100</v>
      </c>
    </row>
    <row r="9" spans="1:13" x14ac:dyDescent="0.25">
      <c r="C9" s="8">
        <v>5.2649999999999997</v>
      </c>
      <c r="D9" s="8">
        <v>19.739619999999999</v>
      </c>
      <c r="E9" s="8">
        <v>25.815180000000002</v>
      </c>
      <c r="H9" s="8">
        <v>19.739619999999999</v>
      </c>
      <c r="I9">
        <v>18.899999999999999</v>
      </c>
      <c r="L9" s="8">
        <v>19.739619999999999</v>
      </c>
      <c r="M9" s="8">
        <v>100</v>
      </c>
    </row>
    <row r="10" spans="1:13" x14ac:dyDescent="0.25">
      <c r="C10" s="8">
        <v>6.5</v>
      </c>
      <c r="D10" s="8">
        <v>15.197240000000001</v>
      </c>
      <c r="E10" s="8">
        <v>36.584409999999998</v>
      </c>
      <c r="H10" s="8">
        <v>15.197240000000001</v>
      </c>
      <c r="I10">
        <v>19.600000000000001</v>
      </c>
      <c r="L10" s="8">
        <v>15.197240000000001</v>
      </c>
      <c r="M10" s="8">
        <v>100</v>
      </c>
    </row>
    <row r="11" spans="1:13" x14ac:dyDescent="0.25">
      <c r="C11" s="8">
        <v>10.858000000000001</v>
      </c>
      <c r="D11" s="8">
        <v>17.516680000000001</v>
      </c>
      <c r="E11" s="8"/>
      <c r="H11" s="8">
        <v>17.516680000000001</v>
      </c>
      <c r="I11">
        <v>19.3</v>
      </c>
      <c r="L11" s="8">
        <v>17.516680000000001</v>
      </c>
      <c r="M11" s="8">
        <v>100</v>
      </c>
    </row>
    <row r="12" spans="1:13" x14ac:dyDescent="0.25">
      <c r="C12" s="8">
        <v>5.68</v>
      </c>
      <c r="D12" s="8">
        <v>20.416270000000001</v>
      </c>
      <c r="E12" s="8"/>
      <c r="H12" s="8">
        <v>28.793396868618075</v>
      </c>
      <c r="I12">
        <v>17.600000000000001</v>
      </c>
      <c r="L12" s="8">
        <v>28.793396868618075</v>
      </c>
      <c r="M12" s="8">
        <v>83.333333333333329</v>
      </c>
    </row>
    <row r="13" spans="1:13" x14ac:dyDescent="0.25">
      <c r="C13" s="8">
        <v>8.0150000000000006</v>
      </c>
      <c r="D13" s="8"/>
      <c r="E13" s="8"/>
      <c r="H13" s="8">
        <v>15.0936010891763</v>
      </c>
      <c r="I13">
        <v>18.3</v>
      </c>
      <c r="L13" s="8">
        <v>15.0936010891763</v>
      </c>
      <c r="M13" s="8">
        <v>84.615384615384613</v>
      </c>
    </row>
    <row r="14" spans="1:13" x14ac:dyDescent="0.25">
      <c r="H14" s="8">
        <v>23.645013614703871</v>
      </c>
      <c r="I14">
        <v>17.899999999999999</v>
      </c>
      <c r="L14" s="8">
        <v>23.645013614703871</v>
      </c>
      <c r="M14" s="8">
        <v>92.307692307692307</v>
      </c>
    </row>
    <row r="15" spans="1:13" x14ac:dyDescent="0.25">
      <c r="H15" s="8">
        <v>19.263104152484676</v>
      </c>
      <c r="I15">
        <v>18.3</v>
      </c>
      <c r="L15" s="8">
        <v>19.263104152484676</v>
      </c>
      <c r="M15" s="8">
        <v>100</v>
      </c>
    </row>
    <row r="16" spans="1:13" x14ac:dyDescent="0.25">
      <c r="H16" s="8">
        <v>25.81518039482641</v>
      </c>
      <c r="I16">
        <v>17.899999999999999</v>
      </c>
      <c r="L16" s="8">
        <v>25.81518039482641</v>
      </c>
      <c r="M16" s="8">
        <v>83.333333333333329</v>
      </c>
    </row>
    <row r="17" spans="8:13" x14ac:dyDescent="0.25">
      <c r="H17" s="8">
        <v>36.584411164057173</v>
      </c>
      <c r="I17">
        <v>17.600000000000001</v>
      </c>
      <c r="L17" s="8">
        <v>36.584411164057173</v>
      </c>
      <c r="M17" s="8">
        <v>66.666666666666671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D15" sqref="D15:E16"/>
    </sheetView>
  </sheetViews>
  <sheetFormatPr defaultRowHeight="15" x14ac:dyDescent="0.25"/>
  <sheetData>
    <row r="2" spans="1:9" x14ac:dyDescent="0.25">
      <c r="B2" t="s">
        <v>69</v>
      </c>
    </row>
    <row r="3" spans="1:9" x14ac:dyDescent="0.25">
      <c r="A3" t="s">
        <v>153</v>
      </c>
      <c r="C3" t="s">
        <v>14</v>
      </c>
    </row>
    <row r="4" spans="1:9" x14ac:dyDescent="0.25">
      <c r="C4" t="s">
        <v>47</v>
      </c>
      <c r="D4" t="s">
        <v>67</v>
      </c>
      <c r="E4" t="s">
        <v>68</v>
      </c>
      <c r="H4" t="s">
        <v>14</v>
      </c>
      <c r="I4" t="s">
        <v>16</v>
      </c>
    </row>
    <row r="5" spans="1:9" x14ac:dyDescent="0.25">
      <c r="C5" s="8">
        <v>25.02</v>
      </c>
      <c r="D5" s="8">
        <v>24.66001</v>
      </c>
      <c r="E5" s="8">
        <v>37.155810000000002</v>
      </c>
      <c r="H5" s="8">
        <v>24.66001</v>
      </c>
      <c r="I5" s="8">
        <v>21.883929999999999</v>
      </c>
    </row>
    <row r="6" spans="1:9" x14ac:dyDescent="0.25">
      <c r="C6" s="8">
        <v>10.3</v>
      </c>
      <c r="D6" s="8">
        <v>25.388649999999998</v>
      </c>
      <c r="E6" s="8">
        <v>26.02732</v>
      </c>
      <c r="H6" s="8">
        <v>25.388649999999998</v>
      </c>
      <c r="I6" s="8">
        <v>17.442820000000001</v>
      </c>
    </row>
    <row r="7" spans="1:9" x14ac:dyDescent="0.25">
      <c r="C7" s="8">
        <v>28.02</v>
      </c>
      <c r="D7" s="8">
        <v>19.92548</v>
      </c>
      <c r="E7" s="8">
        <v>29.381609999999998</v>
      </c>
      <c r="H7" s="8">
        <v>19.92548</v>
      </c>
      <c r="I7" s="8">
        <v>16.04663</v>
      </c>
    </row>
    <row r="8" spans="1:9" x14ac:dyDescent="0.25">
      <c r="C8" s="8">
        <v>12.69</v>
      </c>
      <c r="D8" s="8">
        <v>14.46294</v>
      </c>
      <c r="E8" s="8">
        <v>22.14358</v>
      </c>
      <c r="H8" s="8">
        <v>14.46294</v>
      </c>
      <c r="I8" s="8">
        <v>10.94792</v>
      </c>
    </row>
    <row r="9" spans="1:9" x14ac:dyDescent="0.25">
      <c r="C9" s="8">
        <v>12.51</v>
      </c>
      <c r="D9" s="8">
        <v>24.889530000000001</v>
      </c>
      <c r="E9" s="8">
        <v>32.317889999999998</v>
      </c>
      <c r="H9" s="8">
        <v>24.889530000000001</v>
      </c>
      <c r="I9" s="8">
        <v>19.739619999999999</v>
      </c>
    </row>
    <row r="10" spans="1:9" x14ac:dyDescent="0.25">
      <c r="C10" s="8">
        <v>15.74</v>
      </c>
      <c r="D10" s="8">
        <v>18.889880000000002</v>
      </c>
      <c r="E10" s="8">
        <v>45.442219999999999</v>
      </c>
      <c r="H10" s="8">
        <v>18.889880000000002</v>
      </c>
      <c r="I10" s="8">
        <v>15.197240000000001</v>
      </c>
    </row>
    <row r="11" spans="1:9" x14ac:dyDescent="0.25">
      <c r="C11" s="8">
        <v>9.1999999999999993</v>
      </c>
      <c r="D11" s="8">
        <v>23.739930000000001</v>
      </c>
      <c r="E11" s="8"/>
      <c r="H11" s="8">
        <v>23.739930000000001</v>
      </c>
      <c r="I11" s="8">
        <v>17.516680000000001</v>
      </c>
    </row>
    <row r="12" spans="1:9" x14ac:dyDescent="0.25">
      <c r="C12" s="8">
        <v>9.86</v>
      </c>
      <c r="D12" s="8">
        <v>30.126940000000001</v>
      </c>
      <c r="E12" s="8"/>
      <c r="H12" s="8">
        <v>37.155810000000002</v>
      </c>
      <c r="I12" s="8">
        <v>28.793396868618075</v>
      </c>
    </row>
    <row r="13" spans="1:9" x14ac:dyDescent="0.25">
      <c r="C13" s="8">
        <v>32.049999999999997</v>
      </c>
      <c r="D13" s="8"/>
      <c r="E13" s="8"/>
      <c r="H13" s="8">
        <v>26.02732</v>
      </c>
      <c r="I13" s="8">
        <v>15.0936010891763</v>
      </c>
    </row>
    <row r="14" spans="1:9" x14ac:dyDescent="0.25">
      <c r="H14" s="8">
        <v>29.381609999999998</v>
      </c>
      <c r="I14" s="8">
        <v>23.645013614703871</v>
      </c>
    </row>
    <row r="15" spans="1:9" x14ac:dyDescent="0.25">
      <c r="H15" s="8">
        <v>22.14358</v>
      </c>
      <c r="I15" s="8">
        <v>19.263104152484676</v>
      </c>
    </row>
    <row r="16" spans="1:9" x14ac:dyDescent="0.25">
      <c r="H16" s="8">
        <v>32.317889999999998</v>
      </c>
      <c r="I16" s="8">
        <v>25.81518039482641</v>
      </c>
    </row>
    <row r="17" spans="8:9" x14ac:dyDescent="0.25">
      <c r="H17" s="8">
        <v>45.442219999999999</v>
      </c>
      <c r="I17" s="8">
        <v>36.584411164057173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>
      <selection activeCell="D16" sqref="D16"/>
    </sheetView>
  </sheetViews>
  <sheetFormatPr defaultRowHeight="15" x14ac:dyDescent="0.25"/>
  <cols>
    <col min="4" max="4" width="12" bestFit="1" customWidth="1"/>
  </cols>
  <sheetData>
    <row r="2" spans="1:8" x14ac:dyDescent="0.25">
      <c r="B2" t="s">
        <v>73</v>
      </c>
    </row>
    <row r="3" spans="1:8" x14ac:dyDescent="0.25">
      <c r="A3" t="s">
        <v>154</v>
      </c>
    </row>
    <row r="4" spans="1:8" x14ac:dyDescent="0.25">
      <c r="C4" t="s">
        <v>49</v>
      </c>
      <c r="G4" t="s">
        <v>70</v>
      </c>
    </row>
    <row r="5" spans="1:8" x14ac:dyDescent="0.25">
      <c r="C5" t="s">
        <v>47</v>
      </c>
      <c r="D5" t="s">
        <v>72</v>
      </c>
      <c r="G5" t="s">
        <v>47</v>
      </c>
      <c r="H5" t="s">
        <v>72</v>
      </c>
    </row>
    <row r="6" spans="1:8" x14ac:dyDescent="0.25">
      <c r="C6" s="6">
        <v>19.3</v>
      </c>
      <c r="D6" s="6">
        <v>18.600000000000001</v>
      </c>
      <c r="G6">
        <v>0</v>
      </c>
      <c r="H6">
        <v>87.5</v>
      </c>
    </row>
    <row r="7" spans="1:8" x14ac:dyDescent="0.25">
      <c r="C7" s="6">
        <v>19.5</v>
      </c>
      <c r="D7" s="6">
        <v>19</v>
      </c>
    </row>
    <row r="8" spans="1:8" x14ac:dyDescent="0.25">
      <c r="C8" s="6">
        <v>19.600000000000001</v>
      </c>
      <c r="D8" s="6">
        <v>18.63</v>
      </c>
    </row>
    <row r="9" spans="1:8" x14ac:dyDescent="0.25">
      <c r="C9" s="6">
        <v>20.5</v>
      </c>
      <c r="D9" s="6">
        <v>18.75</v>
      </c>
    </row>
    <row r="10" spans="1:8" x14ac:dyDescent="0.25">
      <c r="C10" s="6">
        <v>20.399999999999999</v>
      </c>
      <c r="D10" s="6">
        <v>18.440000000000001</v>
      </c>
    </row>
    <row r="11" spans="1:8" x14ac:dyDescent="0.25">
      <c r="C11" s="6">
        <v>19.8</v>
      </c>
      <c r="D11" s="6">
        <v>18.809999999999999</v>
      </c>
    </row>
    <row r="12" spans="1:8" x14ac:dyDescent="0.25">
      <c r="C12" s="6">
        <v>20.5</v>
      </c>
      <c r="D12" s="6">
        <v>18.63</v>
      </c>
    </row>
    <row r="13" spans="1:8" x14ac:dyDescent="0.25">
      <c r="C13" s="6">
        <v>19.600000000000001</v>
      </c>
      <c r="D13" s="6">
        <v>19.3</v>
      </c>
    </row>
    <row r="14" spans="1:8" x14ac:dyDescent="0.25">
      <c r="C14">
        <v>19.899999999999999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workbookViewId="0">
      <selection activeCell="D15" sqref="D15"/>
    </sheetView>
  </sheetViews>
  <sheetFormatPr defaultRowHeight="15" x14ac:dyDescent="0.25"/>
  <cols>
    <col min="4" max="4" width="12" bestFit="1" customWidth="1"/>
  </cols>
  <sheetData>
    <row r="2" spans="1:4" x14ac:dyDescent="0.25">
      <c r="B2" t="s">
        <v>73</v>
      </c>
    </row>
    <row r="3" spans="1:4" x14ac:dyDescent="0.25">
      <c r="A3" t="s">
        <v>155</v>
      </c>
      <c r="C3" t="s">
        <v>16</v>
      </c>
    </row>
    <row r="4" spans="1:4" x14ac:dyDescent="0.25">
      <c r="C4" t="s">
        <v>47</v>
      </c>
      <c r="D4" t="s">
        <v>72</v>
      </c>
    </row>
    <row r="5" spans="1:4" x14ac:dyDescent="0.25">
      <c r="C5" s="8">
        <v>4.9870000000000001</v>
      </c>
      <c r="D5" s="8">
        <v>17.131799999999998</v>
      </c>
    </row>
    <row r="6" spans="1:4" x14ac:dyDescent="0.25">
      <c r="C6" s="8">
        <v>10.101000000000001</v>
      </c>
      <c r="D6" s="8">
        <v>24.473379999999999</v>
      </c>
    </row>
    <row r="7" spans="1:4" x14ac:dyDescent="0.25">
      <c r="C7" s="8">
        <v>7.9550000000000001</v>
      </c>
      <c r="D7" s="8">
        <v>20.465699999999998</v>
      </c>
    </row>
    <row r="8" spans="1:4" x14ac:dyDescent="0.25">
      <c r="C8" s="8">
        <v>8.0180000000000007</v>
      </c>
      <c r="D8" s="8">
        <v>23.009910000000001</v>
      </c>
    </row>
    <row r="9" spans="1:4" x14ac:dyDescent="0.25">
      <c r="C9" s="8">
        <v>5.2649999999999997</v>
      </c>
      <c r="D9" s="8">
        <v>22.153410000000001</v>
      </c>
    </row>
    <row r="10" spans="1:4" x14ac:dyDescent="0.25">
      <c r="C10" s="8">
        <v>6.5</v>
      </c>
      <c r="D10" s="8">
        <v>23.074310000000001</v>
      </c>
    </row>
    <row r="11" spans="1:4" x14ac:dyDescent="0.25">
      <c r="C11" s="8">
        <v>10.858000000000001</v>
      </c>
      <c r="D11" s="8">
        <v>21.429130000000001</v>
      </c>
    </row>
    <row r="12" spans="1:4" x14ac:dyDescent="0.25">
      <c r="C12" s="8">
        <v>5.68</v>
      </c>
      <c r="D12" s="8">
        <v>26.944590000000002</v>
      </c>
    </row>
    <row r="13" spans="1:4" x14ac:dyDescent="0.25">
      <c r="C13" s="8">
        <v>8.0150000000000006</v>
      </c>
      <c r="D13" s="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workbookViewId="0">
      <selection activeCell="D15" sqref="D15"/>
    </sheetView>
  </sheetViews>
  <sheetFormatPr defaultRowHeight="15" x14ac:dyDescent="0.25"/>
  <sheetData>
    <row r="2" spans="1:4" x14ac:dyDescent="0.25">
      <c r="B2" t="s">
        <v>73</v>
      </c>
    </row>
    <row r="3" spans="1:4" x14ac:dyDescent="0.25">
      <c r="A3" t="s">
        <v>156</v>
      </c>
      <c r="C3" t="s">
        <v>14</v>
      </c>
    </row>
    <row r="4" spans="1:4" x14ac:dyDescent="0.25">
      <c r="C4" t="s">
        <v>47</v>
      </c>
      <c r="D4" t="s">
        <v>72</v>
      </c>
    </row>
    <row r="5" spans="1:4" x14ac:dyDescent="0.25">
      <c r="C5" s="8">
        <v>25.02</v>
      </c>
      <c r="D5" s="8">
        <v>15.363950000000001</v>
      </c>
    </row>
    <row r="6" spans="1:4" x14ac:dyDescent="0.25">
      <c r="C6" s="8">
        <v>10.3</v>
      </c>
      <c r="D6" s="8">
        <v>26.673269999999999</v>
      </c>
    </row>
    <row r="7" spans="1:4" x14ac:dyDescent="0.25">
      <c r="C7" s="8">
        <v>28.02</v>
      </c>
      <c r="D7" s="8">
        <v>20.039359999999999</v>
      </c>
    </row>
    <row r="8" spans="1:4" x14ac:dyDescent="0.25">
      <c r="C8" s="8">
        <v>12.69</v>
      </c>
      <c r="D8" s="8">
        <v>19.77328</v>
      </c>
    </row>
    <row r="9" spans="1:4" x14ac:dyDescent="0.25">
      <c r="C9" s="8">
        <v>12.51</v>
      </c>
      <c r="D9" s="8">
        <v>17.154530000000001</v>
      </c>
    </row>
    <row r="10" spans="1:4" x14ac:dyDescent="0.25">
      <c r="C10" s="8">
        <v>15.74</v>
      </c>
      <c r="D10" s="8">
        <v>20.1082</v>
      </c>
    </row>
    <row r="11" spans="1:4" x14ac:dyDescent="0.25">
      <c r="C11" s="8">
        <v>9.1999999999999993</v>
      </c>
      <c r="D11" s="8">
        <v>18.706050000000001</v>
      </c>
    </row>
    <row r="12" spans="1:4" x14ac:dyDescent="0.25">
      <c r="C12" s="8">
        <v>9.86</v>
      </c>
      <c r="D12" s="8">
        <v>28.240269999999999</v>
      </c>
    </row>
    <row r="13" spans="1:4" x14ac:dyDescent="0.25">
      <c r="C13" s="8">
        <v>32.049999999999997</v>
      </c>
      <c r="D13" s="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opLeftCell="A4" workbookViewId="0">
      <selection activeCell="G23" sqref="G23"/>
    </sheetView>
  </sheetViews>
  <sheetFormatPr defaultRowHeight="15" x14ac:dyDescent="0.25"/>
  <sheetData>
    <row r="2" spans="1:12" x14ac:dyDescent="0.25">
      <c r="B2" t="s">
        <v>77</v>
      </c>
    </row>
    <row r="3" spans="1:12" x14ac:dyDescent="0.25">
      <c r="A3" t="s">
        <v>157</v>
      </c>
    </row>
    <row r="4" spans="1:12" x14ac:dyDescent="0.25">
      <c r="C4" t="s">
        <v>49</v>
      </c>
      <c r="G4" t="s">
        <v>70</v>
      </c>
      <c r="K4" t="s">
        <v>64</v>
      </c>
    </row>
    <row r="5" spans="1:12" x14ac:dyDescent="0.25">
      <c r="C5" t="s">
        <v>74</v>
      </c>
      <c r="D5" t="s">
        <v>75</v>
      </c>
      <c r="G5" t="s">
        <v>74</v>
      </c>
      <c r="H5" t="s">
        <v>75</v>
      </c>
      <c r="K5" t="s">
        <v>74</v>
      </c>
      <c r="L5" t="s">
        <v>76</v>
      </c>
    </row>
    <row r="6" spans="1:12" x14ac:dyDescent="0.25">
      <c r="C6" s="6">
        <v>17.899999999999999</v>
      </c>
      <c r="D6">
        <v>19.3</v>
      </c>
      <c r="G6">
        <v>100</v>
      </c>
      <c r="H6">
        <v>38.5</v>
      </c>
      <c r="J6" t="s">
        <v>2</v>
      </c>
      <c r="K6">
        <v>25.634118967452299</v>
      </c>
      <c r="L6">
        <v>91.435185185185176</v>
      </c>
    </row>
    <row r="7" spans="1:12" x14ac:dyDescent="0.25">
      <c r="C7" s="6">
        <v>17.329999999999998</v>
      </c>
      <c r="D7">
        <v>19.5</v>
      </c>
      <c r="J7" t="s">
        <v>3</v>
      </c>
      <c r="K7">
        <v>27.818477299001806</v>
      </c>
      <c r="L7">
        <v>20.877757252580029</v>
      </c>
    </row>
    <row r="8" spans="1:12" x14ac:dyDescent="0.25">
      <c r="C8" s="6">
        <v>17.63</v>
      </c>
      <c r="D8">
        <v>18.399999999999999</v>
      </c>
    </row>
    <row r="9" spans="1:12" x14ac:dyDescent="0.25">
      <c r="C9" s="6">
        <v>18.579999999999998</v>
      </c>
      <c r="D9">
        <v>18.7</v>
      </c>
    </row>
    <row r="10" spans="1:12" x14ac:dyDescent="0.25">
      <c r="C10" s="6">
        <v>18.899999999999999</v>
      </c>
      <c r="D10">
        <v>19.3</v>
      </c>
      <c r="K10" t="s">
        <v>74</v>
      </c>
      <c r="L10" t="s">
        <v>75</v>
      </c>
    </row>
    <row r="11" spans="1:12" x14ac:dyDescent="0.25">
      <c r="C11" s="6">
        <v>18.54</v>
      </c>
      <c r="D11">
        <v>19.8</v>
      </c>
      <c r="K11" s="8">
        <v>54.545454545454547</v>
      </c>
      <c r="L11" s="8">
        <v>25</v>
      </c>
    </row>
    <row r="12" spans="1:12" x14ac:dyDescent="0.25">
      <c r="C12" s="6">
        <v>17.3</v>
      </c>
      <c r="D12">
        <v>17.600000000000001</v>
      </c>
      <c r="K12" s="8">
        <v>27.272727272727273</v>
      </c>
      <c r="L12" s="8">
        <v>90</v>
      </c>
    </row>
    <row r="13" spans="1:12" x14ac:dyDescent="0.25">
      <c r="C13" s="6">
        <v>17.399999999999999</v>
      </c>
      <c r="D13">
        <v>19.3</v>
      </c>
      <c r="K13" s="8">
        <v>50</v>
      </c>
      <c r="L13" s="8">
        <v>100</v>
      </c>
    </row>
    <row r="14" spans="1:12" x14ac:dyDescent="0.25">
      <c r="C14" s="6">
        <v>17.600000000000001</v>
      </c>
      <c r="D14">
        <v>18.3</v>
      </c>
      <c r="K14" s="8">
        <v>0</v>
      </c>
      <c r="L14" s="8">
        <v>100</v>
      </c>
    </row>
    <row r="15" spans="1:12" x14ac:dyDescent="0.25">
      <c r="D15">
        <v>19.3</v>
      </c>
      <c r="K15" s="8">
        <v>11.111111111111111</v>
      </c>
      <c r="L15" s="8">
        <v>93.333333333333329</v>
      </c>
    </row>
    <row r="16" spans="1:12" x14ac:dyDescent="0.25">
      <c r="D16">
        <v>19.3</v>
      </c>
      <c r="K16" s="8">
        <v>77.777777777777771</v>
      </c>
      <c r="L16" s="8">
        <v>88.888888888888886</v>
      </c>
    </row>
    <row r="17" spans="4:13" x14ac:dyDescent="0.25">
      <c r="D17">
        <v>19.3</v>
      </c>
      <c r="K17" s="8">
        <v>0</v>
      </c>
      <c r="L17" s="8">
        <v>100</v>
      </c>
    </row>
    <row r="18" spans="4:13" x14ac:dyDescent="0.25">
      <c r="D18">
        <v>18.3</v>
      </c>
      <c r="K18" s="8">
        <v>0</v>
      </c>
      <c r="L18" s="8">
        <v>100</v>
      </c>
    </row>
    <row r="19" spans="4:13" x14ac:dyDescent="0.25">
      <c r="K19" s="8">
        <v>10</v>
      </c>
      <c r="L19" s="8">
        <v>100</v>
      </c>
    </row>
    <row r="20" spans="4:13" x14ac:dyDescent="0.25">
      <c r="J20" s="7" t="s">
        <v>2</v>
      </c>
      <c r="K20" s="9">
        <v>25.634118967452299</v>
      </c>
      <c r="L20" s="8">
        <v>100</v>
      </c>
    </row>
    <row r="21" spans="4:13" x14ac:dyDescent="0.25">
      <c r="J21" s="7" t="s">
        <v>3</v>
      </c>
      <c r="K21" s="9">
        <v>27.818477299001806</v>
      </c>
      <c r="L21" s="8">
        <v>100</v>
      </c>
    </row>
    <row r="22" spans="4:13" x14ac:dyDescent="0.25">
      <c r="L22" s="8">
        <v>100</v>
      </c>
    </row>
    <row r="23" spans="4:13" x14ac:dyDescent="0.25">
      <c r="L23" s="9">
        <v>91.435185185185176</v>
      </c>
      <c r="M23" s="7" t="s">
        <v>2</v>
      </c>
    </row>
    <row r="24" spans="4:13" x14ac:dyDescent="0.25">
      <c r="L24" s="9">
        <v>20.877757252580029</v>
      </c>
      <c r="M24" s="7" t="s">
        <v>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G17" sqref="G17"/>
    </sheetView>
  </sheetViews>
  <sheetFormatPr defaultRowHeight="15" x14ac:dyDescent="0.25"/>
  <cols>
    <col min="2" max="2" width="14.5703125" customWidth="1"/>
    <col min="3" max="3" width="12" bestFit="1" customWidth="1"/>
    <col min="6" max="6" width="14.5703125" customWidth="1"/>
    <col min="7" max="7" width="12" bestFit="1" customWidth="1"/>
    <col min="8" max="8" width="9.42578125" customWidth="1"/>
    <col min="10" max="10" width="9.7109375" customWidth="1"/>
    <col min="13" max="13" width="9.7109375" customWidth="1"/>
  </cols>
  <sheetData>
    <row r="2" spans="1:11" x14ac:dyDescent="0.25">
      <c r="B2" t="s">
        <v>78</v>
      </c>
    </row>
    <row r="3" spans="1:11" x14ac:dyDescent="0.25">
      <c r="A3" t="s">
        <v>158</v>
      </c>
      <c r="B3" t="s">
        <v>16</v>
      </c>
      <c r="F3" t="s">
        <v>14</v>
      </c>
      <c r="J3" t="s">
        <v>79</v>
      </c>
    </row>
    <row r="4" spans="1:11" x14ac:dyDescent="0.25">
      <c r="B4" t="s">
        <v>63</v>
      </c>
      <c r="C4" t="s">
        <v>75</v>
      </c>
      <c r="F4" t="s">
        <v>63</v>
      </c>
      <c r="G4" t="s">
        <v>75</v>
      </c>
      <c r="J4" t="s">
        <v>16</v>
      </c>
      <c r="K4" t="s">
        <v>14</v>
      </c>
    </row>
    <row r="5" spans="1:11" x14ac:dyDescent="0.25">
      <c r="B5" s="8">
        <v>32.86</v>
      </c>
      <c r="C5" s="8">
        <v>29.14</v>
      </c>
      <c r="F5" s="8">
        <v>79</v>
      </c>
      <c r="G5" s="8">
        <v>59.05</v>
      </c>
      <c r="J5" s="8">
        <v>29.14</v>
      </c>
      <c r="K5" s="8">
        <v>59.05</v>
      </c>
    </row>
    <row r="6" spans="1:11" x14ac:dyDescent="0.25">
      <c r="B6" s="8">
        <v>35.11</v>
      </c>
      <c r="C6" s="8">
        <v>29.6</v>
      </c>
      <c r="F6" s="8">
        <v>107.36</v>
      </c>
      <c r="G6" s="8">
        <v>54.91</v>
      </c>
      <c r="J6" s="8">
        <v>29.6</v>
      </c>
      <c r="K6" s="8">
        <v>54.91</v>
      </c>
    </row>
    <row r="7" spans="1:11" x14ac:dyDescent="0.25">
      <c r="B7" s="8">
        <v>31.84</v>
      </c>
      <c r="C7" s="8">
        <v>20.96</v>
      </c>
      <c r="F7" s="8">
        <v>128.97</v>
      </c>
      <c r="G7" s="8">
        <v>34</v>
      </c>
      <c r="J7" s="8">
        <v>20.96</v>
      </c>
      <c r="K7" s="8">
        <v>34</v>
      </c>
    </row>
    <row r="8" spans="1:11" x14ac:dyDescent="0.25">
      <c r="B8" s="8">
        <v>41.38</v>
      </c>
      <c r="C8" s="8">
        <v>18.95</v>
      </c>
      <c r="F8" s="8">
        <v>104.99</v>
      </c>
      <c r="G8" s="8">
        <v>26.44</v>
      </c>
      <c r="J8" s="8">
        <v>18.95</v>
      </c>
      <c r="K8" s="8">
        <v>26.44</v>
      </c>
    </row>
    <row r="9" spans="1:11" x14ac:dyDescent="0.25">
      <c r="B9" s="8">
        <v>41.61</v>
      </c>
      <c r="C9" s="8">
        <v>32.67</v>
      </c>
      <c r="F9" s="8">
        <v>133.76</v>
      </c>
      <c r="G9" s="8">
        <v>69.22</v>
      </c>
      <c r="J9" s="8">
        <v>32.67</v>
      </c>
      <c r="K9" s="8">
        <v>69.22</v>
      </c>
    </row>
    <row r="10" spans="1:11" x14ac:dyDescent="0.25">
      <c r="B10" s="8">
        <v>40.36</v>
      </c>
      <c r="C10" s="8">
        <v>21.58</v>
      </c>
      <c r="F10" s="8">
        <v>113.09</v>
      </c>
      <c r="G10" s="8">
        <v>41.28</v>
      </c>
      <c r="J10" s="8">
        <v>21.58</v>
      </c>
      <c r="K10" s="8">
        <v>41.28</v>
      </c>
    </row>
    <row r="11" spans="1:11" x14ac:dyDescent="0.25">
      <c r="B11" s="8">
        <v>39.14</v>
      </c>
      <c r="C11" s="8">
        <v>18.97</v>
      </c>
      <c r="F11" s="8">
        <v>147.93819999999999</v>
      </c>
      <c r="G11" s="8">
        <v>28.09</v>
      </c>
      <c r="J11" s="8">
        <v>18.97</v>
      </c>
      <c r="K11" s="8">
        <v>28.09</v>
      </c>
    </row>
    <row r="12" spans="1:11" x14ac:dyDescent="0.25">
      <c r="B12" s="8">
        <v>38.14</v>
      </c>
      <c r="C12" s="8">
        <v>18.55</v>
      </c>
      <c r="F12" s="8">
        <v>128.39269999999999</v>
      </c>
      <c r="G12" s="8">
        <v>33.83</v>
      </c>
      <c r="J12" s="8">
        <v>18.55</v>
      </c>
      <c r="K12" s="8">
        <v>33.83</v>
      </c>
    </row>
    <row r="13" spans="1:11" x14ac:dyDescent="0.25">
      <c r="B13" s="8">
        <v>44.13</v>
      </c>
      <c r="C13" s="8">
        <v>18.52</v>
      </c>
      <c r="F13" s="8">
        <v>155.17189999999999</v>
      </c>
      <c r="G13" s="8">
        <v>40.46</v>
      </c>
      <c r="J13" s="8">
        <v>18.52</v>
      </c>
      <c r="K13" s="8">
        <v>40.46</v>
      </c>
    </row>
    <row r="14" spans="1:11" x14ac:dyDescent="0.25">
      <c r="B14" s="8"/>
      <c r="C14" s="8">
        <v>28.38</v>
      </c>
      <c r="F14" s="8"/>
      <c r="G14" s="8">
        <v>58.83</v>
      </c>
      <c r="J14" s="8">
        <v>28.38</v>
      </c>
      <c r="K14" s="8">
        <v>58.83</v>
      </c>
    </row>
    <row r="15" spans="1:11" x14ac:dyDescent="0.25">
      <c r="B15" s="8"/>
      <c r="C15" s="8">
        <v>20.62</v>
      </c>
      <c r="F15" s="8"/>
      <c r="G15" s="8">
        <v>46.39</v>
      </c>
      <c r="J15" s="8">
        <v>20.62</v>
      </c>
      <c r="K15" s="8">
        <v>46.39</v>
      </c>
    </row>
    <row r="16" spans="1:11" x14ac:dyDescent="0.25">
      <c r="C16" s="8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workbookViewId="0">
      <selection activeCell="Q19" sqref="Q19"/>
    </sheetView>
  </sheetViews>
  <sheetFormatPr defaultRowHeight="15" x14ac:dyDescent="0.25"/>
  <cols>
    <col min="3" max="3" width="15" customWidth="1"/>
  </cols>
  <sheetData>
    <row r="2" spans="1:16" x14ac:dyDescent="0.25">
      <c r="B2" t="s">
        <v>77</v>
      </c>
    </row>
    <row r="3" spans="1:16" x14ac:dyDescent="0.25">
      <c r="A3" t="s">
        <v>159</v>
      </c>
      <c r="C3" t="s">
        <v>80</v>
      </c>
      <c r="G3" t="s">
        <v>82</v>
      </c>
      <c r="K3" t="s">
        <v>81</v>
      </c>
      <c r="O3" t="s">
        <v>83</v>
      </c>
    </row>
    <row r="4" spans="1:16" x14ac:dyDescent="0.25">
      <c r="C4" t="s">
        <v>63</v>
      </c>
      <c r="D4" t="s">
        <v>75</v>
      </c>
      <c r="G4" t="s">
        <v>74</v>
      </c>
      <c r="H4" t="s">
        <v>75</v>
      </c>
      <c r="K4" t="s">
        <v>74</v>
      </c>
      <c r="L4" t="s">
        <v>75</v>
      </c>
      <c r="O4" t="s">
        <v>74</v>
      </c>
      <c r="P4" t="s">
        <v>75</v>
      </c>
    </row>
    <row r="5" spans="1:16" x14ac:dyDescent="0.25">
      <c r="C5" s="8">
        <v>1.109065</v>
      </c>
      <c r="D5" s="8">
        <v>1.2745850000000001</v>
      </c>
      <c r="E5" s="8"/>
      <c r="F5" s="8"/>
      <c r="G5" s="8">
        <v>1.7116169999999999</v>
      </c>
      <c r="H5" s="8">
        <v>2.837971</v>
      </c>
      <c r="I5" s="8"/>
      <c r="J5" s="8"/>
      <c r="K5" s="8">
        <v>1.33429</v>
      </c>
      <c r="L5" s="8">
        <v>1.5102880000000001</v>
      </c>
      <c r="O5" s="8">
        <v>1.576811</v>
      </c>
      <c r="P5" s="8">
        <v>1.765522</v>
      </c>
    </row>
    <row r="6" spans="1:16" x14ac:dyDescent="0.25">
      <c r="C6" s="8">
        <v>1.21713</v>
      </c>
      <c r="D6" s="8">
        <v>1.4569300000000001</v>
      </c>
      <c r="E6" s="8"/>
      <c r="F6" s="8"/>
      <c r="G6" s="8">
        <v>5.093235</v>
      </c>
      <c r="H6" s="8">
        <v>2.4306230000000002</v>
      </c>
      <c r="I6" s="8"/>
      <c r="J6" s="8"/>
      <c r="K6" s="8">
        <v>1.5262519999999999</v>
      </c>
      <c r="L6" s="8">
        <v>1</v>
      </c>
      <c r="O6" s="8">
        <v>1.866458</v>
      </c>
      <c r="P6" s="8">
        <v>1.671373</v>
      </c>
    </row>
    <row r="7" spans="1:16" x14ac:dyDescent="0.25">
      <c r="C7" s="8">
        <v>1.530478</v>
      </c>
      <c r="D7" s="8">
        <v>1.4095819999999999</v>
      </c>
      <c r="E7" s="8"/>
      <c r="F7" s="8"/>
      <c r="G7" s="8">
        <v>3.2950629999999999</v>
      </c>
      <c r="H7" s="8">
        <v>2.9504869999999999</v>
      </c>
      <c r="I7" s="8"/>
      <c r="J7" s="8"/>
      <c r="K7" s="8">
        <v>1.0793950000000001</v>
      </c>
      <c r="L7" s="8">
        <v>1.350787</v>
      </c>
      <c r="O7" s="8">
        <v>1.548805</v>
      </c>
      <c r="P7" s="8">
        <v>1.2878620000000001</v>
      </c>
    </row>
    <row r="8" spans="1:16" x14ac:dyDescent="0.25">
      <c r="C8" s="8">
        <v>1.060241</v>
      </c>
      <c r="D8" s="8">
        <v>1.9902219999999999</v>
      </c>
      <c r="E8" s="8"/>
      <c r="F8" s="8"/>
      <c r="G8" s="8">
        <v>6.7666399999999998</v>
      </c>
      <c r="H8" s="8">
        <v>3.701924</v>
      </c>
      <c r="I8" s="8"/>
      <c r="J8" s="8"/>
      <c r="K8" s="8">
        <v>1.2601789999999999</v>
      </c>
      <c r="L8" s="8">
        <v>2.698283</v>
      </c>
      <c r="O8" s="8">
        <v>1.079537</v>
      </c>
      <c r="P8" s="8">
        <v>3.1668440000000002</v>
      </c>
    </row>
    <row r="9" spans="1:16" x14ac:dyDescent="0.25">
      <c r="C9" s="8">
        <v>1.14419</v>
      </c>
      <c r="D9" s="8">
        <v>1.5730120000000001</v>
      </c>
      <c r="E9" s="8"/>
      <c r="F9" s="8"/>
      <c r="G9" s="8">
        <v>4.7191010000000002</v>
      </c>
      <c r="H9" s="8">
        <v>1.792087</v>
      </c>
      <c r="I9" s="8"/>
      <c r="J9" s="8"/>
      <c r="K9" s="8">
        <v>1.042154</v>
      </c>
      <c r="L9" s="8">
        <v>1.8192600000000001</v>
      </c>
      <c r="O9" s="8">
        <v>1.1370830000000001</v>
      </c>
      <c r="P9" s="8">
        <v>1</v>
      </c>
    </row>
    <row r="10" spans="1:16" x14ac:dyDescent="0.25">
      <c r="C10" s="8">
        <v>1.078722</v>
      </c>
      <c r="D10" s="8">
        <v>1.740127</v>
      </c>
      <c r="E10" s="8"/>
      <c r="F10" s="8"/>
      <c r="G10" s="8">
        <v>3.4044949999999998</v>
      </c>
      <c r="H10" s="8">
        <v>2.9708679999999998</v>
      </c>
      <c r="I10" s="8"/>
      <c r="J10" s="8"/>
      <c r="K10" s="8">
        <v>1.1609</v>
      </c>
      <c r="L10" s="8">
        <v>1.34615</v>
      </c>
      <c r="O10" s="8">
        <v>1.207349</v>
      </c>
      <c r="P10" s="8">
        <v>1.88574</v>
      </c>
    </row>
    <row r="11" spans="1:16" x14ac:dyDescent="0.25">
      <c r="C11" s="8">
        <v>1</v>
      </c>
      <c r="D11" s="8">
        <v>2.8661110000000001</v>
      </c>
      <c r="E11" s="8"/>
      <c r="F11" s="8"/>
      <c r="G11" s="8">
        <v>5.4546150000000004</v>
      </c>
      <c r="H11" s="8">
        <v>2.855766</v>
      </c>
      <c r="I11" s="8"/>
      <c r="J11" s="8"/>
      <c r="K11" s="8">
        <v>1.0659130000000001</v>
      </c>
      <c r="L11" s="8">
        <v>2.7627730000000001</v>
      </c>
      <c r="O11" s="8">
        <v>1.582587</v>
      </c>
      <c r="P11" s="8">
        <v>1.0116799999999999</v>
      </c>
    </row>
    <row r="12" spans="1:16" x14ac:dyDescent="0.25">
      <c r="C12" s="8">
        <v>1.1653629999999999</v>
      </c>
      <c r="D12" s="8">
        <v>1.4339679999999999</v>
      </c>
      <c r="E12" s="8"/>
      <c r="F12" s="8"/>
      <c r="G12" s="8">
        <v>4.0936529999999998</v>
      </c>
      <c r="H12" s="8">
        <v>3.7714599999999998</v>
      </c>
      <c r="I12" s="8"/>
      <c r="J12" s="8"/>
      <c r="K12" s="8">
        <v>1.3776079999999999</v>
      </c>
      <c r="L12" s="8">
        <v>1.6635599999999999</v>
      </c>
      <c r="O12" s="8">
        <v>1.110811</v>
      </c>
      <c r="P12" s="8">
        <v>1.4444950000000001</v>
      </c>
    </row>
    <row r="13" spans="1:16" x14ac:dyDescent="0.25">
      <c r="C13" s="8">
        <v>1.2892110000000001</v>
      </c>
      <c r="D13" s="8">
        <v>2.9467479999999999</v>
      </c>
      <c r="E13" s="8"/>
      <c r="F13" s="8"/>
      <c r="G13" s="8">
        <v>2.6518090000000001</v>
      </c>
      <c r="H13" s="8">
        <v>1.8958489999999999</v>
      </c>
      <c r="I13" s="8"/>
      <c r="J13" s="8"/>
      <c r="K13" s="8">
        <v>1.721824</v>
      </c>
      <c r="L13" s="8">
        <v>2.6135440000000001</v>
      </c>
      <c r="O13" s="8">
        <v>2.2565430000000002</v>
      </c>
      <c r="P13" s="8">
        <v>2.861761</v>
      </c>
    </row>
    <row r="14" spans="1:16" x14ac:dyDescent="0.25">
      <c r="C14" s="8"/>
      <c r="D14" s="8">
        <v>2.6237910000000002</v>
      </c>
      <c r="E14" s="8"/>
      <c r="F14" s="8"/>
      <c r="G14" s="8"/>
      <c r="H14" s="8">
        <v>1.6129659999999999</v>
      </c>
      <c r="I14" s="8"/>
      <c r="J14" s="8"/>
      <c r="K14" s="8"/>
      <c r="L14" s="8">
        <v>3.072057</v>
      </c>
      <c r="O14" s="8"/>
      <c r="P14" s="8">
        <v>1.991277</v>
      </c>
    </row>
    <row r="15" spans="1:16" x14ac:dyDescent="0.25">
      <c r="C15" s="8"/>
      <c r="D15" s="8">
        <v>1.6098749999999999</v>
      </c>
      <c r="E15" s="8"/>
      <c r="F15" s="8"/>
      <c r="G15" s="8"/>
      <c r="H15" s="8">
        <v>1</v>
      </c>
      <c r="I15" s="8"/>
      <c r="J15" s="8"/>
      <c r="K15" s="8"/>
      <c r="L15" s="8">
        <v>1.800684</v>
      </c>
      <c r="O15" s="8"/>
      <c r="P15" s="8">
        <v>1.138611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F14" sqref="F14"/>
    </sheetView>
  </sheetViews>
  <sheetFormatPr defaultRowHeight="15" x14ac:dyDescent="0.25"/>
  <cols>
    <col min="3" max="3" width="15.5703125" customWidth="1"/>
  </cols>
  <sheetData>
    <row r="2" spans="1:4" x14ac:dyDescent="0.25">
      <c r="A2" t="s">
        <v>160</v>
      </c>
    </row>
    <row r="3" spans="1:4" x14ac:dyDescent="0.25">
      <c r="C3" t="s">
        <v>36</v>
      </c>
      <c r="D3" t="s">
        <v>3</v>
      </c>
    </row>
    <row r="4" spans="1:4" x14ac:dyDescent="0.25">
      <c r="B4" t="s">
        <v>0</v>
      </c>
      <c r="C4" s="8">
        <v>4.6808529999999999</v>
      </c>
      <c r="D4" s="8">
        <v>5.3109776000000002</v>
      </c>
    </row>
    <row r="5" spans="1:4" x14ac:dyDescent="0.25">
      <c r="B5" t="s">
        <v>88</v>
      </c>
      <c r="C5" s="8">
        <v>5.1577573000000001</v>
      </c>
      <c r="D5" s="8">
        <v>10.953726</v>
      </c>
    </row>
    <row r="6" spans="1:4" x14ac:dyDescent="0.25">
      <c r="B6" t="s">
        <v>89</v>
      </c>
      <c r="C6" s="8">
        <v>6.1297521000000001</v>
      </c>
      <c r="D6" s="8">
        <v>13.555403</v>
      </c>
    </row>
    <row r="9" spans="1:4" x14ac:dyDescent="0.25">
      <c r="C9" t="s">
        <v>41</v>
      </c>
    </row>
    <row r="10" spans="1:4" x14ac:dyDescent="0.25">
      <c r="B10" t="s">
        <v>0</v>
      </c>
      <c r="C10" s="2">
        <v>33880</v>
      </c>
    </row>
    <row r="11" spans="1:4" x14ac:dyDescent="0.25">
      <c r="B11" t="s">
        <v>88</v>
      </c>
      <c r="C11" s="2">
        <v>1302</v>
      </c>
    </row>
    <row r="12" spans="1:4" x14ac:dyDescent="0.25">
      <c r="B12" t="s">
        <v>89</v>
      </c>
      <c r="C12" s="2">
        <v>1573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workbookViewId="0">
      <selection activeCell="B8" sqref="B8"/>
    </sheetView>
  </sheetViews>
  <sheetFormatPr defaultRowHeight="15" x14ac:dyDescent="0.25"/>
  <cols>
    <col min="3" max="3" width="10" customWidth="1"/>
    <col min="4" max="4" width="16.7109375" customWidth="1"/>
    <col min="5" max="5" width="16.28515625" customWidth="1"/>
    <col min="9" max="9" width="16" customWidth="1"/>
  </cols>
  <sheetData>
    <row r="2" spans="1:8" x14ac:dyDescent="0.25">
      <c r="C2" t="s">
        <v>94</v>
      </c>
    </row>
    <row r="3" spans="1:8" x14ac:dyDescent="0.25">
      <c r="A3" t="s">
        <v>161</v>
      </c>
    </row>
    <row r="4" spans="1:8" x14ac:dyDescent="0.25">
      <c r="C4" t="s">
        <v>16</v>
      </c>
      <c r="D4" t="s">
        <v>90</v>
      </c>
      <c r="F4" t="s">
        <v>90</v>
      </c>
      <c r="G4" t="s">
        <v>17</v>
      </c>
      <c r="H4" t="s">
        <v>3</v>
      </c>
    </row>
    <row r="5" spans="1:8" x14ac:dyDescent="0.25">
      <c r="C5" t="s">
        <v>84</v>
      </c>
      <c r="D5" s="6">
        <v>3.54</v>
      </c>
      <c r="F5" s="6">
        <v>3.54</v>
      </c>
      <c r="G5">
        <v>3.746</v>
      </c>
      <c r="H5">
        <v>2.25</v>
      </c>
    </row>
    <row r="6" spans="1:8" x14ac:dyDescent="0.25">
      <c r="C6" t="s">
        <v>85</v>
      </c>
      <c r="D6" s="6">
        <v>3.01</v>
      </c>
      <c r="F6" s="6">
        <v>3.01</v>
      </c>
      <c r="G6">
        <v>14.984999999999999</v>
      </c>
      <c r="H6">
        <v>5.8070000000000004</v>
      </c>
    </row>
    <row r="7" spans="1:8" x14ac:dyDescent="0.25">
      <c r="C7" t="s">
        <v>86</v>
      </c>
      <c r="D7" s="6">
        <v>10.27</v>
      </c>
      <c r="F7" s="6">
        <v>10.27</v>
      </c>
      <c r="G7">
        <v>57.988</v>
      </c>
      <c r="H7">
        <v>15.33</v>
      </c>
    </row>
    <row r="8" spans="1:8" x14ac:dyDescent="0.25">
      <c r="C8" t="s">
        <v>87</v>
      </c>
      <c r="D8" s="6">
        <v>20</v>
      </c>
      <c r="F8" s="6">
        <v>20</v>
      </c>
      <c r="G8">
        <v>143.14500000000001</v>
      </c>
      <c r="H8">
        <v>44.63</v>
      </c>
    </row>
    <row r="11" spans="1:8" x14ac:dyDescent="0.25">
      <c r="C11" t="s">
        <v>16</v>
      </c>
      <c r="D11" t="s">
        <v>91</v>
      </c>
      <c r="E11" t="s">
        <v>92</v>
      </c>
      <c r="F11" t="s">
        <v>93</v>
      </c>
    </row>
    <row r="12" spans="1:8" x14ac:dyDescent="0.25">
      <c r="C12" t="s">
        <v>6</v>
      </c>
      <c r="D12" s="2">
        <v>34227</v>
      </c>
      <c r="E12">
        <v>1212</v>
      </c>
      <c r="F12" s="6">
        <v>3.5</v>
      </c>
    </row>
    <row r="13" spans="1:8" x14ac:dyDescent="0.25">
      <c r="C13" t="s">
        <v>7</v>
      </c>
      <c r="D13" s="2">
        <v>2362</v>
      </c>
      <c r="E13">
        <v>71</v>
      </c>
      <c r="F13" s="6">
        <v>3</v>
      </c>
    </row>
    <row r="14" spans="1:8" x14ac:dyDescent="0.25">
      <c r="C14" t="s">
        <v>8</v>
      </c>
      <c r="D14">
        <v>146</v>
      </c>
      <c r="E14">
        <v>15</v>
      </c>
      <c r="F14" s="6">
        <v>10.3</v>
      </c>
    </row>
    <row r="15" spans="1:8" x14ac:dyDescent="0.25">
      <c r="C15" t="s">
        <v>9</v>
      </c>
      <c r="D15">
        <v>20</v>
      </c>
      <c r="E15">
        <v>4</v>
      </c>
      <c r="F15" s="6">
        <v>20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workbookViewId="0">
      <selection activeCell="A3" sqref="A3"/>
    </sheetView>
  </sheetViews>
  <sheetFormatPr defaultRowHeight="15" x14ac:dyDescent="0.25"/>
  <cols>
    <col min="3" max="3" width="9.7109375" customWidth="1"/>
    <col min="4" max="4" width="16.42578125" customWidth="1"/>
    <col min="5" max="5" width="16" customWidth="1"/>
    <col min="6" max="6" width="10.5703125" customWidth="1"/>
    <col min="7" max="7" width="15.28515625" customWidth="1"/>
    <col min="8" max="8" width="10.140625" customWidth="1"/>
    <col min="9" max="9" width="9.5703125" customWidth="1"/>
  </cols>
  <sheetData>
    <row r="2" spans="1:8" x14ac:dyDescent="0.25">
      <c r="C2" t="s">
        <v>97</v>
      </c>
    </row>
    <row r="3" spans="1:8" x14ac:dyDescent="0.25">
      <c r="A3" t="s">
        <v>162</v>
      </c>
    </row>
    <row r="4" spans="1:8" x14ac:dyDescent="0.25">
      <c r="C4" t="s">
        <v>16</v>
      </c>
      <c r="D4" t="s">
        <v>95</v>
      </c>
      <c r="F4" t="s">
        <v>95</v>
      </c>
      <c r="G4" t="s">
        <v>17</v>
      </c>
      <c r="H4" t="s">
        <v>3</v>
      </c>
    </row>
    <row r="5" spans="1:8" x14ac:dyDescent="0.25">
      <c r="C5" t="s">
        <v>84</v>
      </c>
      <c r="D5" s="6">
        <v>4.07</v>
      </c>
      <c r="F5" s="6">
        <v>4.07</v>
      </c>
      <c r="G5">
        <v>3.746</v>
      </c>
      <c r="H5">
        <v>2.25</v>
      </c>
    </row>
    <row r="6" spans="1:8" x14ac:dyDescent="0.25">
      <c r="C6" t="s">
        <v>85</v>
      </c>
      <c r="D6" s="6">
        <v>6.18</v>
      </c>
      <c r="F6" s="6">
        <v>6.18</v>
      </c>
      <c r="G6">
        <v>14.984999999999999</v>
      </c>
      <c r="H6">
        <v>5.8070000000000004</v>
      </c>
    </row>
    <row r="7" spans="1:8" x14ac:dyDescent="0.25">
      <c r="C7" t="s">
        <v>86</v>
      </c>
      <c r="D7" s="6">
        <v>19.18</v>
      </c>
      <c r="F7" s="6">
        <v>19.18</v>
      </c>
      <c r="G7">
        <v>57.988</v>
      </c>
      <c r="H7">
        <v>15.33</v>
      </c>
    </row>
    <row r="8" spans="1:8" x14ac:dyDescent="0.25">
      <c r="C8" t="s">
        <v>87</v>
      </c>
      <c r="D8" s="6">
        <v>30</v>
      </c>
      <c r="F8" s="6">
        <v>30</v>
      </c>
      <c r="G8">
        <v>143.14500000000001</v>
      </c>
      <c r="H8">
        <v>44.63</v>
      </c>
    </row>
    <row r="11" spans="1:8" x14ac:dyDescent="0.25">
      <c r="C11" t="s">
        <v>16</v>
      </c>
      <c r="D11" t="s">
        <v>91</v>
      </c>
      <c r="E11" t="s">
        <v>96</v>
      </c>
      <c r="F11" t="s">
        <v>95</v>
      </c>
    </row>
    <row r="12" spans="1:8" x14ac:dyDescent="0.25">
      <c r="C12" t="s">
        <v>6</v>
      </c>
      <c r="D12" s="2">
        <v>34227</v>
      </c>
      <c r="E12">
        <v>1393</v>
      </c>
      <c r="F12" s="6">
        <v>4.0999999999999996</v>
      </c>
    </row>
    <row r="13" spans="1:8" x14ac:dyDescent="0.25">
      <c r="C13" t="s">
        <v>7</v>
      </c>
      <c r="D13" s="2">
        <v>2362</v>
      </c>
      <c r="E13">
        <v>146</v>
      </c>
      <c r="F13" s="6">
        <v>6.2</v>
      </c>
    </row>
    <row r="14" spans="1:8" x14ac:dyDescent="0.25">
      <c r="C14" t="s">
        <v>8</v>
      </c>
      <c r="D14">
        <v>146</v>
      </c>
      <c r="E14">
        <v>28</v>
      </c>
      <c r="F14" s="6">
        <v>19.2</v>
      </c>
    </row>
    <row r="15" spans="1:8" x14ac:dyDescent="0.25">
      <c r="C15" t="s">
        <v>9</v>
      </c>
      <c r="D15">
        <v>20</v>
      </c>
      <c r="E15">
        <v>6</v>
      </c>
      <c r="F15" s="6">
        <v>30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workbookViewId="0">
      <selection activeCell="A3" sqref="A3"/>
    </sheetView>
  </sheetViews>
  <sheetFormatPr defaultRowHeight="15" x14ac:dyDescent="0.25"/>
  <sheetData>
    <row r="3" spans="1:5" x14ac:dyDescent="0.25">
      <c r="A3" t="s">
        <v>163</v>
      </c>
    </row>
    <row r="4" spans="1:5" x14ac:dyDescent="0.25">
      <c r="C4" s="5" t="s">
        <v>14</v>
      </c>
    </row>
    <row r="5" spans="1:5" x14ac:dyDescent="0.25">
      <c r="C5" t="s">
        <v>0</v>
      </c>
      <c r="D5" t="s">
        <v>88</v>
      </c>
      <c r="E5" t="s">
        <v>89</v>
      </c>
    </row>
    <row r="6" spans="1:5" x14ac:dyDescent="0.25">
      <c r="B6" t="s">
        <v>2</v>
      </c>
      <c r="C6">
        <v>16.36</v>
      </c>
      <c r="D6">
        <v>18.18</v>
      </c>
      <c r="E6">
        <v>22.15</v>
      </c>
    </row>
    <row r="7" spans="1:5" x14ac:dyDescent="0.25">
      <c r="B7" t="s">
        <v>3</v>
      </c>
      <c r="C7">
        <v>14.7</v>
      </c>
      <c r="D7">
        <v>22.18</v>
      </c>
      <c r="E7">
        <v>28.56</v>
      </c>
    </row>
    <row r="10" spans="1:5" x14ac:dyDescent="0.25">
      <c r="D10" t="s">
        <v>41</v>
      </c>
    </row>
    <row r="11" spans="1:5" x14ac:dyDescent="0.25">
      <c r="C11" t="s">
        <v>0</v>
      </c>
      <c r="D11" s="2">
        <v>33880</v>
      </c>
    </row>
    <row r="12" spans="1:5" x14ac:dyDescent="0.25">
      <c r="C12" t="s">
        <v>88</v>
      </c>
      <c r="D12" s="2">
        <v>1302</v>
      </c>
    </row>
    <row r="13" spans="1:5" x14ac:dyDescent="0.25">
      <c r="C13" t="s">
        <v>89</v>
      </c>
      <c r="D13" s="2">
        <v>1573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E15" sqref="E15"/>
    </sheetView>
  </sheetViews>
  <sheetFormatPr defaultRowHeight="15" x14ac:dyDescent="0.25"/>
  <cols>
    <col min="4" max="4" width="11.28515625" customWidth="1"/>
    <col min="5" max="5" width="15" customWidth="1"/>
  </cols>
  <sheetData>
    <row r="2" spans="1:6" x14ac:dyDescent="0.25">
      <c r="C2" t="s">
        <v>94</v>
      </c>
    </row>
    <row r="3" spans="1:6" x14ac:dyDescent="0.25">
      <c r="A3" t="s">
        <v>164</v>
      </c>
    </row>
    <row r="4" spans="1:6" x14ac:dyDescent="0.25">
      <c r="C4" t="s">
        <v>16</v>
      </c>
      <c r="D4" t="s">
        <v>93</v>
      </c>
      <c r="E4" t="s">
        <v>19</v>
      </c>
      <c r="F4" t="s">
        <v>3</v>
      </c>
    </row>
    <row r="5" spans="1:6" x14ac:dyDescent="0.25">
      <c r="C5" t="s">
        <v>6</v>
      </c>
      <c r="D5" s="6">
        <v>3.54</v>
      </c>
      <c r="E5">
        <v>15.99</v>
      </c>
      <c r="F5">
        <v>11.86</v>
      </c>
    </row>
    <row r="6" spans="1:6" x14ac:dyDescent="0.25">
      <c r="C6" t="s">
        <v>7</v>
      </c>
      <c r="D6" s="6">
        <v>3.01</v>
      </c>
      <c r="E6">
        <v>38.42</v>
      </c>
      <c r="F6">
        <v>58.16</v>
      </c>
    </row>
    <row r="7" spans="1:6" x14ac:dyDescent="0.25">
      <c r="C7" t="s">
        <v>8</v>
      </c>
      <c r="D7" s="6">
        <v>10.27</v>
      </c>
      <c r="E7">
        <v>72.930000000000007</v>
      </c>
      <c r="F7">
        <v>51.59</v>
      </c>
    </row>
    <row r="8" spans="1:6" x14ac:dyDescent="0.25">
      <c r="C8" t="s">
        <v>9</v>
      </c>
      <c r="D8" s="6">
        <v>20</v>
      </c>
      <c r="E8">
        <v>117.25</v>
      </c>
      <c r="F8">
        <v>159.30000000000001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A3" sqref="A3"/>
    </sheetView>
  </sheetViews>
  <sheetFormatPr defaultRowHeight="15" x14ac:dyDescent="0.25"/>
  <cols>
    <col min="3" max="3" width="10.140625" customWidth="1"/>
    <col min="4" max="4" width="10.5703125" customWidth="1"/>
  </cols>
  <sheetData>
    <row r="2" spans="1:6" x14ac:dyDescent="0.25">
      <c r="C2" t="s">
        <v>97</v>
      </c>
    </row>
    <row r="3" spans="1:6" x14ac:dyDescent="0.25">
      <c r="A3" t="s">
        <v>165</v>
      </c>
    </row>
    <row r="4" spans="1:6" x14ac:dyDescent="0.25">
      <c r="C4" t="s">
        <v>16</v>
      </c>
      <c r="D4" t="s">
        <v>95</v>
      </c>
      <c r="E4" t="s">
        <v>19</v>
      </c>
      <c r="F4" t="s">
        <v>3</v>
      </c>
    </row>
    <row r="5" spans="1:6" x14ac:dyDescent="0.25">
      <c r="C5" t="s">
        <v>6</v>
      </c>
      <c r="D5" s="6">
        <v>4.07</v>
      </c>
      <c r="E5" s="8">
        <v>17.84</v>
      </c>
      <c r="F5" s="8">
        <v>18.399999999999999</v>
      </c>
    </row>
    <row r="6" spans="1:6" x14ac:dyDescent="0.25">
      <c r="C6" t="s">
        <v>7</v>
      </c>
      <c r="D6" s="6">
        <v>6.18</v>
      </c>
      <c r="E6" s="8">
        <v>46.16</v>
      </c>
      <c r="F6" s="8">
        <v>60.06</v>
      </c>
    </row>
    <row r="7" spans="1:6" x14ac:dyDescent="0.25">
      <c r="C7" t="s">
        <v>8</v>
      </c>
      <c r="D7" s="6">
        <v>19.18</v>
      </c>
      <c r="E7" s="8">
        <v>92.07</v>
      </c>
      <c r="F7" s="8">
        <v>112.28</v>
      </c>
    </row>
    <row r="8" spans="1:6" x14ac:dyDescent="0.25">
      <c r="C8" t="s">
        <v>9</v>
      </c>
      <c r="D8" s="6">
        <v>30</v>
      </c>
      <c r="E8" s="8">
        <v>111.67</v>
      </c>
      <c r="F8" s="8">
        <v>112.77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A3" sqref="A3"/>
    </sheetView>
  </sheetViews>
  <sheetFormatPr defaultRowHeight="15" x14ac:dyDescent="0.25"/>
  <cols>
    <col min="2" max="2" width="10" customWidth="1"/>
    <col min="3" max="3" width="10.42578125" customWidth="1"/>
  </cols>
  <sheetData>
    <row r="2" spans="1:5" x14ac:dyDescent="0.25">
      <c r="C2" t="s">
        <v>94</v>
      </c>
    </row>
    <row r="3" spans="1:5" x14ac:dyDescent="0.25">
      <c r="A3" t="s">
        <v>166</v>
      </c>
    </row>
    <row r="4" spans="1:5" x14ac:dyDescent="0.25">
      <c r="B4" t="s">
        <v>16</v>
      </c>
      <c r="C4" t="s">
        <v>16</v>
      </c>
      <c r="D4" t="s">
        <v>14</v>
      </c>
    </row>
    <row r="5" spans="1:5" x14ac:dyDescent="0.25">
      <c r="B5" t="s">
        <v>6</v>
      </c>
      <c r="C5">
        <v>3.746</v>
      </c>
      <c r="D5">
        <v>15.99</v>
      </c>
      <c r="E5" t="s">
        <v>2</v>
      </c>
    </row>
    <row r="6" spans="1:5" x14ac:dyDescent="0.25">
      <c r="B6" t="s">
        <v>7</v>
      </c>
      <c r="C6">
        <v>14.984999999999999</v>
      </c>
      <c r="D6">
        <v>38.42</v>
      </c>
    </row>
    <row r="7" spans="1:5" x14ac:dyDescent="0.25">
      <c r="B7" t="s">
        <v>8</v>
      </c>
      <c r="C7">
        <v>57.988</v>
      </c>
      <c r="D7">
        <v>72.930000000000007</v>
      </c>
    </row>
    <row r="8" spans="1:5" x14ac:dyDescent="0.25">
      <c r="B8" t="s">
        <v>9</v>
      </c>
      <c r="C8">
        <v>143.14500000000001</v>
      </c>
      <c r="D8">
        <v>117.25</v>
      </c>
    </row>
    <row r="10" spans="1:5" x14ac:dyDescent="0.25">
      <c r="C10">
        <v>2.25</v>
      </c>
      <c r="D10">
        <v>11.86</v>
      </c>
      <c r="E10" t="s">
        <v>3</v>
      </c>
    </row>
    <row r="11" spans="1:5" x14ac:dyDescent="0.25">
      <c r="C11">
        <v>5.8070000000000004</v>
      </c>
      <c r="D11">
        <v>58.16</v>
      </c>
    </row>
    <row r="12" spans="1:5" x14ac:dyDescent="0.25">
      <c r="C12">
        <v>15.33</v>
      </c>
      <c r="D12">
        <v>51.59</v>
      </c>
    </row>
    <row r="13" spans="1:5" x14ac:dyDescent="0.25">
      <c r="C13">
        <v>44.63</v>
      </c>
      <c r="D13">
        <v>159.30000000000001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C13" sqref="C13"/>
    </sheetView>
  </sheetViews>
  <sheetFormatPr defaultRowHeight="15" x14ac:dyDescent="0.25"/>
  <sheetData>
    <row r="2" spans="1:6" x14ac:dyDescent="0.25">
      <c r="C2" t="s">
        <v>97</v>
      </c>
    </row>
    <row r="3" spans="1:6" x14ac:dyDescent="0.25">
      <c r="A3" t="s">
        <v>167</v>
      </c>
    </row>
    <row r="4" spans="1:6" x14ac:dyDescent="0.25">
      <c r="C4" t="s">
        <v>16</v>
      </c>
      <c r="D4" t="s">
        <v>16</v>
      </c>
      <c r="E4" t="s">
        <v>14</v>
      </c>
    </row>
    <row r="5" spans="1:6" x14ac:dyDescent="0.25">
      <c r="C5" t="s">
        <v>6</v>
      </c>
      <c r="D5" s="8">
        <v>3.746</v>
      </c>
      <c r="E5" s="8">
        <v>17.84</v>
      </c>
      <c r="F5" t="s">
        <v>2</v>
      </c>
    </row>
    <row r="6" spans="1:6" x14ac:dyDescent="0.25">
      <c r="C6" t="s">
        <v>7</v>
      </c>
      <c r="D6" s="8">
        <v>14.984999999999999</v>
      </c>
      <c r="E6" s="8">
        <v>46.16</v>
      </c>
    </row>
    <row r="7" spans="1:6" x14ac:dyDescent="0.25">
      <c r="C7" t="s">
        <v>8</v>
      </c>
      <c r="D7" s="8">
        <v>57.988</v>
      </c>
      <c r="E7" s="8">
        <v>92.07</v>
      </c>
    </row>
    <row r="8" spans="1:6" x14ac:dyDescent="0.25">
      <c r="C8" t="s">
        <v>9</v>
      </c>
      <c r="D8" s="8">
        <v>143.14500000000001</v>
      </c>
      <c r="E8" s="8">
        <v>111.67</v>
      </c>
    </row>
    <row r="9" spans="1:6" x14ac:dyDescent="0.25">
      <c r="D9" s="8"/>
      <c r="E9" s="8"/>
    </row>
    <row r="10" spans="1:6" x14ac:dyDescent="0.25">
      <c r="D10" s="8">
        <v>2.25</v>
      </c>
      <c r="E10" s="8">
        <v>18.399999999999999</v>
      </c>
      <c r="F10" t="s">
        <v>3</v>
      </c>
    </row>
    <row r="11" spans="1:6" x14ac:dyDescent="0.25">
      <c r="D11" s="8">
        <v>5.8070000000000004</v>
      </c>
      <c r="E11" s="8">
        <v>60.06</v>
      </c>
    </row>
    <row r="12" spans="1:6" x14ac:dyDescent="0.25">
      <c r="D12" s="8">
        <v>15.33</v>
      </c>
      <c r="E12" s="8">
        <v>112.28</v>
      </c>
    </row>
    <row r="13" spans="1:6" x14ac:dyDescent="0.25">
      <c r="D13" s="8">
        <v>44.63</v>
      </c>
      <c r="E13" s="8">
        <v>112.77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A3" sqref="A3"/>
    </sheetView>
  </sheetViews>
  <sheetFormatPr defaultRowHeight="15" x14ac:dyDescent="0.25"/>
  <cols>
    <col min="4" max="4" width="16.140625" customWidth="1"/>
    <col min="5" max="5" width="15.7109375" customWidth="1"/>
    <col min="6" max="6" width="13.28515625" customWidth="1"/>
  </cols>
  <sheetData>
    <row r="3" spans="1:6" x14ac:dyDescent="0.25">
      <c r="A3" t="s">
        <v>168</v>
      </c>
    </row>
    <row r="4" spans="1:6" x14ac:dyDescent="0.25">
      <c r="C4" t="s">
        <v>100</v>
      </c>
      <c r="D4" t="s">
        <v>15</v>
      </c>
    </row>
    <row r="5" spans="1:6" x14ac:dyDescent="0.25">
      <c r="C5" t="s">
        <v>98</v>
      </c>
      <c r="D5" s="6">
        <v>8.8000000000000007</v>
      </c>
    </row>
    <row r="6" spans="1:6" x14ac:dyDescent="0.25">
      <c r="C6" t="s">
        <v>11</v>
      </c>
      <c r="D6" s="6">
        <v>9.6</v>
      </c>
    </row>
    <row r="7" spans="1:6" x14ac:dyDescent="0.25">
      <c r="C7" t="s">
        <v>12</v>
      </c>
      <c r="D7" s="6">
        <v>14</v>
      </c>
    </row>
    <row r="8" spans="1:6" x14ac:dyDescent="0.25">
      <c r="C8" t="s">
        <v>99</v>
      </c>
      <c r="D8" s="6">
        <v>27.7</v>
      </c>
    </row>
    <row r="11" spans="1:6" x14ac:dyDescent="0.25">
      <c r="C11" t="s">
        <v>100</v>
      </c>
      <c r="D11" t="s">
        <v>91</v>
      </c>
      <c r="E11" t="s">
        <v>109</v>
      </c>
      <c r="F11" t="s">
        <v>15</v>
      </c>
    </row>
    <row r="12" spans="1:6" x14ac:dyDescent="0.25">
      <c r="C12" t="s">
        <v>98</v>
      </c>
      <c r="D12" s="2">
        <v>34393</v>
      </c>
      <c r="E12" s="2">
        <v>3031</v>
      </c>
      <c r="F12" s="6">
        <v>8.8000000000000007</v>
      </c>
    </row>
    <row r="13" spans="1:6" x14ac:dyDescent="0.25">
      <c r="C13" t="s">
        <v>11</v>
      </c>
      <c r="D13" s="2">
        <v>1619</v>
      </c>
      <c r="E13">
        <v>156</v>
      </c>
      <c r="F13" s="6">
        <v>9.6</v>
      </c>
    </row>
    <row r="14" spans="1:6" x14ac:dyDescent="0.25">
      <c r="C14" t="s">
        <v>12</v>
      </c>
      <c r="D14">
        <v>613</v>
      </c>
      <c r="E14">
        <v>86</v>
      </c>
      <c r="F14" s="6">
        <v>14</v>
      </c>
    </row>
    <row r="15" spans="1:6" x14ac:dyDescent="0.25">
      <c r="C15" t="s">
        <v>99</v>
      </c>
      <c r="D15">
        <v>130</v>
      </c>
      <c r="E15">
        <v>36</v>
      </c>
      <c r="F15" s="6">
        <v>27.7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2"/>
  <sheetViews>
    <sheetView workbookViewId="0">
      <selection activeCell="A3" sqref="A3"/>
    </sheetView>
  </sheetViews>
  <sheetFormatPr defaultRowHeight="15" x14ac:dyDescent="0.25"/>
  <cols>
    <col min="3" max="3" width="10.7109375" customWidth="1"/>
    <col min="4" max="4" width="16.140625" customWidth="1"/>
    <col min="5" max="5" width="14.7109375" customWidth="1"/>
    <col min="6" max="6" width="13" customWidth="1"/>
  </cols>
  <sheetData>
    <row r="3" spans="1:6" x14ac:dyDescent="0.25">
      <c r="A3" t="s">
        <v>169</v>
      </c>
      <c r="C3" t="s">
        <v>104</v>
      </c>
      <c r="D3" t="s">
        <v>15</v>
      </c>
    </row>
    <row r="4" spans="1:6" x14ac:dyDescent="0.25">
      <c r="C4" t="s">
        <v>101</v>
      </c>
      <c r="D4" s="6">
        <v>8.9600000000000009</v>
      </c>
    </row>
    <row r="5" spans="1:6" x14ac:dyDescent="0.25">
      <c r="C5" t="s">
        <v>102</v>
      </c>
      <c r="D5" s="6">
        <v>8.6999999999999993</v>
      </c>
    </row>
    <row r="6" spans="1:6" x14ac:dyDescent="0.25">
      <c r="C6" t="s">
        <v>103</v>
      </c>
      <c r="D6" s="6">
        <v>37.5</v>
      </c>
    </row>
    <row r="9" spans="1:6" x14ac:dyDescent="0.25">
      <c r="C9" t="s">
        <v>104</v>
      </c>
      <c r="D9" t="s">
        <v>91</v>
      </c>
      <c r="E9" t="s">
        <v>109</v>
      </c>
      <c r="F9" t="s">
        <v>15</v>
      </c>
    </row>
    <row r="10" spans="1:6" x14ac:dyDescent="0.25">
      <c r="C10" t="s">
        <v>101</v>
      </c>
      <c r="D10" s="2">
        <v>35929</v>
      </c>
      <c r="E10" s="2">
        <v>3221</v>
      </c>
      <c r="F10" s="6">
        <v>8.9600000000000009</v>
      </c>
    </row>
    <row r="11" spans="1:6" x14ac:dyDescent="0.25">
      <c r="C11" t="s">
        <v>102</v>
      </c>
      <c r="D11">
        <v>770</v>
      </c>
      <c r="E11">
        <v>67</v>
      </c>
      <c r="F11" s="6">
        <v>8.6999999999999993</v>
      </c>
    </row>
    <row r="12" spans="1:6" x14ac:dyDescent="0.25">
      <c r="C12" t="s">
        <v>103</v>
      </c>
      <c r="D12">
        <v>56</v>
      </c>
      <c r="E12">
        <v>21</v>
      </c>
      <c r="F12" s="6">
        <v>37.5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A2" sqref="A2"/>
    </sheetView>
  </sheetViews>
  <sheetFormatPr defaultRowHeight="15" x14ac:dyDescent="0.25"/>
  <cols>
    <col min="3" max="3" width="16.28515625" customWidth="1"/>
    <col min="4" max="4" width="15.5703125" customWidth="1"/>
    <col min="5" max="5" width="15.85546875" customWidth="1"/>
    <col min="6" max="6" width="15.140625" customWidth="1"/>
    <col min="7" max="7" width="13.5703125" customWidth="1"/>
  </cols>
  <sheetData>
    <row r="2" spans="1:5" x14ac:dyDescent="0.25">
      <c r="A2" t="s">
        <v>170</v>
      </c>
    </row>
    <row r="3" spans="1:5" x14ac:dyDescent="0.25">
      <c r="B3" t="s">
        <v>108</v>
      </c>
      <c r="C3" t="s">
        <v>15</v>
      </c>
    </row>
    <row r="4" spans="1:5" x14ac:dyDescent="0.25">
      <c r="B4" t="s">
        <v>105</v>
      </c>
      <c r="C4" s="6">
        <v>8.76</v>
      </c>
    </row>
    <row r="5" spans="1:5" x14ac:dyDescent="0.25">
      <c r="B5" t="s">
        <v>106</v>
      </c>
      <c r="C5" s="6">
        <v>23.3</v>
      </c>
    </row>
    <row r="6" spans="1:5" x14ac:dyDescent="0.25">
      <c r="B6" t="s">
        <v>107</v>
      </c>
      <c r="C6" s="6">
        <v>23.7</v>
      </c>
    </row>
    <row r="8" spans="1:5" x14ac:dyDescent="0.25">
      <c r="B8" t="s">
        <v>108</v>
      </c>
      <c r="C8" t="s">
        <v>91</v>
      </c>
      <c r="D8" t="s">
        <v>109</v>
      </c>
      <c r="E8" t="s">
        <v>15</v>
      </c>
    </row>
    <row r="9" spans="1:5" x14ac:dyDescent="0.25">
      <c r="B9" t="s">
        <v>105</v>
      </c>
      <c r="C9" s="2">
        <v>36148</v>
      </c>
      <c r="D9" s="2">
        <v>3167</v>
      </c>
      <c r="E9" s="6">
        <v>8.76</v>
      </c>
    </row>
    <row r="10" spans="1:5" x14ac:dyDescent="0.25">
      <c r="B10" t="s">
        <v>106</v>
      </c>
      <c r="C10">
        <v>489</v>
      </c>
      <c r="D10">
        <v>114</v>
      </c>
      <c r="E10" s="6">
        <v>23.3</v>
      </c>
    </row>
    <row r="11" spans="1:5" x14ac:dyDescent="0.25">
      <c r="B11" t="s">
        <v>107</v>
      </c>
      <c r="C11">
        <v>118</v>
      </c>
      <c r="D11">
        <v>28</v>
      </c>
      <c r="E11" s="6">
        <v>23.7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7"/>
  <sheetViews>
    <sheetView workbookViewId="0">
      <selection activeCell="A3" sqref="A3"/>
    </sheetView>
  </sheetViews>
  <sheetFormatPr defaultRowHeight="15" x14ac:dyDescent="0.25"/>
  <cols>
    <col min="4" max="4" width="16.28515625" customWidth="1"/>
    <col min="5" max="5" width="15" customWidth="1"/>
    <col min="6" max="6" width="13.42578125" customWidth="1"/>
  </cols>
  <sheetData>
    <row r="3" spans="1:6" x14ac:dyDescent="0.25">
      <c r="A3" t="s">
        <v>171</v>
      </c>
    </row>
    <row r="4" spans="1:6" x14ac:dyDescent="0.25">
      <c r="C4" t="s">
        <v>110</v>
      </c>
      <c r="D4" t="s">
        <v>15</v>
      </c>
      <c r="E4" t="s">
        <v>19</v>
      </c>
      <c r="F4" t="s">
        <v>3</v>
      </c>
    </row>
    <row r="5" spans="1:6" x14ac:dyDescent="0.25">
      <c r="C5" t="s">
        <v>26</v>
      </c>
      <c r="D5">
        <v>8.1</v>
      </c>
      <c r="E5">
        <v>16.46</v>
      </c>
      <c r="F5">
        <v>16.440000000000001</v>
      </c>
    </row>
    <row r="6" spans="1:6" x14ac:dyDescent="0.25">
      <c r="C6" t="s">
        <v>27</v>
      </c>
      <c r="D6">
        <v>6.8</v>
      </c>
      <c r="E6">
        <v>16.57</v>
      </c>
      <c r="F6">
        <v>15.89</v>
      </c>
    </row>
    <row r="7" spans="1:6" x14ac:dyDescent="0.25">
      <c r="C7" t="s">
        <v>28</v>
      </c>
      <c r="D7">
        <v>8.6</v>
      </c>
      <c r="E7">
        <v>16.86</v>
      </c>
      <c r="F7">
        <v>16.510000000000002</v>
      </c>
    </row>
    <row r="8" spans="1:6" x14ac:dyDescent="0.25">
      <c r="C8" t="s">
        <v>29</v>
      </c>
      <c r="D8">
        <v>11.5</v>
      </c>
      <c r="E8">
        <v>17.64</v>
      </c>
      <c r="F8">
        <v>16.71</v>
      </c>
    </row>
    <row r="9" spans="1:6" x14ac:dyDescent="0.25">
      <c r="C9" t="s">
        <v>30</v>
      </c>
      <c r="D9">
        <v>20.100000000000001</v>
      </c>
      <c r="E9">
        <v>19.23</v>
      </c>
      <c r="F9">
        <v>23.22</v>
      </c>
    </row>
    <row r="12" spans="1:6" x14ac:dyDescent="0.25">
      <c r="C12" t="s">
        <v>110</v>
      </c>
      <c r="D12" t="s">
        <v>91</v>
      </c>
      <c r="E12" t="s">
        <v>109</v>
      </c>
      <c r="F12" t="s">
        <v>15</v>
      </c>
    </row>
    <row r="13" spans="1:6" x14ac:dyDescent="0.25">
      <c r="C13" t="s">
        <v>26</v>
      </c>
      <c r="D13" s="2">
        <v>9000</v>
      </c>
      <c r="E13">
        <v>730</v>
      </c>
      <c r="F13">
        <v>8.1</v>
      </c>
    </row>
    <row r="14" spans="1:6" x14ac:dyDescent="0.25">
      <c r="C14" t="s">
        <v>27</v>
      </c>
      <c r="D14" s="2">
        <v>19289</v>
      </c>
      <c r="E14" s="2">
        <v>1320</v>
      </c>
      <c r="F14">
        <v>6.8</v>
      </c>
    </row>
    <row r="15" spans="1:6" x14ac:dyDescent="0.25">
      <c r="C15" t="s">
        <v>28</v>
      </c>
      <c r="D15" s="2">
        <v>6122</v>
      </c>
      <c r="E15">
        <v>529</v>
      </c>
      <c r="F15">
        <v>8.6</v>
      </c>
    </row>
    <row r="16" spans="1:6" x14ac:dyDescent="0.25">
      <c r="C16" t="s">
        <v>29</v>
      </c>
      <c r="D16" s="2">
        <v>2025</v>
      </c>
      <c r="E16">
        <v>232</v>
      </c>
      <c r="F16">
        <v>11.5</v>
      </c>
    </row>
    <row r="17" spans="3:6" x14ac:dyDescent="0.25">
      <c r="C17" t="s">
        <v>30</v>
      </c>
      <c r="D17">
        <v>319</v>
      </c>
      <c r="E17">
        <v>64</v>
      </c>
      <c r="F17">
        <v>20.100000000000001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5"/>
  <sheetViews>
    <sheetView workbookViewId="0">
      <selection activeCell="A3" sqref="A3"/>
    </sheetView>
  </sheetViews>
  <sheetFormatPr defaultRowHeight="15" x14ac:dyDescent="0.25"/>
  <cols>
    <col min="3" max="3" width="10.7109375" customWidth="1"/>
  </cols>
  <sheetData>
    <row r="3" spans="1:5" x14ac:dyDescent="0.25">
      <c r="A3" t="s">
        <v>172</v>
      </c>
    </row>
    <row r="4" spans="1:5" x14ac:dyDescent="0.25">
      <c r="B4" t="s">
        <v>110</v>
      </c>
      <c r="C4" t="s">
        <v>66</v>
      </c>
      <c r="D4" t="s">
        <v>14</v>
      </c>
    </row>
    <row r="5" spans="1:5" x14ac:dyDescent="0.25">
      <c r="B5" t="s">
        <v>26</v>
      </c>
      <c r="C5">
        <v>4.6900000000000004</v>
      </c>
      <c r="D5">
        <v>16.46</v>
      </c>
      <c r="E5" t="s">
        <v>2</v>
      </c>
    </row>
    <row r="6" spans="1:5" x14ac:dyDescent="0.25">
      <c r="B6" t="s">
        <v>27</v>
      </c>
      <c r="C6">
        <v>4.7699999999999996</v>
      </c>
      <c r="D6">
        <v>16.57</v>
      </c>
    </row>
    <row r="7" spans="1:5" x14ac:dyDescent="0.25">
      <c r="B7" t="s">
        <v>28</v>
      </c>
      <c r="C7">
        <v>4.71</v>
      </c>
      <c r="D7">
        <v>16.86</v>
      </c>
    </row>
    <row r="8" spans="1:5" x14ac:dyDescent="0.25">
      <c r="B8" t="s">
        <v>29</v>
      </c>
      <c r="C8">
        <v>4.97</v>
      </c>
      <c r="D8">
        <v>17.64</v>
      </c>
    </row>
    <row r="9" spans="1:5" x14ac:dyDescent="0.25">
      <c r="B9" t="s">
        <v>30</v>
      </c>
      <c r="C9">
        <v>5.6</v>
      </c>
      <c r="D9">
        <v>19.23</v>
      </c>
    </row>
    <row r="11" spans="1:5" x14ac:dyDescent="0.25">
      <c r="C11">
        <v>5.51</v>
      </c>
      <c r="D11">
        <v>16.440000000000001</v>
      </c>
      <c r="E11" t="s">
        <v>3</v>
      </c>
    </row>
    <row r="12" spans="1:5" x14ac:dyDescent="0.25">
      <c r="C12">
        <v>6.46</v>
      </c>
      <c r="D12">
        <v>15.89</v>
      </c>
    </row>
    <row r="13" spans="1:5" x14ac:dyDescent="0.25">
      <c r="C13">
        <v>5.57</v>
      </c>
      <c r="D13">
        <v>16.510000000000002</v>
      </c>
    </row>
    <row r="14" spans="1:5" x14ac:dyDescent="0.25">
      <c r="C14">
        <v>7.29</v>
      </c>
      <c r="D14">
        <v>16.71</v>
      </c>
    </row>
    <row r="15" spans="1:5" x14ac:dyDescent="0.25">
      <c r="C15">
        <v>9.4600000000000009</v>
      </c>
      <c r="D15">
        <v>23.22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A3" sqref="A3"/>
    </sheetView>
  </sheetViews>
  <sheetFormatPr defaultRowHeight="15" x14ac:dyDescent="0.25"/>
  <cols>
    <col min="3" max="3" width="17.140625" customWidth="1"/>
    <col min="4" max="4" width="16.140625" customWidth="1"/>
    <col min="5" max="5" width="14.5703125" customWidth="1"/>
    <col min="6" max="6" width="13" customWidth="1"/>
  </cols>
  <sheetData>
    <row r="3" spans="1:6" x14ac:dyDescent="0.25">
      <c r="A3" t="s">
        <v>173</v>
      </c>
    </row>
    <row r="4" spans="1:6" x14ac:dyDescent="0.25">
      <c r="C4" t="s">
        <v>31</v>
      </c>
      <c r="D4" t="s">
        <v>15</v>
      </c>
      <c r="E4" t="s">
        <v>19</v>
      </c>
      <c r="F4" t="s">
        <v>3</v>
      </c>
    </row>
    <row r="5" spans="1:6" x14ac:dyDescent="0.25">
      <c r="C5" t="s">
        <v>32</v>
      </c>
      <c r="D5">
        <v>8.1999999999999993</v>
      </c>
      <c r="E5" s="8">
        <v>16.7</v>
      </c>
      <c r="F5" s="8">
        <v>17.45</v>
      </c>
    </row>
    <row r="6" spans="1:6" x14ac:dyDescent="0.25">
      <c r="C6" t="s">
        <v>33</v>
      </c>
      <c r="D6">
        <v>7.1</v>
      </c>
      <c r="E6" s="8">
        <v>16.489999999999998</v>
      </c>
      <c r="F6" s="8">
        <v>15.99</v>
      </c>
    </row>
    <row r="7" spans="1:6" x14ac:dyDescent="0.25">
      <c r="C7" t="s">
        <v>34</v>
      </c>
      <c r="D7">
        <v>11.9</v>
      </c>
      <c r="E7" s="8">
        <v>17.7</v>
      </c>
      <c r="F7" s="8">
        <v>16.96</v>
      </c>
    </row>
    <row r="8" spans="1:6" x14ac:dyDescent="0.25">
      <c r="C8" t="s">
        <v>35</v>
      </c>
      <c r="D8">
        <v>14.6</v>
      </c>
      <c r="E8" s="8">
        <v>19.62</v>
      </c>
      <c r="F8" s="8">
        <v>17.82</v>
      </c>
    </row>
    <row r="11" spans="1:6" x14ac:dyDescent="0.25">
      <c r="C11" t="s">
        <v>31</v>
      </c>
      <c r="D11" t="s">
        <v>91</v>
      </c>
      <c r="E11" t="s">
        <v>109</v>
      </c>
      <c r="F11" t="s">
        <v>15</v>
      </c>
    </row>
    <row r="12" spans="1:6" x14ac:dyDescent="0.25">
      <c r="C12" t="s">
        <v>32</v>
      </c>
      <c r="D12" s="2">
        <v>2973</v>
      </c>
      <c r="E12">
        <v>243</v>
      </c>
      <c r="F12">
        <v>8.1999999999999993</v>
      </c>
    </row>
    <row r="13" spans="1:6" x14ac:dyDescent="0.25">
      <c r="C13" t="s">
        <v>33</v>
      </c>
      <c r="D13" s="2">
        <v>29004</v>
      </c>
      <c r="E13">
        <v>2058</v>
      </c>
      <c r="F13">
        <v>7.1</v>
      </c>
    </row>
    <row r="14" spans="1:6" x14ac:dyDescent="0.25">
      <c r="C14" t="s">
        <v>34</v>
      </c>
      <c r="D14" s="2">
        <v>4593</v>
      </c>
      <c r="E14">
        <v>547</v>
      </c>
      <c r="F14">
        <v>11.9</v>
      </c>
    </row>
    <row r="15" spans="1:6" x14ac:dyDescent="0.25">
      <c r="C15" t="s">
        <v>35</v>
      </c>
      <c r="D15">
        <v>185</v>
      </c>
      <c r="E15">
        <v>27</v>
      </c>
      <c r="F15">
        <v>14.6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3"/>
  <sheetViews>
    <sheetView workbookViewId="0">
      <selection activeCell="A3" sqref="A3"/>
    </sheetView>
  </sheetViews>
  <sheetFormatPr defaultRowHeight="15" x14ac:dyDescent="0.25"/>
  <cols>
    <col min="3" max="3" width="16.42578125" customWidth="1"/>
    <col min="4" max="4" width="10.42578125" customWidth="1"/>
    <col min="8" max="8" width="10.140625" customWidth="1"/>
  </cols>
  <sheetData>
    <row r="3" spans="1:6" x14ac:dyDescent="0.25">
      <c r="A3" t="s">
        <v>174</v>
      </c>
    </row>
    <row r="4" spans="1:6" x14ac:dyDescent="0.25">
      <c r="C4" t="s">
        <v>31</v>
      </c>
      <c r="D4" t="s">
        <v>16</v>
      </c>
      <c r="E4" t="s">
        <v>14</v>
      </c>
    </row>
    <row r="5" spans="1:6" x14ac:dyDescent="0.25">
      <c r="C5" t="s">
        <v>32</v>
      </c>
      <c r="D5">
        <v>4.67</v>
      </c>
      <c r="E5">
        <v>16.7</v>
      </c>
      <c r="F5" t="s">
        <v>2</v>
      </c>
    </row>
    <row r="6" spans="1:6" x14ac:dyDescent="0.25">
      <c r="C6" t="s">
        <v>33</v>
      </c>
      <c r="D6">
        <v>4.74</v>
      </c>
      <c r="E6">
        <v>16.489999999999998</v>
      </c>
    </row>
    <row r="7" spans="1:6" x14ac:dyDescent="0.25">
      <c r="C7" t="s">
        <v>34</v>
      </c>
      <c r="D7">
        <v>4.8899999999999997</v>
      </c>
      <c r="E7">
        <v>17.7</v>
      </c>
    </row>
    <row r="8" spans="1:6" x14ac:dyDescent="0.25">
      <c r="C8" t="s">
        <v>35</v>
      </c>
      <c r="D8">
        <v>5.12</v>
      </c>
      <c r="E8">
        <v>19.62</v>
      </c>
    </row>
    <row r="10" spans="1:6" x14ac:dyDescent="0.25">
      <c r="D10">
        <v>7.02</v>
      </c>
      <c r="E10">
        <v>17.45</v>
      </c>
      <c r="F10" t="s">
        <v>3</v>
      </c>
    </row>
    <row r="11" spans="1:6" x14ac:dyDescent="0.25">
      <c r="D11">
        <v>5.98</v>
      </c>
      <c r="E11">
        <v>15.99</v>
      </c>
    </row>
    <row r="12" spans="1:6" x14ac:dyDescent="0.25">
      <c r="D12">
        <v>6.77</v>
      </c>
      <c r="E12">
        <v>16.96</v>
      </c>
    </row>
    <row r="13" spans="1:6" x14ac:dyDescent="0.25">
      <c r="D13">
        <v>7.86</v>
      </c>
      <c r="E13">
        <v>17.82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workbookViewId="0">
      <selection activeCell="A3" sqref="A3"/>
    </sheetView>
  </sheetViews>
  <sheetFormatPr defaultRowHeight="15" x14ac:dyDescent="0.25"/>
  <cols>
    <col min="3" max="3" width="11.5703125" customWidth="1"/>
    <col min="4" max="4" width="15.7109375" customWidth="1"/>
    <col min="5" max="5" width="15.5703125" customWidth="1"/>
    <col min="6" max="6" width="14" customWidth="1"/>
    <col min="8" max="8" width="16" customWidth="1"/>
    <col min="11" max="11" width="13.7109375" customWidth="1"/>
    <col min="12" max="12" width="15.28515625" customWidth="1"/>
    <col min="13" max="13" width="14" customWidth="1"/>
    <col min="14" max="14" width="15.42578125" customWidth="1"/>
  </cols>
  <sheetData>
    <row r="2" spans="1:13" x14ac:dyDescent="0.25">
      <c r="C2" t="s">
        <v>112</v>
      </c>
    </row>
    <row r="3" spans="1:13" x14ac:dyDescent="0.25">
      <c r="A3" t="s">
        <v>175</v>
      </c>
    </row>
    <row r="4" spans="1:13" x14ac:dyDescent="0.25">
      <c r="D4" t="s">
        <v>90</v>
      </c>
      <c r="F4" s="3"/>
      <c r="G4" t="s">
        <v>17</v>
      </c>
      <c r="H4" t="s">
        <v>3</v>
      </c>
      <c r="J4" s="3"/>
      <c r="K4" t="s">
        <v>90</v>
      </c>
      <c r="L4" t="s">
        <v>17</v>
      </c>
      <c r="M4" t="s">
        <v>3</v>
      </c>
    </row>
    <row r="5" spans="1:13" x14ac:dyDescent="0.25">
      <c r="C5" t="s">
        <v>111</v>
      </c>
      <c r="D5">
        <v>3.54</v>
      </c>
      <c r="F5" t="s">
        <v>37</v>
      </c>
      <c r="G5">
        <v>4.76</v>
      </c>
      <c r="H5">
        <v>5.38</v>
      </c>
      <c r="J5" t="s">
        <v>37</v>
      </c>
      <c r="K5">
        <v>3.54</v>
      </c>
      <c r="L5">
        <v>4.76</v>
      </c>
      <c r="M5">
        <v>5.38</v>
      </c>
    </row>
    <row r="6" spans="1:13" x14ac:dyDescent="0.25">
      <c r="C6" t="s">
        <v>38</v>
      </c>
      <c r="D6">
        <v>5.47</v>
      </c>
      <c r="F6" t="s">
        <v>38</v>
      </c>
      <c r="G6">
        <v>11.57</v>
      </c>
      <c r="H6">
        <v>24.06</v>
      </c>
      <c r="J6" t="s">
        <v>38</v>
      </c>
      <c r="K6">
        <v>5.47</v>
      </c>
      <c r="L6">
        <v>11.57</v>
      </c>
      <c r="M6">
        <v>24.06</v>
      </c>
    </row>
    <row r="7" spans="1:13" x14ac:dyDescent="0.25">
      <c r="C7" t="s">
        <v>39</v>
      </c>
      <c r="D7">
        <v>6.14</v>
      </c>
      <c r="F7" t="s">
        <v>39</v>
      </c>
      <c r="G7">
        <v>46.54</v>
      </c>
      <c r="H7">
        <v>44.38</v>
      </c>
      <c r="J7" t="s">
        <v>39</v>
      </c>
      <c r="K7">
        <v>6.14</v>
      </c>
      <c r="L7">
        <v>46.54</v>
      </c>
      <c r="M7">
        <v>44.38</v>
      </c>
    </row>
    <row r="10" spans="1:13" x14ac:dyDescent="0.25">
      <c r="D10" t="s">
        <v>91</v>
      </c>
      <c r="E10" t="s">
        <v>92</v>
      </c>
      <c r="F10" t="s">
        <v>90</v>
      </c>
    </row>
    <row r="11" spans="1:13" x14ac:dyDescent="0.25">
      <c r="C11" t="s">
        <v>111</v>
      </c>
      <c r="D11" s="2">
        <v>36755</v>
      </c>
      <c r="E11" s="2">
        <v>1302</v>
      </c>
      <c r="F11">
        <v>3.54</v>
      </c>
    </row>
    <row r="12" spans="1:13" x14ac:dyDescent="0.25">
      <c r="C12" t="s">
        <v>38</v>
      </c>
      <c r="D12" s="2">
        <v>1554</v>
      </c>
      <c r="E12">
        <v>85</v>
      </c>
      <c r="F12">
        <v>5.47</v>
      </c>
    </row>
    <row r="13" spans="1:13" x14ac:dyDescent="0.25">
      <c r="C13" t="s">
        <v>39</v>
      </c>
      <c r="D13">
        <v>505</v>
      </c>
      <c r="E13">
        <v>31</v>
      </c>
      <c r="F13">
        <v>6.14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workbookViewId="0">
      <selection activeCell="D17" sqref="D17"/>
    </sheetView>
  </sheetViews>
  <sheetFormatPr defaultRowHeight="15" x14ac:dyDescent="0.25"/>
  <cols>
    <col min="4" max="4" width="16.28515625" customWidth="1"/>
    <col min="5" max="5" width="15.5703125" customWidth="1"/>
    <col min="6" max="6" width="13.85546875" customWidth="1"/>
    <col min="8" max="8" width="15.85546875" customWidth="1"/>
    <col min="12" max="12" width="12.85546875" customWidth="1"/>
    <col min="13" max="13" width="15.5703125" customWidth="1"/>
  </cols>
  <sheetData>
    <row r="2" spans="1:14" x14ac:dyDescent="0.25">
      <c r="C2" t="s">
        <v>114</v>
      </c>
    </row>
    <row r="3" spans="1:14" x14ac:dyDescent="0.25">
      <c r="A3" t="s">
        <v>176</v>
      </c>
      <c r="C3" s="3"/>
      <c r="G3" s="3"/>
      <c r="K3" s="3"/>
    </row>
    <row r="4" spans="1:14" x14ac:dyDescent="0.25">
      <c r="D4" t="s">
        <v>15</v>
      </c>
      <c r="G4" t="s">
        <v>17</v>
      </c>
      <c r="H4" t="s">
        <v>3</v>
      </c>
      <c r="L4" t="s">
        <v>15</v>
      </c>
      <c r="M4" t="s">
        <v>17</v>
      </c>
      <c r="N4" t="s">
        <v>3</v>
      </c>
    </row>
    <row r="5" spans="1:14" x14ac:dyDescent="0.25">
      <c r="C5" t="s">
        <v>37</v>
      </c>
      <c r="D5">
        <v>4.28</v>
      </c>
      <c r="F5" t="s">
        <v>37</v>
      </c>
      <c r="G5">
        <v>6.13</v>
      </c>
      <c r="H5">
        <v>13.56</v>
      </c>
      <c r="K5" t="s">
        <v>37</v>
      </c>
      <c r="L5">
        <v>4.28</v>
      </c>
      <c r="M5">
        <v>6.13</v>
      </c>
      <c r="N5">
        <v>13.56</v>
      </c>
    </row>
    <row r="6" spans="1:14" x14ac:dyDescent="0.25">
      <c r="C6" t="s">
        <v>38</v>
      </c>
      <c r="D6">
        <v>8.49</v>
      </c>
      <c r="F6" t="s">
        <v>38</v>
      </c>
      <c r="G6">
        <v>11.99</v>
      </c>
      <c r="H6">
        <v>20.68</v>
      </c>
      <c r="K6" t="s">
        <v>38</v>
      </c>
      <c r="L6">
        <v>8.49</v>
      </c>
      <c r="M6">
        <v>11.99</v>
      </c>
      <c r="N6">
        <v>20.68</v>
      </c>
    </row>
    <row r="7" spans="1:14" x14ac:dyDescent="0.25">
      <c r="C7" t="s">
        <v>39</v>
      </c>
      <c r="D7">
        <v>17.03</v>
      </c>
      <c r="F7" t="s">
        <v>39</v>
      </c>
      <c r="G7">
        <v>41.62</v>
      </c>
      <c r="H7">
        <v>41.92</v>
      </c>
      <c r="K7" t="s">
        <v>39</v>
      </c>
      <c r="L7">
        <v>17.03</v>
      </c>
      <c r="M7">
        <v>41.62</v>
      </c>
      <c r="N7">
        <v>41.92</v>
      </c>
    </row>
    <row r="10" spans="1:14" x14ac:dyDescent="0.25">
      <c r="D10" t="s">
        <v>91</v>
      </c>
      <c r="E10" t="s">
        <v>96</v>
      </c>
      <c r="F10" t="s">
        <v>113</v>
      </c>
    </row>
    <row r="11" spans="1:14" x14ac:dyDescent="0.25">
      <c r="C11" t="s">
        <v>111</v>
      </c>
      <c r="D11" s="2">
        <v>36755</v>
      </c>
      <c r="E11" s="2">
        <v>1573</v>
      </c>
      <c r="F11">
        <v>4.28</v>
      </c>
    </row>
    <row r="12" spans="1:14" x14ac:dyDescent="0.25">
      <c r="C12" t="s">
        <v>38</v>
      </c>
      <c r="D12" s="2">
        <v>1554</v>
      </c>
      <c r="E12">
        <v>132</v>
      </c>
      <c r="F12">
        <v>8.49</v>
      </c>
    </row>
    <row r="13" spans="1:14" x14ac:dyDescent="0.25">
      <c r="C13" t="s">
        <v>39</v>
      </c>
      <c r="D13">
        <v>505</v>
      </c>
      <c r="E13">
        <v>86</v>
      </c>
      <c r="F13">
        <v>17.03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topLeftCell="A4" workbookViewId="0">
      <selection activeCell="A6" sqref="A6"/>
    </sheetView>
  </sheetViews>
  <sheetFormatPr defaultRowHeight="15" x14ac:dyDescent="0.25"/>
  <cols>
    <col min="6" max="6" width="11.42578125" customWidth="1"/>
    <col min="10" max="10" width="11.42578125" customWidth="1"/>
  </cols>
  <sheetData>
    <row r="2" spans="1:12" x14ac:dyDescent="0.25">
      <c r="D2" t="s">
        <v>115</v>
      </c>
      <c r="I2" t="s">
        <v>116</v>
      </c>
    </row>
    <row r="4" spans="1:12" x14ac:dyDescent="0.25">
      <c r="D4" t="s">
        <v>0</v>
      </c>
      <c r="E4" t="s">
        <v>88</v>
      </c>
      <c r="F4" t="s">
        <v>89</v>
      </c>
      <c r="J4" t="s">
        <v>0</v>
      </c>
      <c r="K4" t="s">
        <v>88</v>
      </c>
      <c r="L4" t="s">
        <v>89</v>
      </c>
    </row>
    <row r="5" spans="1:12" x14ac:dyDescent="0.25">
      <c r="C5" t="s">
        <v>2</v>
      </c>
      <c r="D5">
        <v>6.53</v>
      </c>
      <c r="E5">
        <v>11.57</v>
      </c>
      <c r="F5">
        <v>11.99</v>
      </c>
      <c r="I5" t="s">
        <v>2</v>
      </c>
      <c r="J5">
        <v>28.33</v>
      </c>
      <c r="K5">
        <v>46.54</v>
      </c>
      <c r="L5">
        <v>41.62</v>
      </c>
    </row>
    <row r="6" spans="1:12" x14ac:dyDescent="0.25">
      <c r="A6" t="s">
        <v>177</v>
      </c>
      <c r="C6" t="s">
        <v>3</v>
      </c>
      <c r="D6">
        <v>10.28</v>
      </c>
      <c r="E6">
        <v>24.06</v>
      </c>
      <c r="F6">
        <v>20.68</v>
      </c>
      <c r="I6" t="s">
        <v>3</v>
      </c>
      <c r="J6">
        <v>24.37</v>
      </c>
      <c r="K6">
        <v>44.38</v>
      </c>
      <c r="L6">
        <v>41.92</v>
      </c>
    </row>
    <row r="10" spans="1:12" x14ac:dyDescent="0.25">
      <c r="F10" t="s">
        <v>41</v>
      </c>
      <c r="J10" t="s">
        <v>41</v>
      </c>
    </row>
    <row r="11" spans="1:12" x14ac:dyDescent="0.25">
      <c r="E11" t="s">
        <v>0</v>
      </c>
      <c r="F11" s="2">
        <v>1337</v>
      </c>
      <c r="I11" t="s">
        <v>0</v>
      </c>
      <c r="J11">
        <v>388</v>
      </c>
    </row>
    <row r="12" spans="1:12" x14ac:dyDescent="0.25">
      <c r="E12" t="s">
        <v>88</v>
      </c>
      <c r="F12" s="2">
        <v>85</v>
      </c>
      <c r="I12" t="s">
        <v>88</v>
      </c>
      <c r="J12">
        <v>31</v>
      </c>
    </row>
    <row r="13" spans="1:12" x14ac:dyDescent="0.25">
      <c r="E13" t="s">
        <v>89</v>
      </c>
      <c r="F13" s="2">
        <v>132</v>
      </c>
      <c r="G13" s="2"/>
      <c r="I13" t="s">
        <v>89</v>
      </c>
      <c r="J13">
        <v>86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topLeftCell="A7" workbookViewId="0">
      <selection activeCell="K9" sqref="K9"/>
    </sheetView>
  </sheetViews>
  <sheetFormatPr defaultRowHeight="15" x14ac:dyDescent="0.25"/>
  <cols>
    <col min="6" max="6" width="16" customWidth="1"/>
    <col min="10" max="10" width="14.85546875" customWidth="1"/>
  </cols>
  <sheetData>
    <row r="3" spans="1:9" x14ac:dyDescent="0.25">
      <c r="A3" t="s">
        <v>189</v>
      </c>
      <c r="C3" t="s">
        <v>115</v>
      </c>
      <c r="G3" t="s">
        <v>116</v>
      </c>
    </row>
    <row r="4" spans="1:9" x14ac:dyDescent="0.25">
      <c r="D4" t="s">
        <v>19</v>
      </c>
      <c r="E4" t="s">
        <v>3</v>
      </c>
      <c r="H4" t="s">
        <v>19</v>
      </c>
      <c r="I4" t="s">
        <v>3</v>
      </c>
    </row>
    <row r="5" spans="1:9" x14ac:dyDescent="0.25">
      <c r="C5" t="s">
        <v>0</v>
      </c>
      <c r="D5">
        <v>26.2</v>
      </c>
      <c r="E5">
        <v>34.51</v>
      </c>
      <c r="G5" t="s">
        <v>0</v>
      </c>
      <c r="H5">
        <v>69.150000000000006</v>
      </c>
      <c r="I5">
        <v>84.22</v>
      </c>
    </row>
    <row r="6" spans="1:9" x14ac:dyDescent="0.25">
      <c r="C6" t="s">
        <v>88</v>
      </c>
      <c r="D6">
        <v>39.72</v>
      </c>
      <c r="E6">
        <v>53.44</v>
      </c>
      <c r="G6" t="s">
        <v>88</v>
      </c>
      <c r="H6">
        <v>84.58</v>
      </c>
      <c r="I6">
        <v>90.34</v>
      </c>
    </row>
    <row r="7" spans="1:9" x14ac:dyDescent="0.25">
      <c r="C7" t="s">
        <v>89</v>
      </c>
      <c r="D7">
        <v>47.13</v>
      </c>
      <c r="E7">
        <v>59.14</v>
      </c>
      <c r="G7" t="s">
        <v>89</v>
      </c>
      <c r="H7">
        <v>82.65</v>
      </c>
      <c r="I7">
        <v>92.27</v>
      </c>
    </row>
    <row r="10" spans="1:9" x14ac:dyDescent="0.25">
      <c r="D10" t="s">
        <v>41</v>
      </c>
      <c r="H10" t="s">
        <v>41</v>
      </c>
    </row>
    <row r="11" spans="1:9" x14ac:dyDescent="0.25">
      <c r="C11" t="s">
        <v>0</v>
      </c>
      <c r="D11" s="2">
        <v>1337</v>
      </c>
      <c r="G11" t="s">
        <v>0</v>
      </c>
      <c r="H11">
        <v>388</v>
      </c>
    </row>
    <row r="12" spans="1:9" x14ac:dyDescent="0.25">
      <c r="C12" t="s">
        <v>88</v>
      </c>
      <c r="D12" s="2">
        <v>85</v>
      </c>
      <c r="G12" t="s">
        <v>88</v>
      </c>
      <c r="H12">
        <v>31</v>
      </c>
    </row>
    <row r="13" spans="1:9" x14ac:dyDescent="0.25">
      <c r="C13" t="s">
        <v>89</v>
      </c>
      <c r="D13" s="2">
        <v>132</v>
      </c>
      <c r="E13" s="2"/>
      <c r="G13" t="s">
        <v>89</v>
      </c>
      <c r="H13">
        <v>86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6"/>
  <sheetViews>
    <sheetView workbookViewId="0">
      <selection activeCell="D18" sqref="D18"/>
    </sheetView>
  </sheetViews>
  <sheetFormatPr defaultRowHeight="15" x14ac:dyDescent="0.25"/>
  <cols>
    <col min="4" max="4" width="12" bestFit="1" customWidth="1"/>
    <col min="11" max="11" width="10.28515625" customWidth="1"/>
    <col min="12" max="12" width="19.85546875" customWidth="1"/>
    <col min="16" max="16" width="10.28515625" customWidth="1"/>
  </cols>
  <sheetData>
    <row r="2" spans="1:16" x14ac:dyDescent="0.25">
      <c r="C2" t="s">
        <v>118</v>
      </c>
    </row>
    <row r="3" spans="1:16" x14ac:dyDescent="0.25">
      <c r="C3" t="s">
        <v>18</v>
      </c>
      <c r="G3" t="s">
        <v>119</v>
      </c>
      <c r="K3" t="s">
        <v>120</v>
      </c>
    </row>
    <row r="4" spans="1:16" x14ac:dyDescent="0.25">
      <c r="C4" t="s">
        <v>47</v>
      </c>
      <c r="D4" t="s">
        <v>48</v>
      </c>
      <c r="G4" t="s">
        <v>14</v>
      </c>
      <c r="H4" t="s">
        <v>53</v>
      </c>
      <c r="K4" t="s">
        <v>14</v>
      </c>
      <c r="L4" t="s">
        <v>64</v>
      </c>
      <c r="O4" t="s">
        <v>14</v>
      </c>
      <c r="P4" t="s">
        <v>121</v>
      </c>
    </row>
    <row r="5" spans="1:16" x14ac:dyDescent="0.25">
      <c r="C5" s="8">
        <v>25.02</v>
      </c>
      <c r="D5" s="8">
        <v>73.5</v>
      </c>
      <c r="G5" s="8">
        <v>73.5</v>
      </c>
      <c r="H5" s="6">
        <v>18.3</v>
      </c>
      <c r="K5" s="8">
        <v>73.5</v>
      </c>
      <c r="L5" s="6">
        <v>16.7</v>
      </c>
      <c r="O5" s="8">
        <v>73.5</v>
      </c>
      <c r="P5" s="8">
        <v>29.33</v>
      </c>
    </row>
    <row r="6" spans="1:16" x14ac:dyDescent="0.25">
      <c r="A6" t="s">
        <v>178</v>
      </c>
      <c r="C6" s="8">
        <v>10.3</v>
      </c>
      <c r="D6" s="8">
        <v>92.9</v>
      </c>
      <c r="G6" s="8">
        <v>92.9</v>
      </c>
      <c r="H6" s="6">
        <v>19.600000000000001</v>
      </c>
      <c r="K6" s="8">
        <v>92.9</v>
      </c>
      <c r="L6" s="6">
        <v>15.4</v>
      </c>
      <c r="O6" s="8">
        <v>92.9</v>
      </c>
      <c r="P6" s="8">
        <v>37.53</v>
      </c>
    </row>
    <row r="7" spans="1:16" x14ac:dyDescent="0.25">
      <c r="C7" s="8">
        <v>28.02</v>
      </c>
      <c r="D7" s="8">
        <v>92.24</v>
      </c>
      <c r="G7" s="8">
        <v>92.24</v>
      </c>
      <c r="H7" s="6">
        <v>20.3</v>
      </c>
      <c r="K7" s="8">
        <v>92.24</v>
      </c>
      <c r="L7" s="6">
        <v>18.2</v>
      </c>
      <c r="O7" s="8">
        <v>92.24</v>
      </c>
      <c r="P7" s="8">
        <v>38.39</v>
      </c>
    </row>
    <row r="8" spans="1:16" x14ac:dyDescent="0.25">
      <c r="C8" s="8">
        <v>12.69</v>
      </c>
      <c r="D8" s="8">
        <v>91.57</v>
      </c>
      <c r="G8" s="8">
        <v>91.57</v>
      </c>
      <c r="H8" s="6">
        <v>17.600000000000001</v>
      </c>
      <c r="K8" s="8">
        <v>91.57</v>
      </c>
      <c r="L8" s="6">
        <v>0</v>
      </c>
      <c r="O8" s="8">
        <v>91.57</v>
      </c>
      <c r="P8" s="8">
        <v>33.76</v>
      </c>
    </row>
    <row r="9" spans="1:16" x14ac:dyDescent="0.25">
      <c r="C9" s="8">
        <v>12.51</v>
      </c>
      <c r="D9" s="8">
        <v>68.959999999999994</v>
      </c>
      <c r="G9" s="8">
        <v>68.959999999999994</v>
      </c>
      <c r="H9" s="6">
        <v>18.3</v>
      </c>
      <c r="K9" s="8">
        <v>68.959999999999994</v>
      </c>
      <c r="L9" s="6">
        <v>91.7</v>
      </c>
      <c r="O9" s="8">
        <v>68.959999999999994</v>
      </c>
      <c r="P9" s="8">
        <v>30.87</v>
      </c>
    </row>
    <row r="10" spans="1:16" x14ac:dyDescent="0.25">
      <c r="C10" s="8">
        <v>15.74</v>
      </c>
      <c r="D10" s="8">
        <v>80.709999999999994</v>
      </c>
      <c r="G10" s="8">
        <v>80.709999999999994</v>
      </c>
      <c r="H10" s="6">
        <v>17.3</v>
      </c>
      <c r="K10" s="8">
        <v>80.709999999999994</v>
      </c>
      <c r="L10" s="6">
        <v>41.7</v>
      </c>
      <c r="O10" s="8">
        <v>80.709999999999994</v>
      </c>
      <c r="P10" s="8">
        <v>32.39</v>
      </c>
    </row>
    <row r="11" spans="1:16" x14ac:dyDescent="0.25">
      <c r="C11" s="8">
        <v>9.1999999999999993</v>
      </c>
      <c r="D11" s="8">
        <v>70.180000000000007</v>
      </c>
      <c r="G11" s="8">
        <v>70.180000000000007</v>
      </c>
      <c r="H11" s="6">
        <v>20</v>
      </c>
      <c r="K11" s="8">
        <v>70.180000000000007</v>
      </c>
      <c r="L11" s="6">
        <v>33.299999999999997</v>
      </c>
      <c r="O11" s="8">
        <v>70.180000000000007</v>
      </c>
      <c r="P11" s="8">
        <v>30.7</v>
      </c>
    </row>
    <row r="12" spans="1:16" x14ac:dyDescent="0.25">
      <c r="C12" s="8">
        <v>9.86</v>
      </c>
      <c r="D12" s="8">
        <v>48.25</v>
      </c>
      <c r="G12" s="8">
        <v>48.25</v>
      </c>
      <c r="H12" s="6">
        <v>18.8</v>
      </c>
      <c r="K12" s="8">
        <v>48.25</v>
      </c>
      <c r="L12" s="6">
        <v>50</v>
      </c>
      <c r="O12" s="8">
        <v>48.25</v>
      </c>
      <c r="P12" s="8">
        <v>28.97</v>
      </c>
    </row>
    <row r="13" spans="1:16" x14ac:dyDescent="0.25">
      <c r="C13" s="8">
        <v>32.049999999999997</v>
      </c>
      <c r="D13" s="8">
        <v>96.42</v>
      </c>
      <c r="G13" s="8">
        <v>96.42</v>
      </c>
      <c r="H13" s="6">
        <v>17.399999999999999</v>
      </c>
      <c r="K13" s="8">
        <v>96.42</v>
      </c>
      <c r="L13" s="6">
        <v>0</v>
      </c>
      <c r="O13" s="8">
        <v>96.42</v>
      </c>
      <c r="P13" s="8">
        <v>32.270000000000003</v>
      </c>
    </row>
    <row r="14" spans="1:16" x14ac:dyDescent="0.25">
      <c r="D14" s="8">
        <v>106</v>
      </c>
      <c r="G14" s="8">
        <v>106</v>
      </c>
      <c r="H14" s="6">
        <v>17.5</v>
      </c>
      <c r="K14" s="8">
        <v>106</v>
      </c>
      <c r="L14" s="6">
        <v>28.571428571428573</v>
      </c>
      <c r="O14" s="8">
        <v>106</v>
      </c>
      <c r="P14" s="8">
        <v>30.24</v>
      </c>
    </row>
    <row r="15" spans="1:16" x14ac:dyDescent="0.25">
      <c r="D15" s="8">
        <v>115.57</v>
      </c>
      <c r="G15" s="8">
        <v>115.57</v>
      </c>
      <c r="H15" s="6">
        <v>19.8</v>
      </c>
      <c r="K15" s="8">
        <v>115.57</v>
      </c>
      <c r="L15" s="6">
        <v>0</v>
      </c>
      <c r="O15" s="8">
        <v>115.57</v>
      </c>
      <c r="P15" s="8">
        <v>29.38</v>
      </c>
    </row>
    <row r="16" spans="1:16" x14ac:dyDescent="0.25">
      <c r="D16" s="8">
        <v>110.78</v>
      </c>
      <c r="G16" s="8">
        <v>110.78</v>
      </c>
      <c r="H16" s="6">
        <v>20.2</v>
      </c>
      <c r="K16" s="8">
        <v>110.78</v>
      </c>
      <c r="L16" s="6">
        <v>0</v>
      </c>
      <c r="O16" s="8">
        <v>110.78</v>
      </c>
      <c r="P16" s="8">
        <v>29.12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workbookViewId="0">
      <selection activeCell="A3" sqref="A3"/>
    </sheetView>
  </sheetViews>
  <sheetFormatPr defaultRowHeight="15" x14ac:dyDescent="0.25"/>
  <cols>
    <col min="3" max="3" width="15.140625" customWidth="1"/>
    <col min="4" max="4" width="19.5703125" customWidth="1"/>
  </cols>
  <sheetData>
    <row r="2" spans="1:4" x14ac:dyDescent="0.25">
      <c r="C2" t="s">
        <v>122</v>
      </c>
    </row>
    <row r="3" spans="1:4" x14ac:dyDescent="0.25">
      <c r="A3" t="s">
        <v>179</v>
      </c>
    </row>
    <row r="4" spans="1:4" x14ac:dyDescent="0.25">
      <c r="C4" t="s">
        <v>117</v>
      </c>
      <c r="D4" t="s">
        <v>64</v>
      </c>
    </row>
    <row r="5" spans="1:4" x14ac:dyDescent="0.25">
      <c r="C5" s="6">
        <v>18.3</v>
      </c>
      <c r="D5" s="6">
        <v>16.7</v>
      </c>
    </row>
    <row r="6" spans="1:4" x14ac:dyDescent="0.25">
      <c r="C6" s="6">
        <v>19.600000000000001</v>
      </c>
      <c r="D6" s="6">
        <v>15.4</v>
      </c>
    </row>
    <row r="7" spans="1:4" x14ac:dyDescent="0.25">
      <c r="C7" s="6">
        <v>20.3</v>
      </c>
      <c r="D7" s="6">
        <v>18.2</v>
      </c>
    </row>
    <row r="8" spans="1:4" x14ac:dyDescent="0.25">
      <c r="C8" s="6">
        <v>17.600000000000001</v>
      </c>
      <c r="D8" s="6">
        <v>0</v>
      </c>
    </row>
    <row r="9" spans="1:4" x14ac:dyDescent="0.25">
      <c r="C9" s="6">
        <v>18.3</v>
      </c>
      <c r="D9" s="6">
        <v>91.7</v>
      </c>
    </row>
    <row r="10" spans="1:4" x14ac:dyDescent="0.25">
      <c r="C10" s="6">
        <v>17.3</v>
      </c>
      <c r="D10" s="6">
        <v>41.7</v>
      </c>
    </row>
    <row r="11" spans="1:4" x14ac:dyDescent="0.25">
      <c r="C11" s="6">
        <v>20</v>
      </c>
      <c r="D11" s="6">
        <v>33.299999999999997</v>
      </c>
    </row>
    <row r="12" spans="1:4" x14ac:dyDescent="0.25">
      <c r="C12" s="6">
        <v>18.8</v>
      </c>
      <c r="D12" s="6">
        <v>50</v>
      </c>
    </row>
    <row r="13" spans="1:4" x14ac:dyDescent="0.25">
      <c r="C13" s="6">
        <v>17.399999999999999</v>
      </c>
      <c r="D13" s="6">
        <v>0</v>
      </c>
    </row>
    <row r="14" spans="1:4" x14ac:dyDescent="0.25">
      <c r="C14" s="6">
        <v>17.5</v>
      </c>
      <c r="D14" s="6">
        <v>28.571428571428573</v>
      </c>
    </row>
    <row r="15" spans="1:4" x14ac:dyDescent="0.25">
      <c r="C15" s="6">
        <v>19.8</v>
      </c>
      <c r="D15" s="6">
        <v>0</v>
      </c>
    </row>
    <row r="16" spans="1:4" x14ac:dyDescent="0.25">
      <c r="C16" s="6">
        <v>20.2</v>
      </c>
      <c r="D16" s="6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3"/>
  <sheetViews>
    <sheetView workbookViewId="0">
      <selection activeCell="D16" sqref="D16"/>
    </sheetView>
  </sheetViews>
  <sheetFormatPr defaultRowHeight="15" x14ac:dyDescent="0.25"/>
  <cols>
    <col min="4" max="4" width="12" bestFit="1" customWidth="1"/>
    <col min="12" max="12" width="9.5703125" bestFit="1" customWidth="1"/>
  </cols>
  <sheetData>
    <row r="2" spans="1:16" x14ac:dyDescent="0.25">
      <c r="C2" t="s">
        <v>124</v>
      </c>
    </row>
    <row r="3" spans="1:16" x14ac:dyDescent="0.25">
      <c r="A3" t="s">
        <v>180</v>
      </c>
      <c r="C3" t="s">
        <v>18</v>
      </c>
      <c r="G3" t="s">
        <v>125</v>
      </c>
    </row>
    <row r="4" spans="1:16" x14ac:dyDescent="0.25">
      <c r="C4" t="s">
        <v>47</v>
      </c>
      <c r="D4" t="s">
        <v>65</v>
      </c>
      <c r="G4" s="3" t="s">
        <v>14</v>
      </c>
      <c r="H4" s="3" t="s">
        <v>53</v>
      </c>
      <c r="K4" s="3" t="s">
        <v>14</v>
      </c>
      <c r="L4" s="3" t="s">
        <v>64</v>
      </c>
      <c r="O4" s="3" t="s">
        <v>14</v>
      </c>
      <c r="P4" s="3" t="s">
        <v>16</v>
      </c>
    </row>
    <row r="5" spans="1:16" x14ac:dyDescent="0.25">
      <c r="C5" s="8">
        <v>25.02</v>
      </c>
      <c r="D5" s="8">
        <v>79</v>
      </c>
      <c r="G5" s="10">
        <v>79.0032154340836</v>
      </c>
      <c r="H5" s="4">
        <v>18.54</v>
      </c>
      <c r="K5" s="10">
        <v>79.0032154340836</v>
      </c>
      <c r="L5" s="4">
        <v>54.545454545454547</v>
      </c>
      <c r="O5" s="10">
        <v>79.0032154340836</v>
      </c>
      <c r="P5" s="10">
        <v>18.181818181818183</v>
      </c>
    </row>
    <row r="6" spans="1:16" x14ac:dyDescent="0.25">
      <c r="C6" s="8">
        <v>10.3</v>
      </c>
      <c r="D6" s="8">
        <v>107.36</v>
      </c>
      <c r="G6" s="10">
        <v>107.36334405144696</v>
      </c>
      <c r="H6" s="4">
        <v>17.899999999999999</v>
      </c>
      <c r="K6" s="10">
        <v>107.36334405144696</v>
      </c>
      <c r="L6" s="4">
        <v>27.272727272727273</v>
      </c>
      <c r="O6" s="10">
        <v>107.36334405144696</v>
      </c>
      <c r="P6" s="10">
        <v>24.242424242424242</v>
      </c>
    </row>
    <row r="7" spans="1:16" x14ac:dyDescent="0.25">
      <c r="C7" s="8">
        <v>28.02</v>
      </c>
      <c r="D7" s="8">
        <v>128.97</v>
      </c>
      <c r="G7" s="10">
        <v>128.97106109324756</v>
      </c>
      <c r="H7" s="4">
        <v>18.579999999999998</v>
      </c>
      <c r="K7" s="10">
        <v>128.97106109324756</v>
      </c>
      <c r="L7" s="4">
        <v>50</v>
      </c>
      <c r="O7" s="10">
        <v>128.97106109324756</v>
      </c>
      <c r="P7" s="10">
        <v>19.696969696969695</v>
      </c>
    </row>
    <row r="8" spans="1:16" x14ac:dyDescent="0.25">
      <c r="C8" s="8">
        <v>12.69</v>
      </c>
      <c r="D8" s="8">
        <v>104.99</v>
      </c>
      <c r="G8" s="10">
        <v>104.98928188638797</v>
      </c>
      <c r="H8" s="4">
        <v>17.63</v>
      </c>
      <c r="K8" s="10">
        <v>104.98928188638797</v>
      </c>
      <c r="L8" s="4">
        <v>0</v>
      </c>
      <c r="O8" s="10">
        <v>104.98928188638797</v>
      </c>
      <c r="P8" s="10">
        <v>27.272727272727277</v>
      </c>
    </row>
    <row r="9" spans="1:16" x14ac:dyDescent="0.25">
      <c r="C9" s="8">
        <v>12.51</v>
      </c>
      <c r="D9" s="8">
        <v>133.76</v>
      </c>
      <c r="G9" s="10">
        <v>133.75669882100752</v>
      </c>
      <c r="H9" s="4">
        <v>17.329999999999998</v>
      </c>
      <c r="K9" s="10">
        <v>133.75669882100752</v>
      </c>
      <c r="L9" s="4">
        <v>11.111111111111111</v>
      </c>
      <c r="O9" s="10">
        <v>133.75669882100752</v>
      </c>
      <c r="P9" s="10">
        <v>31.818181818181813</v>
      </c>
    </row>
    <row r="10" spans="1:16" x14ac:dyDescent="0.25">
      <c r="C10" s="8">
        <v>15.74</v>
      </c>
      <c r="D10" s="8">
        <v>113.09</v>
      </c>
      <c r="G10" s="10">
        <v>113.09485530546625</v>
      </c>
      <c r="H10" s="4">
        <v>18.899999999999999</v>
      </c>
      <c r="K10" s="10">
        <v>113.09485530546625</v>
      </c>
      <c r="L10" s="4">
        <v>77.777777777777771</v>
      </c>
      <c r="O10" s="10">
        <v>113.09485530546625</v>
      </c>
      <c r="P10" s="10">
        <v>15.151515151515152</v>
      </c>
    </row>
    <row r="11" spans="1:16" x14ac:dyDescent="0.25">
      <c r="C11" s="8">
        <v>9.1999999999999993</v>
      </c>
      <c r="D11" s="8">
        <v>147.93819999999999</v>
      </c>
      <c r="G11" s="10">
        <v>147.93819999999999</v>
      </c>
      <c r="H11" s="4">
        <v>17.3</v>
      </c>
      <c r="K11" s="10">
        <v>147.93819999999999</v>
      </c>
      <c r="L11" s="4">
        <v>0</v>
      </c>
      <c r="O11" s="10">
        <v>147.93819999999999</v>
      </c>
      <c r="P11" s="10">
        <v>39.144159999999999</v>
      </c>
    </row>
    <row r="12" spans="1:16" x14ac:dyDescent="0.25">
      <c r="C12" s="8">
        <v>9.86</v>
      </c>
      <c r="D12" s="8">
        <v>128.39269999999999</v>
      </c>
      <c r="G12" s="10">
        <v>128.39269999999999</v>
      </c>
      <c r="H12" s="4">
        <v>17.399999999999999</v>
      </c>
      <c r="K12" s="10">
        <v>128.39269999999999</v>
      </c>
      <c r="L12" s="4">
        <v>0</v>
      </c>
      <c r="O12" s="10">
        <v>128.39269999999999</v>
      </c>
      <c r="P12" s="10">
        <v>38.136290000000002</v>
      </c>
    </row>
    <row r="13" spans="1:16" x14ac:dyDescent="0.25">
      <c r="C13" s="8">
        <v>32.049999999999997</v>
      </c>
      <c r="D13" s="8">
        <v>155.17189999999999</v>
      </c>
      <c r="G13" s="10">
        <v>155.17189999999999</v>
      </c>
      <c r="H13" s="4">
        <v>17.600000000000001</v>
      </c>
      <c r="K13" s="10">
        <v>155.17189999999999</v>
      </c>
      <c r="L13" s="4">
        <v>10</v>
      </c>
      <c r="O13" s="10">
        <v>155.17189999999999</v>
      </c>
      <c r="P13" s="10">
        <v>44.133429999999997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A3" sqref="A3"/>
    </sheetView>
  </sheetViews>
  <sheetFormatPr defaultRowHeight="15" x14ac:dyDescent="0.25"/>
  <cols>
    <col min="3" max="3" width="13.85546875" customWidth="1"/>
    <col min="4" max="4" width="17" customWidth="1"/>
  </cols>
  <sheetData>
    <row r="2" spans="1:6" x14ac:dyDescent="0.25">
      <c r="C2" t="s">
        <v>124</v>
      </c>
    </row>
    <row r="3" spans="1:6" x14ac:dyDescent="0.25">
      <c r="A3" t="s">
        <v>181</v>
      </c>
    </row>
    <row r="4" spans="1:6" x14ac:dyDescent="0.25">
      <c r="C4" t="s">
        <v>117</v>
      </c>
      <c r="D4" t="s">
        <v>123</v>
      </c>
    </row>
    <row r="5" spans="1:6" x14ac:dyDescent="0.25">
      <c r="B5" s="4"/>
      <c r="C5" s="4">
        <v>18.54</v>
      </c>
      <c r="D5" s="4">
        <v>54.545454545454547</v>
      </c>
      <c r="F5" s="4"/>
    </row>
    <row r="6" spans="1:6" x14ac:dyDescent="0.25">
      <c r="B6" s="4"/>
      <c r="C6" s="4">
        <v>17.899999999999999</v>
      </c>
      <c r="D6" s="4">
        <v>27.272727272727273</v>
      </c>
      <c r="F6" s="4"/>
    </row>
    <row r="7" spans="1:6" x14ac:dyDescent="0.25">
      <c r="B7" s="4"/>
      <c r="C7" s="4">
        <v>18.579999999999998</v>
      </c>
      <c r="D7" s="4">
        <v>50</v>
      </c>
      <c r="F7" s="4"/>
    </row>
    <row r="8" spans="1:6" x14ac:dyDescent="0.25">
      <c r="B8" s="4"/>
      <c r="C8" s="4">
        <v>17.63</v>
      </c>
      <c r="D8" s="4">
        <v>0</v>
      </c>
      <c r="F8" s="4"/>
    </row>
    <row r="9" spans="1:6" x14ac:dyDescent="0.25">
      <c r="B9" s="4"/>
      <c r="C9" s="4">
        <v>17.329999999999998</v>
      </c>
      <c r="D9" s="4">
        <v>11.111111111111111</v>
      </c>
      <c r="F9" s="4"/>
    </row>
    <row r="10" spans="1:6" x14ac:dyDescent="0.25">
      <c r="B10" s="4"/>
      <c r="C10" s="4">
        <v>18.899999999999999</v>
      </c>
      <c r="D10" s="4">
        <v>77.777777777777771</v>
      </c>
      <c r="F10" s="4"/>
    </row>
    <row r="11" spans="1:6" x14ac:dyDescent="0.25">
      <c r="B11" s="4"/>
      <c r="C11" s="3">
        <v>17.3</v>
      </c>
      <c r="D11" s="4">
        <v>0</v>
      </c>
      <c r="F11" s="4"/>
    </row>
    <row r="12" spans="1:6" x14ac:dyDescent="0.25">
      <c r="B12" s="4"/>
      <c r="C12" s="3">
        <v>17.399999999999999</v>
      </c>
      <c r="D12" s="4">
        <v>0</v>
      </c>
      <c r="F12" s="4"/>
    </row>
    <row r="13" spans="1:6" x14ac:dyDescent="0.25">
      <c r="B13" s="4"/>
      <c r="C13" s="3">
        <v>17.600000000000001</v>
      </c>
      <c r="D13" s="4">
        <v>10</v>
      </c>
      <c r="F13" s="4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workbookViewId="0">
      <selection activeCell="A3" sqref="A3"/>
    </sheetView>
  </sheetViews>
  <sheetFormatPr defaultRowHeight="15" x14ac:dyDescent="0.25"/>
  <cols>
    <col min="4" max="4" width="14.42578125" customWidth="1"/>
    <col min="8" max="8" width="19.5703125" customWidth="1"/>
  </cols>
  <sheetData>
    <row r="2" spans="1:8" x14ac:dyDescent="0.25">
      <c r="C2" t="s">
        <v>126</v>
      </c>
    </row>
    <row r="3" spans="1:8" x14ac:dyDescent="0.25">
      <c r="A3" t="s">
        <v>182</v>
      </c>
    </row>
    <row r="4" spans="1:8" x14ac:dyDescent="0.25">
      <c r="C4" s="3" t="s">
        <v>14</v>
      </c>
      <c r="D4" s="3" t="s">
        <v>49</v>
      </c>
      <c r="G4" s="3" t="s">
        <v>14</v>
      </c>
      <c r="H4" s="3" t="s">
        <v>64</v>
      </c>
    </row>
    <row r="5" spans="1:8" x14ac:dyDescent="0.25">
      <c r="B5" t="s">
        <v>127</v>
      </c>
      <c r="C5" s="10">
        <v>24.66001</v>
      </c>
      <c r="D5" s="3">
        <v>18.899999999999999</v>
      </c>
      <c r="F5" t="s">
        <v>127</v>
      </c>
      <c r="G5" s="10">
        <v>24.66001</v>
      </c>
      <c r="H5" s="4">
        <v>100</v>
      </c>
    </row>
    <row r="6" spans="1:8" x14ac:dyDescent="0.25">
      <c r="C6" s="10">
        <v>25.388649999999998</v>
      </c>
      <c r="D6" s="3">
        <v>18.899999999999999</v>
      </c>
      <c r="G6" s="10">
        <v>25.388649999999998</v>
      </c>
      <c r="H6" s="4">
        <v>100</v>
      </c>
    </row>
    <row r="7" spans="1:8" x14ac:dyDescent="0.25">
      <c r="C7" s="10">
        <v>19.92548</v>
      </c>
      <c r="D7" s="3">
        <v>18.600000000000001</v>
      </c>
      <c r="G7" s="10">
        <v>19.92548</v>
      </c>
      <c r="H7" s="4">
        <v>100</v>
      </c>
    </row>
    <row r="8" spans="1:8" x14ac:dyDescent="0.25">
      <c r="C8" s="10">
        <v>14.46294</v>
      </c>
      <c r="D8" s="3">
        <v>19.600000000000001</v>
      </c>
      <c r="G8" s="10">
        <v>14.46294</v>
      </c>
      <c r="H8" s="4">
        <v>100</v>
      </c>
    </row>
    <row r="9" spans="1:8" x14ac:dyDescent="0.25">
      <c r="C9" s="10">
        <v>24.889530000000001</v>
      </c>
      <c r="D9" s="3">
        <v>18.899999999999999</v>
      </c>
      <c r="G9" s="10">
        <v>24.889530000000001</v>
      </c>
      <c r="H9" s="4">
        <v>100</v>
      </c>
    </row>
    <row r="10" spans="1:8" x14ac:dyDescent="0.25">
      <c r="C10" s="10">
        <v>18.889880000000002</v>
      </c>
      <c r="D10" s="3">
        <v>19.600000000000001</v>
      </c>
      <c r="G10" s="10">
        <v>18.889880000000002</v>
      </c>
      <c r="H10" s="4">
        <v>100</v>
      </c>
    </row>
    <row r="11" spans="1:8" x14ac:dyDescent="0.25">
      <c r="C11" s="10">
        <v>23.739930000000001</v>
      </c>
      <c r="D11" s="3">
        <v>19.3</v>
      </c>
      <c r="G11" s="10">
        <v>23.739930000000001</v>
      </c>
      <c r="H11" s="4">
        <v>100</v>
      </c>
    </row>
    <row r="12" spans="1:8" x14ac:dyDescent="0.25">
      <c r="C12" s="10"/>
      <c r="D12" s="3"/>
      <c r="G12" s="10"/>
      <c r="H12" s="4"/>
    </row>
    <row r="13" spans="1:8" x14ac:dyDescent="0.25">
      <c r="B13" t="s">
        <v>128</v>
      </c>
      <c r="C13" s="10">
        <v>37.155810000000002</v>
      </c>
      <c r="D13" s="3">
        <v>17.600000000000001</v>
      </c>
      <c r="F13" t="s">
        <v>128</v>
      </c>
      <c r="G13" s="10">
        <v>37.155810000000002</v>
      </c>
      <c r="H13" s="4">
        <f>100*10/12</f>
        <v>83.333333333333329</v>
      </c>
    </row>
    <row r="14" spans="1:8" x14ac:dyDescent="0.25">
      <c r="C14" s="10">
        <v>26.02732</v>
      </c>
      <c r="D14" s="3">
        <v>18.3</v>
      </c>
      <c r="G14" s="10">
        <v>26.02732</v>
      </c>
      <c r="H14" s="4">
        <f>100*11/13</f>
        <v>84.615384615384613</v>
      </c>
    </row>
    <row r="15" spans="1:8" x14ac:dyDescent="0.25">
      <c r="C15" s="10">
        <v>29.381609999999998</v>
      </c>
      <c r="D15" s="3">
        <v>17.899999999999999</v>
      </c>
      <c r="G15" s="10">
        <v>29.381609999999998</v>
      </c>
      <c r="H15" s="4">
        <f>100*12/13</f>
        <v>92.307692307692307</v>
      </c>
    </row>
    <row r="16" spans="1:8" x14ac:dyDescent="0.25">
      <c r="C16" s="10">
        <v>22.14358</v>
      </c>
      <c r="D16" s="3">
        <v>18.3</v>
      </c>
      <c r="G16" s="10">
        <v>22.14358</v>
      </c>
      <c r="H16" s="4">
        <v>100</v>
      </c>
    </row>
    <row r="17" spans="3:8" x14ac:dyDescent="0.25">
      <c r="C17" s="10">
        <v>32.317889999999998</v>
      </c>
      <c r="D17" s="3">
        <v>17.899999999999999</v>
      </c>
      <c r="G17" s="10">
        <v>32.317889999999998</v>
      </c>
      <c r="H17" s="4">
        <f>100*10/12</f>
        <v>83.333333333333329</v>
      </c>
    </row>
    <row r="18" spans="3:8" x14ac:dyDescent="0.25">
      <c r="C18" s="10">
        <v>45.442219999999999</v>
      </c>
      <c r="D18" s="3">
        <v>17.600000000000001</v>
      </c>
      <c r="G18" s="10">
        <v>45.442219999999999</v>
      </c>
      <c r="H18" s="4">
        <f>100*8/12</f>
        <v>66.666666666666671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A3" sqref="A3"/>
    </sheetView>
  </sheetViews>
  <sheetFormatPr defaultRowHeight="15" x14ac:dyDescent="0.25"/>
  <cols>
    <col min="3" max="3" width="14.7109375" customWidth="1"/>
    <col min="4" max="4" width="20.28515625" customWidth="1"/>
  </cols>
  <sheetData>
    <row r="2" spans="1:4" x14ac:dyDescent="0.25">
      <c r="C2" t="s">
        <v>126</v>
      </c>
    </row>
    <row r="3" spans="1:4" x14ac:dyDescent="0.25">
      <c r="A3" t="s">
        <v>183</v>
      </c>
    </row>
    <row r="4" spans="1:4" x14ac:dyDescent="0.25">
      <c r="C4" s="3" t="s">
        <v>117</v>
      </c>
      <c r="D4" s="3" t="s">
        <v>64</v>
      </c>
    </row>
    <row r="5" spans="1:4" x14ac:dyDescent="0.25">
      <c r="B5" t="s">
        <v>127</v>
      </c>
      <c r="C5" s="3">
        <v>18.899999999999999</v>
      </c>
      <c r="D5" s="4">
        <v>100</v>
      </c>
    </row>
    <row r="6" spans="1:4" x14ac:dyDescent="0.25">
      <c r="C6" s="3">
        <v>18.899999999999999</v>
      </c>
      <c r="D6" s="4">
        <v>100</v>
      </c>
    </row>
    <row r="7" spans="1:4" x14ac:dyDescent="0.25">
      <c r="C7" s="3">
        <v>18.600000000000001</v>
      </c>
      <c r="D7" s="4">
        <v>100</v>
      </c>
    </row>
    <row r="8" spans="1:4" x14ac:dyDescent="0.25">
      <c r="C8" s="3">
        <v>19.600000000000001</v>
      </c>
      <c r="D8" s="4">
        <v>100</v>
      </c>
    </row>
    <row r="9" spans="1:4" x14ac:dyDescent="0.25">
      <c r="C9" s="3">
        <v>18.899999999999999</v>
      </c>
      <c r="D9" s="4">
        <v>100</v>
      </c>
    </row>
    <row r="10" spans="1:4" x14ac:dyDescent="0.25">
      <c r="C10" s="3">
        <v>19.600000000000001</v>
      </c>
      <c r="D10" s="4">
        <v>100</v>
      </c>
    </row>
    <row r="11" spans="1:4" x14ac:dyDescent="0.25">
      <c r="C11" s="3">
        <v>19.3</v>
      </c>
      <c r="D11" s="4">
        <v>100</v>
      </c>
    </row>
    <row r="12" spans="1:4" x14ac:dyDescent="0.25">
      <c r="C12" s="3"/>
      <c r="D12" s="4"/>
    </row>
    <row r="13" spans="1:4" x14ac:dyDescent="0.25">
      <c r="B13" t="s">
        <v>129</v>
      </c>
      <c r="C13" s="3">
        <v>17.600000000000001</v>
      </c>
      <c r="D13" s="4">
        <f>100*10/12</f>
        <v>83.333333333333329</v>
      </c>
    </row>
    <row r="14" spans="1:4" x14ac:dyDescent="0.25">
      <c r="C14" s="3">
        <v>18.3</v>
      </c>
      <c r="D14" s="4">
        <f>100*11/13</f>
        <v>84.615384615384613</v>
      </c>
    </row>
    <row r="15" spans="1:4" x14ac:dyDescent="0.25">
      <c r="C15" s="3">
        <v>17.899999999999999</v>
      </c>
      <c r="D15" s="4">
        <f>100*12/13</f>
        <v>92.307692307692307</v>
      </c>
    </row>
    <row r="16" spans="1:4" x14ac:dyDescent="0.25">
      <c r="C16" s="3">
        <v>18.3</v>
      </c>
      <c r="D16" s="4">
        <v>100</v>
      </c>
    </row>
    <row r="17" spans="3:4" x14ac:dyDescent="0.25">
      <c r="C17" s="3">
        <v>17.899999999999999</v>
      </c>
      <c r="D17" s="4">
        <f>100*10/12</f>
        <v>83.333333333333329</v>
      </c>
    </row>
    <row r="18" spans="3:4" x14ac:dyDescent="0.25">
      <c r="C18" s="3">
        <v>17.600000000000001</v>
      </c>
      <c r="D18" s="4">
        <f>100*8/12</f>
        <v>66.666666666666671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workbookViewId="0">
      <selection activeCell="D15" sqref="D15:E15"/>
    </sheetView>
  </sheetViews>
  <sheetFormatPr defaultRowHeight="15" x14ac:dyDescent="0.25"/>
  <cols>
    <col min="4" max="5" width="12" bestFit="1" customWidth="1"/>
  </cols>
  <sheetData>
    <row r="2" spans="1:5" x14ac:dyDescent="0.25">
      <c r="C2" t="s">
        <v>132</v>
      </c>
    </row>
    <row r="3" spans="1:5" x14ac:dyDescent="0.25">
      <c r="A3" t="s">
        <v>184</v>
      </c>
      <c r="C3" t="s">
        <v>133</v>
      </c>
    </row>
    <row r="4" spans="1:5" x14ac:dyDescent="0.25">
      <c r="C4" t="s">
        <v>47</v>
      </c>
      <c r="D4" t="s">
        <v>130</v>
      </c>
      <c r="E4" t="s">
        <v>131</v>
      </c>
    </row>
    <row r="5" spans="1:5" x14ac:dyDescent="0.25">
      <c r="C5" s="8">
        <v>4.9870000000000001</v>
      </c>
      <c r="D5" s="8">
        <v>10.764099999999999</v>
      </c>
      <c r="E5" s="8">
        <v>13.153460000000001</v>
      </c>
    </row>
    <row r="6" spans="1:5" x14ac:dyDescent="0.25">
      <c r="C6" s="8">
        <v>10.101000000000001</v>
      </c>
      <c r="D6" s="8">
        <v>14.440239999999999</v>
      </c>
      <c r="E6" s="8">
        <v>12.172829999999999</v>
      </c>
    </row>
    <row r="7" spans="1:5" x14ac:dyDescent="0.25">
      <c r="C7" s="8">
        <v>7.9550000000000001</v>
      </c>
      <c r="D7" s="8">
        <v>10.73423</v>
      </c>
      <c r="E7" s="8">
        <v>13.250529999999999</v>
      </c>
    </row>
    <row r="8" spans="1:5" x14ac:dyDescent="0.25">
      <c r="C8" s="8">
        <v>8.0180000000000007</v>
      </c>
      <c r="D8" s="8">
        <v>15.83403</v>
      </c>
      <c r="E8" s="8">
        <v>9.7262149999999998</v>
      </c>
    </row>
    <row r="9" spans="1:5" x14ac:dyDescent="0.25">
      <c r="C9" s="8">
        <v>5.2649999999999997</v>
      </c>
      <c r="D9" s="8">
        <v>14.81606</v>
      </c>
      <c r="E9" s="8">
        <v>17.790330000000001</v>
      </c>
    </row>
    <row r="10" spans="1:5" x14ac:dyDescent="0.25">
      <c r="C10" s="8">
        <v>6.5</v>
      </c>
      <c r="D10" s="8">
        <v>18.337890000000002</v>
      </c>
      <c r="E10" s="8">
        <v>14.499969999999999</v>
      </c>
    </row>
    <row r="11" spans="1:5" x14ac:dyDescent="0.25">
      <c r="C11" s="8">
        <v>10.858000000000001</v>
      </c>
      <c r="D11" s="8">
        <v>13.84041</v>
      </c>
      <c r="E11" s="8">
        <v>15.306380000000001</v>
      </c>
    </row>
    <row r="12" spans="1:5" x14ac:dyDescent="0.25">
      <c r="C12" s="8">
        <v>5.68</v>
      </c>
      <c r="D12" s="8"/>
      <c r="E12" s="8"/>
    </row>
    <row r="13" spans="1:5" x14ac:dyDescent="0.25">
      <c r="C13" s="8">
        <v>8.0150000000000006</v>
      </c>
      <c r="D13" s="8"/>
      <c r="E13" s="8"/>
    </row>
    <row r="14" spans="1:5" x14ac:dyDescent="0.25">
      <c r="C14" s="8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tabSelected="1" workbookViewId="0">
      <selection activeCell="J17" sqref="J17"/>
    </sheetView>
  </sheetViews>
  <sheetFormatPr defaultRowHeight="15" x14ac:dyDescent="0.25"/>
  <sheetData>
    <row r="2" spans="1:5" x14ac:dyDescent="0.25">
      <c r="C2" t="s">
        <v>132</v>
      </c>
    </row>
    <row r="3" spans="1:5" x14ac:dyDescent="0.25">
      <c r="A3" t="s">
        <v>185</v>
      </c>
      <c r="C3" t="s">
        <v>18</v>
      </c>
    </row>
    <row r="4" spans="1:5" x14ac:dyDescent="0.25">
      <c r="C4" t="s">
        <v>47</v>
      </c>
      <c r="D4" t="s">
        <v>130</v>
      </c>
      <c r="E4" t="s">
        <v>131</v>
      </c>
    </row>
    <row r="5" spans="1:5" x14ac:dyDescent="0.25">
      <c r="C5" s="8">
        <v>25.02</v>
      </c>
      <c r="D5" s="8">
        <v>14.748570000000001</v>
      </c>
      <c r="E5" s="8">
        <v>16.72831</v>
      </c>
    </row>
    <row r="6" spans="1:5" x14ac:dyDescent="0.25">
      <c r="C6" s="8">
        <v>10.3</v>
      </c>
      <c r="D6" s="8">
        <v>18.058759999999999</v>
      </c>
      <c r="E6" s="8">
        <v>13.86824</v>
      </c>
    </row>
    <row r="7" spans="1:5" x14ac:dyDescent="0.25">
      <c r="C7" s="8">
        <v>28.02</v>
      </c>
      <c r="D7" s="8">
        <v>11.90244</v>
      </c>
      <c r="E7" s="8">
        <v>18.755849999999999</v>
      </c>
    </row>
    <row r="8" spans="1:5" x14ac:dyDescent="0.25">
      <c r="C8" s="8">
        <v>12.69</v>
      </c>
      <c r="D8" s="8">
        <v>19.62621</v>
      </c>
      <c r="E8" s="8">
        <v>15.27238</v>
      </c>
    </row>
    <row r="9" spans="1:5" x14ac:dyDescent="0.25">
      <c r="C9" s="8">
        <v>12.51</v>
      </c>
      <c r="D9" s="8">
        <v>16.807970000000001</v>
      </c>
      <c r="E9" s="8">
        <v>20.416920000000001</v>
      </c>
    </row>
    <row r="10" spans="1:5" x14ac:dyDescent="0.25">
      <c r="C10" s="8">
        <v>15.74</v>
      </c>
      <c r="D10" s="8">
        <v>22.79101</v>
      </c>
      <c r="E10" s="8">
        <v>15.800179999999999</v>
      </c>
    </row>
    <row r="11" spans="1:5" x14ac:dyDescent="0.25">
      <c r="C11" s="8">
        <v>9.1999999999999993</v>
      </c>
      <c r="D11" s="8">
        <v>17.957180000000001</v>
      </c>
      <c r="E11" s="8">
        <v>17.730129999999999</v>
      </c>
    </row>
    <row r="12" spans="1:5" x14ac:dyDescent="0.25">
      <c r="C12" s="8">
        <v>9.86</v>
      </c>
      <c r="D12" s="8"/>
      <c r="E12" s="8"/>
    </row>
    <row r="13" spans="1:5" x14ac:dyDescent="0.25">
      <c r="C13" s="8">
        <v>32.049999999999997</v>
      </c>
      <c r="D13" s="8"/>
      <c r="E13" s="8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workbookViewId="0">
      <selection activeCell="A3" sqref="A3"/>
    </sheetView>
  </sheetViews>
  <sheetFormatPr defaultRowHeight="15" x14ac:dyDescent="0.25"/>
  <cols>
    <col min="4" max="4" width="14.5703125" customWidth="1"/>
    <col min="7" max="7" width="10.140625" customWidth="1"/>
  </cols>
  <sheetData>
    <row r="2" spans="1:8" x14ac:dyDescent="0.25">
      <c r="C2" t="s">
        <v>134</v>
      </c>
    </row>
    <row r="3" spans="1:8" x14ac:dyDescent="0.25">
      <c r="A3" t="s">
        <v>186</v>
      </c>
    </row>
    <row r="4" spans="1:8" x14ac:dyDescent="0.25">
      <c r="C4" t="s">
        <v>16</v>
      </c>
      <c r="D4" t="s">
        <v>117</v>
      </c>
      <c r="G4" t="s">
        <v>16</v>
      </c>
      <c r="H4" t="s">
        <v>64</v>
      </c>
    </row>
    <row r="5" spans="1:8" x14ac:dyDescent="0.25">
      <c r="C5" s="8">
        <v>29.14</v>
      </c>
      <c r="D5">
        <v>18.399999999999999</v>
      </c>
      <c r="G5" s="8">
        <v>29.14</v>
      </c>
      <c r="H5" s="6">
        <v>100</v>
      </c>
    </row>
    <row r="6" spans="1:8" x14ac:dyDescent="0.25">
      <c r="C6" s="8">
        <v>29.6</v>
      </c>
      <c r="D6">
        <v>18.7</v>
      </c>
      <c r="G6" s="8">
        <v>29.6</v>
      </c>
      <c r="H6" s="6">
        <v>100</v>
      </c>
    </row>
    <row r="7" spans="1:8" x14ac:dyDescent="0.25">
      <c r="C7" s="8">
        <v>20.96</v>
      </c>
      <c r="D7">
        <v>19.3</v>
      </c>
      <c r="G7" s="8">
        <v>20.96</v>
      </c>
      <c r="H7" s="6">
        <v>100</v>
      </c>
    </row>
    <row r="8" spans="1:8" x14ac:dyDescent="0.25">
      <c r="C8" s="8">
        <v>18.95</v>
      </c>
      <c r="D8">
        <v>19.8</v>
      </c>
      <c r="G8" s="8">
        <v>18.95</v>
      </c>
      <c r="H8" s="6">
        <v>100</v>
      </c>
    </row>
    <row r="9" spans="1:8" x14ac:dyDescent="0.25">
      <c r="C9" s="8">
        <v>32.67</v>
      </c>
      <c r="D9">
        <v>17.600000000000001</v>
      </c>
      <c r="G9" s="8">
        <v>32.67</v>
      </c>
      <c r="H9" s="6">
        <v>25</v>
      </c>
    </row>
    <row r="10" spans="1:8" x14ac:dyDescent="0.25">
      <c r="C10" s="8">
        <v>21.58</v>
      </c>
      <c r="D10">
        <v>19.3</v>
      </c>
      <c r="G10" s="8">
        <v>21.58</v>
      </c>
      <c r="H10" s="6">
        <v>90</v>
      </c>
    </row>
    <row r="11" spans="1:8" x14ac:dyDescent="0.25">
      <c r="C11" s="8">
        <v>18.97</v>
      </c>
      <c r="D11">
        <v>18.3</v>
      </c>
      <c r="G11" s="8">
        <v>18.97</v>
      </c>
      <c r="H11" s="6">
        <v>100</v>
      </c>
    </row>
    <row r="12" spans="1:8" x14ac:dyDescent="0.25">
      <c r="C12" s="8">
        <v>18.55</v>
      </c>
      <c r="D12">
        <v>19.3</v>
      </c>
      <c r="G12" s="8">
        <v>18.55</v>
      </c>
      <c r="H12" s="6">
        <v>100</v>
      </c>
    </row>
    <row r="13" spans="1:8" x14ac:dyDescent="0.25">
      <c r="C13" s="8">
        <v>18.52</v>
      </c>
      <c r="D13">
        <v>19.3</v>
      </c>
      <c r="G13" s="8">
        <v>18.52</v>
      </c>
      <c r="H13" s="6">
        <v>93.333333333333329</v>
      </c>
    </row>
    <row r="14" spans="1:8" x14ac:dyDescent="0.25">
      <c r="C14" s="8">
        <v>28.38</v>
      </c>
      <c r="D14">
        <v>18.3</v>
      </c>
      <c r="G14" s="8">
        <v>20.62</v>
      </c>
      <c r="H14" s="6">
        <v>88.888888888888886</v>
      </c>
    </row>
    <row r="15" spans="1:8" x14ac:dyDescent="0.25">
      <c r="C15" s="8">
        <v>20.62</v>
      </c>
      <c r="D15">
        <v>19.3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workbookViewId="0">
      <selection activeCell="A3" sqref="A3"/>
    </sheetView>
  </sheetViews>
  <sheetFormatPr defaultRowHeight="15" x14ac:dyDescent="0.25"/>
  <cols>
    <col min="4" max="4" width="13.85546875" customWidth="1"/>
  </cols>
  <sheetData>
    <row r="2" spans="1:8" x14ac:dyDescent="0.25">
      <c r="C2" t="s">
        <v>134</v>
      </c>
    </row>
    <row r="3" spans="1:8" x14ac:dyDescent="0.25">
      <c r="A3" t="s">
        <v>187</v>
      </c>
    </row>
    <row r="4" spans="1:8" x14ac:dyDescent="0.25">
      <c r="C4" t="s">
        <v>14</v>
      </c>
      <c r="D4" t="s">
        <v>117</v>
      </c>
      <c r="G4" t="s">
        <v>14</v>
      </c>
      <c r="H4" t="s">
        <v>64</v>
      </c>
    </row>
    <row r="5" spans="1:8" x14ac:dyDescent="0.25">
      <c r="C5" s="8">
        <v>59.05</v>
      </c>
      <c r="D5">
        <v>18.399999999999999</v>
      </c>
      <c r="G5" s="8">
        <v>59.05</v>
      </c>
      <c r="H5" s="6">
        <v>100</v>
      </c>
    </row>
    <row r="6" spans="1:8" x14ac:dyDescent="0.25">
      <c r="C6" s="8">
        <v>54.91</v>
      </c>
      <c r="D6">
        <v>18.7</v>
      </c>
      <c r="G6" s="8">
        <v>54.91</v>
      </c>
      <c r="H6" s="6">
        <v>100</v>
      </c>
    </row>
    <row r="7" spans="1:8" x14ac:dyDescent="0.25">
      <c r="C7" s="8">
        <v>34</v>
      </c>
      <c r="D7">
        <v>19.3</v>
      </c>
      <c r="G7" s="8">
        <v>34</v>
      </c>
      <c r="H7" s="6">
        <v>100</v>
      </c>
    </row>
    <row r="8" spans="1:8" x14ac:dyDescent="0.25">
      <c r="C8" s="8">
        <v>26.44</v>
      </c>
      <c r="D8">
        <v>19.8</v>
      </c>
      <c r="G8" s="8">
        <v>26.44</v>
      </c>
      <c r="H8" s="6">
        <v>100</v>
      </c>
    </row>
    <row r="9" spans="1:8" x14ac:dyDescent="0.25">
      <c r="C9" s="8">
        <v>69.22</v>
      </c>
      <c r="D9">
        <v>17.600000000000001</v>
      </c>
      <c r="G9" s="8">
        <v>69.22</v>
      </c>
      <c r="H9" s="6">
        <v>25</v>
      </c>
    </row>
    <row r="10" spans="1:8" x14ac:dyDescent="0.25">
      <c r="C10" s="8">
        <v>41.28</v>
      </c>
      <c r="D10">
        <v>19.3</v>
      </c>
      <c r="G10" s="8">
        <v>41.28</v>
      </c>
      <c r="H10" s="6">
        <v>90</v>
      </c>
    </row>
    <row r="11" spans="1:8" x14ac:dyDescent="0.25">
      <c r="C11" s="8">
        <v>28.09</v>
      </c>
      <c r="D11">
        <v>18.3</v>
      </c>
      <c r="G11" s="8">
        <v>28.09</v>
      </c>
      <c r="H11" s="6">
        <v>100</v>
      </c>
    </row>
    <row r="12" spans="1:8" x14ac:dyDescent="0.25">
      <c r="C12" s="8">
        <v>33.83</v>
      </c>
      <c r="D12">
        <v>19.3</v>
      </c>
      <c r="G12" s="8">
        <v>33.83</v>
      </c>
      <c r="H12" s="6">
        <v>100</v>
      </c>
    </row>
    <row r="13" spans="1:8" x14ac:dyDescent="0.25">
      <c r="C13" s="8">
        <v>40.46</v>
      </c>
      <c r="D13">
        <v>19.3</v>
      </c>
      <c r="G13" s="8">
        <v>40.46</v>
      </c>
      <c r="H13" s="6">
        <v>93.333333333333329</v>
      </c>
    </row>
    <row r="14" spans="1:8" x14ac:dyDescent="0.25">
      <c r="C14" s="8">
        <v>58.83</v>
      </c>
      <c r="D14">
        <v>18.3</v>
      </c>
      <c r="G14" s="8">
        <v>46.39</v>
      </c>
      <c r="H14" s="6">
        <v>88.888888888888886</v>
      </c>
    </row>
    <row r="15" spans="1:8" x14ac:dyDescent="0.25">
      <c r="C15" s="8">
        <v>46.39</v>
      </c>
      <c r="D15">
        <v>19.3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A3" sqref="A3"/>
    </sheetView>
  </sheetViews>
  <sheetFormatPr defaultRowHeight="15" x14ac:dyDescent="0.25"/>
  <cols>
    <col min="3" max="3" width="14.7109375" customWidth="1"/>
    <col min="4" max="4" width="20" customWidth="1"/>
  </cols>
  <sheetData>
    <row r="2" spans="1:4" x14ac:dyDescent="0.25">
      <c r="C2" t="s">
        <v>134</v>
      </c>
    </row>
    <row r="3" spans="1:4" x14ac:dyDescent="0.25">
      <c r="A3" t="s">
        <v>188</v>
      </c>
    </row>
    <row r="4" spans="1:4" x14ac:dyDescent="0.25">
      <c r="C4" t="s">
        <v>117</v>
      </c>
      <c r="D4" t="s">
        <v>64</v>
      </c>
    </row>
    <row r="5" spans="1:4" x14ac:dyDescent="0.25">
      <c r="C5">
        <v>18.399999999999999</v>
      </c>
      <c r="D5" s="6">
        <v>100</v>
      </c>
    </row>
    <row r="6" spans="1:4" x14ac:dyDescent="0.25">
      <c r="C6">
        <v>18.7</v>
      </c>
      <c r="D6" s="6">
        <v>100</v>
      </c>
    </row>
    <row r="7" spans="1:4" x14ac:dyDescent="0.25">
      <c r="C7">
        <v>19.3</v>
      </c>
      <c r="D7" s="6">
        <v>100</v>
      </c>
    </row>
    <row r="8" spans="1:4" x14ac:dyDescent="0.25">
      <c r="C8">
        <v>19.8</v>
      </c>
      <c r="D8" s="6">
        <v>100</v>
      </c>
    </row>
    <row r="9" spans="1:4" x14ac:dyDescent="0.25">
      <c r="C9">
        <v>17.600000000000001</v>
      </c>
      <c r="D9" s="6">
        <v>25</v>
      </c>
    </row>
    <row r="10" spans="1:4" x14ac:dyDescent="0.25">
      <c r="C10">
        <v>19.3</v>
      </c>
      <c r="D10" s="6">
        <v>90</v>
      </c>
    </row>
    <row r="11" spans="1:4" x14ac:dyDescent="0.25">
      <c r="C11">
        <v>18.3</v>
      </c>
      <c r="D11" s="6">
        <v>100</v>
      </c>
    </row>
    <row r="12" spans="1:4" x14ac:dyDescent="0.25">
      <c r="C12">
        <v>19.3</v>
      </c>
      <c r="D12" s="6">
        <v>100</v>
      </c>
    </row>
    <row r="13" spans="1:4" x14ac:dyDescent="0.25">
      <c r="C13">
        <v>19.3</v>
      </c>
      <c r="D13" s="6">
        <v>93.333333333333329</v>
      </c>
    </row>
    <row r="14" spans="1:4" x14ac:dyDescent="0.25">
      <c r="C14">
        <v>19.3</v>
      </c>
      <c r="D14" s="6">
        <v>88.888888888888886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Fig. 1a</vt:lpstr>
      <vt:lpstr>Fig. 1b</vt:lpstr>
      <vt:lpstr>Fig. 1c</vt:lpstr>
      <vt:lpstr>Fig. 1d</vt:lpstr>
      <vt:lpstr>Fig. 1e</vt:lpstr>
      <vt:lpstr>Fig. 2a</vt:lpstr>
      <vt:lpstr>Fig.2b</vt:lpstr>
      <vt:lpstr>Fig. 2c</vt:lpstr>
      <vt:lpstr>Fig. 2d</vt:lpstr>
      <vt:lpstr>Fig. 3a</vt:lpstr>
      <vt:lpstr>Fig. 3b</vt:lpstr>
      <vt:lpstr>Fig. 3c</vt:lpstr>
      <vt:lpstr>Fig. 3d</vt:lpstr>
      <vt:lpstr>Fig. 4a</vt:lpstr>
      <vt:lpstr>Fig. 4b</vt:lpstr>
      <vt:lpstr>Fig. 5a</vt:lpstr>
      <vt:lpstr>Fig. 5b</vt:lpstr>
      <vt:lpstr>Fig. 6a</vt:lpstr>
      <vt:lpstr>Fig. 6b</vt:lpstr>
      <vt:lpstr>Fig. 6c</vt:lpstr>
      <vt:lpstr>Fig. 7a</vt:lpstr>
      <vt:lpstr>Fig. 7b</vt:lpstr>
      <vt:lpstr>Fig. 7c</vt:lpstr>
      <vt:lpstr>Fig. 8a</vt:lpstr>
      <vt:lpstr>Fig. 8b</vt:lpstr>
      <vt:lpstr>Fig. 8c</vt:lpstr>
      <vt:lpstr>sFig. 1a</vt:lpstr>
      <vt:lpstr>sFig. 1b</vt:lpstr>
      <vt:lpstr>sFig. 1c</vt:lpstr>
      <vt:lpstr>sFig. 1d</vt:lpstr>
      <vt:lpstr>sFig. 1e</vt:lpstr>
      <vt:lpstr>sFig. 1f</vt:lpstr>
      <vt:lpstr>sFig. 1g</vt:lpstr>
      <vt:lpstr>sFig. 1h</vt:lpstr>
      <vt:lpstr>sFig. 1i</vt:lpstr>
      <vt:lpstr>sFig. 1j</vt:lpstr>
      <vt:lpstr>sFig. 1k</vt:lpstr>
      <vt:lpstr>sFig. 2a</vt:lpstr>
      <vt:lpstr>sFig. 2b</vt:lpstr>
      <vt:lpstr>sFig. 2c</vt:lpstr>
      <vt:lpstr>sFig. 2d</vt:lpstr>
      <vt:lpstr>sFig. 3a</vt:lpstr>
      <vt:lpstr>sFig. 3b</vt:lpstr>
      <vt:lpstr>sFig. 3c</vt:lpstr>
      <vt:lpstr>sFig. 3d</vt:lpstr>
      <vt:lpstr>sFig. 4a</vt:lpstr>
      <vt:lpstr>sFig. 4b</vt:lpstr>
      <vt:lpstr>sFig. 5a</vt:lpstr>
      <vt:lpstr>sFig. 5b</vt:lpstr>
      <vt:lpstr>sFig. 6a</vt:lpstr>
      <vt:lpstr>sFig. 6b</vt:lpstr>
      <vt:lpstr>sFig. 7a</vt:lpstr>
      <vt:lpstr>sFig. 7b</vt:lpstr>
      <vt:lpstr>sFig. 8a</vt:lpstr>
      <vt:lpstr>sFig. 8b</vt:lpstr>
      <vt:lpstr>sFig.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2019-12-09T13:12:38Z</dcterms:created>
  <dcterms:modified xsi:type="dcterms:W3CDTF">2020-03-19T21:06:29Z</dcterms:modified>
</cp:coreProperties>
</file>