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PERS and CHAPTERS\CURRENT MANUSCRIPTS\Kathryn Post_ASD-PTEN\RE-RESUBMISSION_3-5-2020\"/>
    </mc:Choice>
  </mc:AlternateContent>
  <bookViews>
    <workbookView xWindow="0" yWindow="0" windowWidth="24975" windowHeight="19125" firstSheet="1" activeTab="12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Supp. Figure 1" sheetId="9" r:id="rId9"/>
    <sheet name="Supp. Figure 2" sheetId="10" r:id="rId10"/>
    <sheet name="Supp. Figure 3" sheetId="11" r:id="rId11"/>
    <sheet name="Supp. Figure 4" sheetId="12" r:id="rId12"/>
    <sheet name="Supp. Figure 5" sheetId="13" r:id="rId13"/>
    <sheet name="Supp. Figure 6" sheetId="14" r:id="rId14"/>
  </sheets>
  <definedNames>
    <definedName name="_xlnm._FilterDatabase" localSheetId="0" hidden="1">'Figure 1'!$A$2:$V$108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04" i="12" l="1"/>
  <c r="AI104" i="12"/>
  <c r="AJ103" i="12"/>
  <c r="AI103" i="12"/>
  <c r="AJ102" i="12"/>
  <c r="AI102" i="12"/>
  <c r="AJ101" i="12"/>
  <c r="AI101" i="12"/>
  <c r="AJ100" i="12"/>
  <c r="AI100" i="12"/>
  <c r="AJ99" i="12"/>
  <c r="AI99" i="12"/>
  <c r="AJ98" i="12"/>
  <c r="AI98" i="12"/>
  <c r="AJ97" i="12"/>
  <c r="AI97" i="12"/>
  <c r="AJ96" i="12"/>
  <c r="AI96" i="12"/>
  <c r="AJ95" i="12"/>
  <c r="AI95" i="12"/>
  <c r="AK96" i="12" s="1"/>
  <c r="AJ94" i="12"/>
  <c r="AI94" i="12"/>
  <c r="AJ93" i="12"/>
  <c r="AI93" i="12"/>
  <c r="AJ92" i="12"/>
  <c r="AI92" i="12"/>
  <c r="AJ91" i="12"/>
  <c r="AI91" i="12"/>
  <c r="AJ90" i="12"/>
  <c r="AI90" i="12"/>
  <c r="AJ89" i="12"/>
  <c r="AI89" i="12"/>
  <c r="AJ88" i="12"/>
  <c r="AI88" i="12"/>
  <c r="AJ87" i="12"/>
  <c r="AI87" i="12"/>
  <c r="AJ86" i="12"/>
  <c r="AI86" i="12"/>
  <c r="AJ85" i="12"/>
  <c r="AI85" i="12"/>
  <c r="AJ84" i="12"/>
  <c r="AI84" i="12"/>
  <c r="AJ83" i="12"/>
  <c r="AI83" i="12"/>
  <c r="AK84" i="12" s="1"/>
  <c r="AJ82" i="12"/>
  <c r="AI82" i="12"/>
  <c r="AJ81" i="12"/>
  <c r="AI81" i="12"/>
  <c r="AJ80" i="12"/>
  <c r="AI80" i="12"/>
  <c r="AJ79" i="12"/>
  <c r="AI79" i="12"/>
  <c r="AJ78" i="12"/>
  <c r="AI78" i="12"/>
  <c r="AJ77" i="12"/>
  <c r="AI77" i="12"/>
  <c r="AJ76" i="12"/>
  <c r="AI76" i="12"/>
  <c r="AJ75" i="12"/>
  <c r="AI75" i="12"/>
  <c r="AJ74" i="12"/>
  <c r="AI74" i="12"/>
  <c r="AJ73" i="12"/>
  <c r="AI73" i="12"/>
  <c r="AJ72" i="12"/>
  <c r="AI72" i="12"/>
  <c r="AJ71" i="12"/>
  <c r="AI71" i="12"/>
  <c r="AK72" i="12" s="1"/>
  <c r="AJ70" i="12"/>
  <c r="AI70" i="12"/>
  <c r="AJ69" i="12"/>
  <c r="AI69" i="12"/>
  <c r="AJ68" i="12"/>
  <c r="AI68" i="12"/>
  <c r="AJ67" i="12"/>
  <c r="AI67" i="12"/>
  <c r="AJ66" i="12"/>
  <c r="AI66" i="12"/>
  <c r="AJ65" i="12"/>
  <c r="AI65" i="12"/>
  <c r="AJ64" i="12"/>
  <c r="AI64" i="12"/>
  <c r="AJ63" i="12"/>
  <c r="AI63" i="12"/>
  <c r="AJ62" i="12"/>
  <c r="AI62" i="12"/>
  <c r="AJ61" i="12"/>
  <c r="AI61" i="12"/>
  <c r="AJ60" i="12"/>
  <c r="AI60" i="12"/>
  <c r="AJ59" i="12"/>
  <c r="AI59" i="12"/>
  <c r="AK60" i="12" s="1"/>
  <c r="AJ58" i="12"/>
  <c r="AI58" i="12"/>
  <c r="AJ57" i="12"/>
  <c r="AI57" i="12"/>
  <c r="AJ56" i="12"/>
  <c r="AI56" i="12"/>
  <c r="AJ55" i="12"/>
  <c r="AI55" i="12"/>
  <c r="AJ54" i="12"/>
  <c r="AI54" i="12"/>
  <c r="AJ53" i="12"/>
  <c r="AI53" i="12"/>
  <c r="AJ52" i="12"/>
  <c r="AI52" i="12"/>
  <c r="AJ51" i="12"/>
  <c r="AI51" i="12"/>
  <c r="AJ50" i="12"/>
  <c r="AI50" i="12"/>
  <c r="AJ49" i="12"/>
  <c r="AI49" i="12"/>
  <c r="AJ48" i="12"/>
  <c r="AI48" i="12"/>
  <c r="AJ47" i="12"/>
  <c r="AI47" i="12"/>
  <c r="AK48" i="12" s="1"/>
  <c r="AJ46" i="12"/>
  <c r="AI46" i="12"/>
  <c r="AJ45" i="12"/>
  <c r="AI45" i="12"/>
  <c r="AJ44" i="12"/>
  <c r="AI44" i="12"/>
  <c r="AJ43" i="12"/>
  <c r="AI43" i="12"/>
  <c r="AJ42" i="12"/>
  <c r="AI42" i="12"/>
  <c r="AJ41" i="12"/>
  <c r="AI41" i="12"/>
  <c r="AJ40" i="12"/>
  <c r="AI40" i="12"/>
  <c r="AJ39" i="12"/>
  <c r="AI39" i="12"/>
  <c r="AJ38" i="12"/>
  <c r="AI38" i="12"/>
  <c r="AJ37" i="12"/>
  <c r="AI37" i="12"/>
  <c r="AJ36" i="12"/>
  <c r="AI36" i="12"/>
  <c r="AJ35" i="12"/>
  <c r="AI35" i="12"/>
  <c r="AK36" i="12" s="1"/>
  <c r="AJ34" i="12"/>
  <c r="AI34" i="12"/>
  <c r="AJ33" i="12"/>
  <c r="AI33" i="12"/>
  <c r="AJ32" i="12"/>
  <c r="AI32" i="12"/>
  <c r="AJ31" i="12"/>
  <c r="AI31" i="12"/>
  <c r="AJ30" i="12"/>
  <c r="AI30" i="12"/>
  <c r="AJ29" i="12"/>
  <c r="AI29" i="12"/>
  <c r="AJ28" i="12"/>
  <c r="AI28" i="12"/>
  <c r="AJ27" i="12"/>
  <c r="AI27" i="12"/>
  <c r="AJ26" i="12"/>
  <c r="AI26" i="12"/>
  <c r="AJ25" i="12"/>
  <c r="AI25" i="12"/>
  <c r="AJ24" i="12"/>
  <c r="AI24" i="12"/>
  <c r="AJ23" i="12"/>
  <c r="AI23" i="12"/>
  <c r="AK24" i="12" s="1"/>
  <c r="AJ22" i="12"/>
  <c r="AI22" i="12"/>
  <c r="AJ21" i="12"/>
  <c r="AI21" i="12"/>
  <c r="AJ20" i="12"/>
  <c r="AI20" i="12"/>
  <c r="AJ19" i="12"/>
  <c r="AI19" i="12"/>
  <c r="AJ18" i="12"/>
  <c r="AI18" i="12"/>
  <c r="AJ17" i="12"/>
  <c r="AI17" i="12"/>
  <c r="AJ16" i="12"/>
  <c r="AI16" i="12"/>
  <c r="AJ15" i="12"/>
  <c r="AI15" i="12"/>
  <c r="AJ14" i="12"/>
  <c r="AI14" i="12"/>
  <c r="AJ13" i="12"/>
  <c r="AI13" i="12"/>
  <c r="AJ12" i="12"/>
  <c r="AI12" i="12"/>
  <c r="AJ11" i="12"/>
  <c r="AI11" i="12"/>
  <c r="AK12" i="12" s="1"/>
  <c r="AJ10" i="12"/>
  <c r="AI10" i="12"/>
  <c r="AJ9" i="12"/>
  <c r="AI9" i="12"/>
  <c r="AJ8" i="12"/>
  <c r="AI8" i="12"/>
  <c r="AJ7" i="12"/>
  <c r="AI7" i="12"/>
  <c r="AJ6" i="12"/>
  <c r="AI6" i="12"/>
  <c r="AJ5" i="12"/>
  <c r="AI5" i="12"/>
  <c r="AJ4" i="12"/>
  <c r="AI4" i="12"/>
  <c r="AJ3" i="12"/>
  <c r="AI3" i="12"/>
  <c r="P106" i="8"/>
  <c r="O106" i="8"/>
  <c r="N106" i="8"/>
  <c r="M106" i="8"/>
  <c r="L106" i="8"/>
  <c r="P105" i="8"/>
  <c r="O105" i="8"/>
  <c r="N105" i="8"/>
  <c r="M105" i="8"/>
  <c r="L105" i="8"/>
  <c r="P104" i="8"/>
  <c r="O104" i="8"/>
  <c r="N104" i="8"/>
  <c r="M104" i="8"/>
  <c r="L104" i="8"/>
  <c r="P103" i="8"/>
  <c r="O103" i="8"/>
  <c r="N103" i="8"/>
  <c r="M103" i="8"/>
  <c r="L103" i="8"/>
  <c r="P102" i="8"/>
  <c r="O102" i="8"/>
  <c r="N102" i="8"/>
  <c r="M102" i="8"/>
  <c r="L102" i="8"/>
  <c r="P101" i="8"/>
  <c r="O101" i="8"/>
  <c r="N101" i="8"/>
  <c r="M101" i="8"/>
  <c r="L101" i="8"/>
  <c r="P100" i="8"/>
  <c r="O100" i="8"/>
  <c r="N100" i="8"/>
  <c r="M100" i="8"/>
  <c r="L100" i="8"/>
  <c r="P99" i="8"/>
  <c r="O99" i="8"/>
  <c r="N99" i="8"/>
  <c r="M99" i="8"/>
  <c r="L99" i="8"/>
  <c r="P98" i="8"/>
  <c r="O98" i="8"/>
  <c r="N98" i="8"/>
  <c r="M98" i="8"/>
  <c r="L98" i="8"/>
  <c r="P97" i="8"/>
  <c r="O97" i="8"/>
  <c r="N97" i="8"/>
  <c r="M97" i="8"/>
  <c r="L97" i="8"/>
  <c r="P96" i="8"/>
  <c r="O96" i="8"/>
  <c r="N96" i="8"/>
  <c r="M96" i="8"/>
  <c r="L96" i="8"/>
  <c r="P95" i="8"/>
  <c r="O95" i="8"/>
  <c r="N95" i="8"/>
  <c r="M95" i="8"/>
  <c r="L95" i="8"/>
  <c r="P94" i="8"/>
  <c r="O94" i="8"/>
  <c r="N94" i="8"/>
  <c r="M94" i="8"/>
  <c r="L94" i="8"/>
  <c r="P93" i="8"/>
  <c r="O93" i="8"/>
  <c r="N93" i="8"/>
  <c r="M93" i="8"/>
  <c r="L93" i="8"/>
  <c r="P92" i="8"/>
  <c r="O92" i="8"/>
  <c r="N92" i="8"/>
  <c r="M92" i="8"/>
  <c r="L92" i="8"/>
  <c r="P91" i="8"/>
  <c r="O91" i="8"/>
  <c r="N91" i="8"/>
  <c r="M91" i="8"/>
  <c r="L91" i="8"/>
  <c r="P90" i="8"/>
  <c r="O90" i="8"/>
  <c r="N90" i="8"/>
  <c r="M90" i="8"/>
  <c r="L90" i="8"/>
  <c r="P89" i="8"/>
  <c r="O89" i="8"/>
  <c r="N89" i="8"/>
  <c r="M89" i="8"/>
  <c r="L89" i="8"/>
  <c r="P88" i="8"/>
  <c r="O88" i="8"/>
  <c r="N88" i="8"/>
  <c r="M88" i="8"/>
  <c r="L88" i="8"/>
  <c r="P87" i="8"/>
  <c r="O87" i="8"/>
  <c r="N87" i="8"/>
  <c r="M87" i="8"/>
  <c r="L87" i="8"/>
  <c r="P86" i="8"/>
  <c r="O86" i="8"/>
  <c r="N86" i="8"/>
  <c r="M86" i="8"/>
  <c r="L86" i="8"/>
  <c r="P85" i="8"/>
  <c r="O85" i="8"/>
  <c r="N85" i="8"/>
  <c r="M85" i="8"/>
  <c r="L85" i="8"/>
  <c r="P84" i="8"/>
  <c r="O84" i="8"/>
  <c r="N84" i="8"/>
  <c r="M84" i="8"/>
  <c r="L84" i="8"/>
  <c r="P83" i="8"/>
  <c r="O83" i="8"/>
  <c r="N83" i="8"/>
  <c r="M83" i="8"/>
  <c r="L83" i="8"/>
  <c r="P82" i="8"/>
  <c r="O82" i="8"/>
  <c r="N82" i="8"/>
  <c r="M82" i="8"/>
  <c r="L82" i="8"/>
  <c r="P81" i="8"/>
  <c r="O81" i="8"/>
  <c r="N81" i="8"/>
  <c r="M81" i="8"/>
  <c r="L81" i="8"/>
  <c r="P80" i="8"/>
  <c r="O80" i="8"/>
  <c r="N80" i="8"/>
  <c r="M80" i="8"/>
  <c r="L80" i="8"/>
  <c r="P79" i="8"/>
  <c r="O79" i="8"/>
  <c r="N79" i="8"/>
  <c r="M79" i="8"/>
  <c r="L79" i="8"/>
  <c r="P78" i="8"/>
  <c r="O78" i="8"/>
  <c r="N78" i="8"/>
  <c r="M78" i="8"/>
  <c r="L78" i="8"/>
  <c r="P77" i="8"/>
  <c r="O77" i="8"/>
  <c r="N77" i="8"/>
  <c r="M77" i="8"/>
  <c r="L77" i="8"/>
  <c r="P76" i="8"/>
  <c r="O76" i="8"/>
  <c r="N76" i="8"/>
  <c r="M76" i="8"/>
  <c r="L76" i="8"/>
  <c r="P75" i="8"/>
  <c r="O75" i="8"/>
  <c r="N75" i="8"/>
  <c r="M75" i="8"/>
  <c r="L75" i="8"/>
  <c r="P74" i="8"/>
  <c r="O74" i="8"/>
  <c r="N74" i="8"/>
  <c r="M74" i="8"/>
  <c r="L74" i="8"/>
  <c r="P73" i="8"/>
  <c r="O73" i="8"/>
  <c r="N73" i="8"/>
  <c r="M73" i="8"/>
  <c r="L73" i="8"/>
  <c r="P72" i="8"/>
  <c r="O72" i="8"/>
  <c r="N72" i="8"/>
  <c r="M72" i="8"/>
  <c r="L72" i="8"/>
  <c r="P71" i="8"/>
  <c r="O71" i="8"/>
  <c r="N71" i="8"/>
  <c r="M71" i="8"/>
  <c r="L71" i="8"/>
  <c r="P70" i="8"/>
  <c r="O70" i="8"/>
  <c r="N70" i="8"/>
  <c r="M70" i="8"/>
  <c r="L70" i="8"/>
  <c r="P69" i="8"/>
  <c r="O69" i="8"/>
  <c r="N69" i="8"/>
  <c r="M69" i="8"/>
  <c r="L69" i="8"/>
  <c r="P68" i="8"/>
  <c r="O68" i="8"/>
  <c r="N68" i="8"/>
  <c r="M68" i="8"/>
  <c r="L68" i="8"/>
  <c r="P67" i="8"/>
  <c r="O67" i="8"/>
  <c r="N67" i="8"/>
  <c r="M67" i="8"/>
  <c r="L67" i="8"/>
  <c r="P66" i="8"/>
  <c r="O66" i="8"/>
  <c r="N66" i="8"/>
  <c r="M66" i="8"/>
  <c r="L66" i="8"/>
  <c r="P65" i="8"/>
  <c r="O65" i="8"/>
  <c r="N65" i="8"/>
  <c r="M65" i="8"/>
  <c r="L65" i="8"/>
  <c r="P64" i="8"/>
  <c r="O64" i="8"/>
  <c r="N64" i="8"/>
  <c r="M64" i="8"/>
  <c r="L64" i="8"/>
  <c r="P63" i="8"/>
  <c r="O63" i="8"/>
  <c r="N63" i="8"/>
  <c r="M63" i="8"/>
  <c r="L63" i="8"/>
  <c r="P62" i="8"/>
  <c r="O62" i="8"/>
  <c r="N62" i="8"/>
  <c r="M62" i="8"/>
  <c r="L62" i="8"/>
  <c r="P61" i="8"/>
  <c r="O61" i="8"/>
  <c r="N61" i="8"/>
  <c r="M61" i="8"/>
  <c r="L61" i="8"/>
  <c r="P60" i="8"/>
  <c r="O60" i="8"/>
  <c r="N60" i="8"/>
  <c r="M60" i="8"/>
  <c r="L60" i="8"/>
  <c r="P59" i="8"/>
  <c r="O59" i="8"/>
  <c r="N59" i="8"/>
  <c r="M59" i="8"/>
  <c r="L59" i="8"/>
  <c r="P58" i="8"/>
  <c r="O58" i="8"/>
  <c r="N58" i="8"/>
  <c r="M58" i="8"/>
  <c r="L58" i="8"/>
  <c r="P57" i="8"/>
  <c r="O57" i="8"/>
  <c r="N57" i="8"/>
  <c r="M57" i="8"/>
  <c r="L57" i="8"/>
  <c r="P56" i="8"/>
  <c r="O56" i="8"/>
  <c r="N56" i="8"/>
  <c r="M56" i="8"/>
  <c r="L56" i="8"/>
  <c r="P55" i="8"/>
  <c r="O55" i="8"/>
  <c r="N55" i="8"/>
  <c r="M55" i="8"/>
  <c r="L55" i="8"/>
  <c r="P54" i="8"/>
  <c r="O54" i="8"/>
  <c r="N54" i="8"/>
  <c r="M54" i="8"/>
  <c r="L54" i="8"/>
  <c r="P53" i="8"/>
  <c r="O53" i="8"/>
  <c r="N53" i="8"/>
  <c r="M53" i="8"/>
  <c r="L53" i="8"/>
  <c r="P52" i="8"/>
  <c r="O52" i="8"/>
  <c r="N52" i="8"/>
  <c r="M52" i="8"/>
  <c r="L52" i="8"/>
  <c r="P51" i="8"/>
  <c r="O51" i="8"/>
  <c r="N51" i="8"/>
  <c r="M51" i="8"/>
  <c r="L51" i="8"/>
  <c r="P50" i="8"/>
  <c r="O50" i="8"/>
  <c r="N50" i="8"/>
  <c r="M50" i="8"/>
  <c r="L50" i="8"/>
  <c r="P49" i="8"/>
  <c r="O49" i="8"/>
  <c r="N49" i="8"/>
  <c r="M49" i="8"/>
  <c r="L49" i="8"/>
  <c r="P48" i="8"/>
  <c r="O48" i="8"/>
  <c r="N48" i="8"/>
  <c r="M48" i="8"/>
  <c r="L48" i="8"/>
  <c r="P47" i="8"/>
  <c r="O47" i="8"/>
  <c r="N47" i="8"/>
  <c r="M47" i="8"/>
  <c r="L47" i="8"/>
  <c r="P46" i="8"/>
  <c r="O46" i="8"/>
  <c r="N46" i="8"/>
  <c r="M46" i="8"/>
  <c r="L46" i="8"/>
  <c r="P45" i="8"/>
  <c r="O45" i="8"/>
  <c r="N45" i="8"/>
  <c r="M45" i="8"/>
  <c r="L45" i="8"/>
  <c r="P44" i="8"/>
  <c r="O44" i="8"/>
  <c r="N44" i="8"/>
  <c r="M44" i="8"/>
  <c r="L44" i="8"/>
  <c r="P43" i="8"/>
  <c r="O43" i="8"/>
  <c r="N43" i="8"/>
  <c r="M43" i="8"/>
  <c r="L43" i="8"/>
  <c r="P42" i="8"/>
  <c r="O42" i="8"/>
  <c r="N42" i="8"/>
  <c r="M42" i="8"/>
  <c r="L42" i="8"/>
  <c r="P41" i="8"/>
  <c r="O41" i="8"/>
  <c r="N41" i="8"/>
  <c r="M41" i="8"/>
  <c r="L41" i="8"/>
  <c r="P40" i="8"/>
  <c r="O40" i="8"/>
  <c r="N40" i="8"/>
  <c r="M40" i="8"/>
  <c r="L40" i="8"/>
  <c r="P39" i="8"/>
  <c r="O39" i="8"/>
  <c r="N39" i="8"/>
  <c r="M39" i="8"/>
  <c r="L39" i="8"/>
  <c r="P38" i="8"/>
  <c r="O38" i="8"/>
  <c r="N38" i="8"/>
  <c r="M38" i="8"/>
  <c r="L38" i="8"/>
  <c r="P37" i="8"/>
  <c r="O37" i="8"/>
  <c r="N37" i="8"/>
  <c r="M37" i="8"/>
  <c r="L37" i="8"/>
  <c r="P36" i="8"/>
  <c r="O36" i="8"/>
  <c r="N36" i="8"/>
  <c r="M36" i="8"/>
  <c r="L36" i="8"/>
  <c r="P35" i="8"/>
  <c r="O35" i="8"/>
  <c r="N35" i="8"/>
  <c r="M35" i="8"/>
  <c r="L35" i="8"/>
  <c r="P34" i="8"/>
  <c r="O34" i="8"/>
  <c r="N34" i="8"/>
  <c r="M34" i="8"/>
  <c r="L34" i="8"/>
  <c r="P33" i="8"/>
  <c r="O33" i="8"/>
  <c r="N33" i="8"/>
  <c r="M33" i="8"/>
  <c r="L33" i="8"/>
  <c r="P32" i="8"/>
  <c r="O32" i="8"/>
  <c r="N32" i="8"/>
  <c r="M32" i="8"/>
  <c r="L32" i="8"/>
  <c r="P31" i="8"/>
  <c r="O31" i="8"/>
  <c r="N31" i="8"/>
  <c r="M31" i="8"/>
  <c r="L31" i="8"/>
  <c r="P30" i="8"/>
  <c r="O30" i="8"/>
  <c r="N30" i="8"/>
  <c r="M30" i="8"/>
  <c r="L30" i="8"/>
  <c r="P29" i="8"/>
  <c r="O29" i="8"/>
  <c r="N29" i="8"/>
  <c r="M29" i="8"/>
  <c r="L29" i="8"/>
  <c r="P28" i="8"/>
  <c r="O28" i="8"/>
  <c r="N28" i="8"/>
  <c r="M28" i="8"/>
  <c r="L28" i="8"/>
  <c r="P27" i="8"/>
  <c r="O27" i="8"/>
  <c r="N27" i="8"/>
  <c r="M27" i="8"/>
  <c r="L27" i="8"/>
  <c r="P26" i="8"/>
  <c r="O26" i="8"/>
  <c r="N26" i="8"/>
  <c r="M26" i="8"/>
  <c r="L26" i="8"/>
  <c r="P25" i="8"/>
  <c r="O25" i="8"/>
  <c r="N25" i="8"/>
  <c r="M25" i="8"/>
  <c r="L25" i="8"/>
  <c r="P24" i="8"/>
  <c r="O24" i="8"/>
  <c r="N24" i="8"/>
  <c r="M24" i="8"/>
  <c r="L24" i="8"/>
  <c r="P23" i="8"/>
  <c r="O23" i="8"/>
  <c r="N23" i="8"/>
  <c r="M23" i="8"/>
  <c r="L23" i="8"/>
  <c r="P22" i="8"/>
  <c r="O22" i="8"/>
  <c r="N22" i="8"/>
  <c r="M22" i="8"/>
  <c r="L22" i="8"/>
  <c r="P21" i="8"/>
  <c r="O21" i="8"/>
  <c r="N21" i="8"/>
  <c r="M21" i="8"/>
  <c r="L21" i="8"/>
  <c r="P20" i="8"/>
  <c r="O20" i="8"/>
  <c r="N20" i="8"/>
  <c r="M20" i="8"/>
  <c r="L20" i="8"/>
  <c r="P19" i="8"/>
  <c r="O19" i="8"/>
  <c r="N19" i="8"/>
  <c r="M19" i="8"/>
  <c r="L19" i="8"/>
  <c r="P18" i="8"/>
  <c r="O18" i="8"/>
  <c r="N18" i="8"/>
  <c r="M18" i="8"/>
  <c r="L18" i="8"/>
  <c r="P17" i="8"/>
  <c r="O17" i="8"/>
  <c r="N17" i="8"/>
  <c r="M17" i="8"/>
  <c r="L17" i="8"/>
  <c r="P16" i="8"/>
  <c r="O16" i="8"/>
  <c r="N16" i="8"/>
  <c r="M16" i="8"/>
  <c r="L16" i="8"/>
  <c r="P15" i="8"/>
  <c r="O15" i="8"/>
  <c r="N15" i="8"/>
  <c r="M15" i="8"/>
  <c r="L15" i="8"/>
  <c r="P14" i="8"/>
  <c r="O14" i="8"/>
  <c r="N14" i="8"/>
  <c r="M14" i="8"/>
  <c r="L14" i="8"/>
  <c r="P13" i="8"/>
  <c r="O13" i="8"/>
  <c r="N13" i="8"/>
  <c r="M13" i="8"/>
  <c r="L13" i="8"/>
  <c r="P12" i="8"/>
  <c r="O12" i="8"/>
  <c r="N12" i="8"/>
  <c r="M12" i="8"/>
  <c r="L12" i="8"/>
  <c r="P11" i="8"/>
  <c r="O11" i="8"/>
  <c r="N11" i="8"/>
  <c r="M11" i="8"/>
  <c r="L11" i="8"/>
  <c r="P10" i="8"/>
  <c r="O10" i="8"/>
  <c r="N10" i="8"/>
  <c r="M10" i="8"/>
  <c r="L10" i="8"/>
  <c r="P9" i="8"/>
  <c r="O9" i="8"/>
  <c r="N9" i="8"/>
  <c r="M9" i="8"/>
  <c r="L9" i="8"/>
  <c r="P8" i="8"/>
  <c r="O8" i="8"/>
  <c r="N8" i="8"/>
  <c r="M8" i="8"/>
  <c r="L8" i="8"/>
  <c r="P7" i="8"/>
  <c r="O7" i="8"/>
  <c r="N7" i="8"/>
  <c r="M7" i="8"/>
  <c r="L7" i="8"/>
  <c r="P6" i="8"/>
  <c r="O6" i="8"/>
  <c r="N6" i="8"/>
  <c r="M6" i="8"/>
  <c r="L6" i="8"/>
  <c r="P5" i="8"/>
  <c r="O5" i="8"/>
  <c r="N5" i="8"/>
  <c r="M5" i="8"/>
  <c r="L5" i="8"/>
  <c r="P4" i="8"/>
  <c r="O4" i="8"/>
  <c r="N4" i="8"/>
  <c r="M4" i="8"/>
  <c r="L4" i="8"/>
  <c r="P3" i="8"/>
  <c r="O3" i="8"/>
  <c r="N3" i="8"/>
  <c r="M3" i="8"/>
  <c r="L3" i="8"/>
  <c r="AK7" i="12" l="1"/>
  <c r="AK13" i="12"/>
  <c r="AK19" i="12"/>
  <c r="AK25" i="12"/>
  <c r="AK31" i="12"/>
  <c r="AK37" i="12"/>
  <c r="AK43" i="12"/>
  <c r="AK49" i="12"/>
  <c r="AK55" i="12"/>
  <c r="AK61" i="12"/>
  <c r="AK73" i="12"/>
  <c r="AK85" i="12"/>
  <c r="AK9" i="12"/>
  <c r="AK15" i="12"/>
  <c r="AK21" i="12"/>
  <c r="AK27" i="12"/>
  <c r="AK33" i="12"/>
  <c r="AK39" i="12"/>
  <c r="AK45" i="12"/>
  <c r="AK51" i="12"/>
  <c r="AK57" i="12"/>
  <c r="AK62" i="12"/>
  <c r="AK69" i="12"/>
  <c r="AK74" i="12"/>
  <c r="AK81" i="12"/>
  <c r="AK86" i="12"/>
  <c r="AK98" i="12"/>
  <c r="AK95" i="12"/>
  <c r="AK91" i="12"/>
  <c r="AK4" i="12"/>
  <c r="AK16" i="12"/>
  <c r="AK28" i="12"/>
  <c r="AK40" i="12"/>
  <c r="AK52" i="12"/>
  <c r="AK64" i="12"/>
  <c r="AK76" i="12"/>
  <c r="AK88" i="12"/>
  <c r="AK100" i="12"/>
  <c r="AK103" i="12"/>
  <c r="AK78" i="12"/>
  <c r="AK5" i="12"/>
  <c r="AK11" i="12"/>
  <c r="AK17" i="12"/>
  <c r="AK23" i="12"/>
  <c r="AK29" i="12"/>
  <c r="AK35" i="12"/>
  <c r="AK41" i="12"/>
  <c r="AK47" i="12"/>
  <c r="AK53" i="12"/>
  <c r="AK59" i="12"/>
  <c r="AK65" i="12"/>
  <c r="AK70" i="12"/>
  <c r="AK77" i="12"/>
  <c r="AK82" i="12"/>
  <c r="AK89" i="12"/>
  <c r="AK94" i="12"/>
  <c r="AK99" i="12"/>
  <c r="AK102" i="12"/>
  <c r="AK66" i="12"/>
  <c r="AK90" i="12"/>
  <c r="AK8" i="12"/>
  <c r="AK20" i="12"/>
  <c r="AK32" i="12"/>
  <c r="AK44" i="12"/>
  <c r="AK56" i="12"/>
  <c r="AK68" i="12"/>
  <c r="AK80" i="12"/>
  <c r="AK92" i="12"/>
  <c r="AK104" i="12"/>
  <c r="AK93" i="12"/>
  <c r="AK97" i="12"/>
  <c r="AK101" i="12"/>
  <c r="AK6" i="12"/>
  <c r="AK10" i="12"/>
  <c r="AK14" i="12"/>
  <c r="AK18" i="12"/>
  <c r="AK22" i="12"/>
  <c r="AK26" i="12"/>
  <c r="AK30" i="12"/>
  <c r="AK34" i="12"/>
  <c r="AK38" i="12"/>
  <c r="AK42" i="12"/>
  <c r="AK46" i="12"/>
  <c r="AK50" i="12"/>
  <c r="AK54" i="12"/>
  <c r="AK58" i="12"/>
  <c r="AK3" i="12"/>
  <c r="AK63" i="12"/>
  <c r="AK67" i="12"/>
  <c r="AK71" i="12"/>
  <c r="AK75" i="12"/>
  <c r="AK79" i="12"/>
  <c r="AK83" i="12"/>
  <c r="AK87" i="12"/>
  <c r="R105" i="6"/>
  <c r="Q105" i="6"/>
  <c r="R104" i="6"/>
  <c r="Q104" i="6"/>
  <c r="R103" i="6"/>
  <c r="Q103" i="6"/>
  <c r="R102" i="6"/>
  <c r="Q102" i="6"/>
  <c r="R101" i="6"/>
  <c r="Q101" i="6"/>
  <c r="R100" i="6"/>
  <c r="Q100" i="6"/>
  <c r="R99" i="6"/>
  <c r="Q99" i="6"/>
  <c r="R98" i="6"/>
  <c r="Q98" i="6"/>
  <c r="R97" i="6"/>
  <c r="Q97" i="6"/>
  <c r="R96" i="6"/>
  <c r="Q96" i="6"/>
  <c r="R95" i="6"/>
  <c r="Q95" i="6"/>
  <c r="R94" i="6"/>
  <c r="Q94" i="6"/>
  <c r="R93" i="6"/>
  <c r="Q93" i="6"/>
  <c r="R92" i="6"/>
  <c r="Q92" i="6"/>
  <c r="R91" i="6"/>
  <c r="Q91" i="6"/>
  <c r="R90" i="6"/>
  <c r="Q90" i="6"/>
  <c r="R89" i="6"/>
  <c r="Q89" i="6"/>
  <c r="R88" i="6"/>
  <c r="Q88" i="6"/>
  <c r="R87" i="6"/>
  <c r="Q87" i="6"/>
  <c r="R86" i="6"/>
  <c r="Q86" i="6"/>
  <c r="R85" i="6"/>
  <c r="Q85" i="6"/>
  <c r="R84" i="6"/>
  <c r="Q84" i="6"/>
  <c r="R83" i="6"/>
  <c r="Q83" i="6"/>
  <c r="R82" i="6"/>
  <c r="Q82" i="6"/>
  <c r="R81" i="6"/>
  <c r="Q81" i="6"/>
  <c r="R80" i="6"/>
  <c r="Q80" i="6"/>
  <c r="R79" i="6"/>
  <c r="Q79" i="6"/>
  <c r="R78" i="6"/>
  <c r="Q78" i="6"/>
  <c r="R77" i="6"/>
  <c r="Q77" i="6"/>
  <c r="R76" i="6"/>
  <c r="Q76" i="6"/>
  <c r="R75" i="6"/>
  <c r="Q75" i="6"/>
  <c r="R74" i="6"/>
  <c r="Q74" i="6"/>
  <c r="R73" i="6"/>
  <c r="Q73" i="6"/>
  <c r="R72" i="6"/>
  <c r="Q72" i="6"/>
  <c r="R71" i="6"/>
  <c r="Q71" i="6"/>
  <c r="R70" i="6"/>
  <c r="Q70" i="6"/>
  <c r="R69" i="6"/>
  <c r="Q69" i="6"/>
  <c r="R68" i="6"/>
  <c r="Q68" i="6"/>
  <c r="R67" i="6"/>
  <c r="Q67" i="6"/>
  <c r="R66" i="6"/>
  <c r="Q66" i="6"/>
  <c r="R65" i="6"/>
  <c r="Q65" i="6"/>
  <c r="R64" i="6"/>
  <c r="Q64" i="6"/>
  <c r="R63" i="6"/>
  <c r="Q63" i="6"/>
  <c r="R62" i="6"/>
  <c r="Q62" i="6"/>
  <c r="R61" i="6"/>
  <c r="Q61" i="6"/>
  <c r="R60" i="6"/>
  <c r="Q60" i="6"/>
  <c r="R59" i="6"/>
  <c r="Q59" i="6"/>
  <c r="R58" i="6"/>
  <c r="Q58" i="6"/>
  <c r="R57" i="6"/>
  <c r="Q57" i="6"/>
  <c r="R56" i="6"/>
  <c r="Q56" i="6"/>
  <c r="R55" i="6"/>
  <c r="Q55" i="6"/>
  <c r="R54" i="6"/>
  <c r="Q54" i="6"/>
  <c r="R53" i="6"/>
  <c r="Q53" i="6"/>
  <c r="R52" i="6"/>
  <c r="Q52" i="6"/>
  <c r="R51" i="6"/>
  <c r="Q51" i="6"/>
  <c r="R50" i="6"/>
  <c r="Q50" i="6"/>
  <c r="R49" i="6"/>
  <c r="Q49" i="6"/>
  <c r="R48" i="6"/>
  <c r="Q48" i="6"/>
  <c r="R47" i="6"/>
  <c r="Q47" i="6"/>
  <c r="R46" i="6"/>
  <c r="Q46" i="6"/>
  <c r="R45" i="6"/>
  <c r="Q45" i="6"/>
  <c r="R44" i="6"/>
  <c r="Q44" i="6"/>
  <c r="R43" i="6"/>
  <c r="Q43" i="6"/>
  <c r="R42" i="6"/>
  <c r="Q42" i="6"/>
  <c r="R41" i="6"/>
  <c r="Q41" i="6"/>
  <c r="R40" i="6"/>
  <c r="Q40" i="6"/>
  <c r="R39" i="6"/>
  <c r="Q39" i="6"/>
  <c r="R38" i="6"/>
  <c r="Q38" i="6"/>
  <c r="R37" i="6"/>
  <c r="Q37" i="6"/>
  <c r="R36" i="6"/>
  <c r="Q36" i="6"/>
  <c r="R35" i="6"/>
  <c r="Q35" i="6"/>
  <c r="R34" i="6"/>
  <c r="Q34" i="6"/>
  <c r="R33" i="6"/>
  <c r="Q33" i="6"/>
  <c r="R32" i="6"/>
  <c r="Q32" i="6"/>
  <c r="R31" i="6"/>
  <c r="Q31" i="6"/>
  <c r="R30" i="6"/>
  <c r="Q30" i="6"/>
  <c r="R29" i="6"/>
  <c r="Q29" i="6"/>
  <c r="R28" i="6"/>
  <c r="Q28" i="6"/>
  <c r="R27" i="6"/>
  <c r="Q27" i="6"/>
  <c r="R26" i="6"/>
  <c r="Q26" i="6"/>
  <c r="R25" i="6"/>
  <c r="Q25" i="6"/>
  <c r="R24" i="6"/>
  <c r="Q24" i="6"/>
  <c r="R23" i="6"/>
  <c r="Q23" i="6"/>
  <c r="R22" i="6"/>
  <c r="Q22" i="6"/>
  <c r="R21" i="6"/>
  <c r="Q21" i="6"/>
  <c r="R20" i="6"/>
  <c r="Q20" i="6"/>
  <c r="R19" i="6"/>
  <c r="Q19" i="6"/>
  <c r="R18" i="6"/>
  <c r="Q18" i="6"/>
  <c r="R17" i="6"/>
  <c r="Q17" i="6"/>
  <c r="R16" i="6"/>
  <c r="Q16" i="6"/>
  <c r="R15" i="6"/>
  <c r="Q15" i="6"/>
  <c r="R14" i="6"/>
  <c r="Q14" i="6"/>
  <c r="R13" i="6"/>
  <c r="Q13" i="6"/>
  <c r="R12" i="6"/>
  <c r="Q12" i="6"/>
  <c r="R11" i="6"/>
  <c r="Q11" i="6"/>
  <c r="R10" i="6"/>
  <c r="Q10" i="6"/>
  <c r="R9" i="6"/>
  <c r="Q9" i="6"/>
  <c r="R8" i="6"/>
  <c r="Q8" i="6"/>
  <c r="R7" i="6"/>
  <c r="Q7" i="6"/>
  <c r="R6" i="6"/>
  <c r="Q6" i="6"/>
  <c r="R5" i="6"/>
  <c r="Q5" i="6"/>
  <c r="R4" i="6"/>
  <c r="Q4" i="6"/>
  <c r="R3" i="6"/>
  <c r="Q3" i="6"/>
  <c r="R2" i="6"/>
  <c r="Q2" i="6"/>
</calcChain>
</file>

<file path=xl/sharedStrings.xml><?xml version="1.0" encoding="utf-8"?>
<sst xmlns="http://schemas.openxmlformats.org/spreadsheetml/2006/main" count="5472" uniqueCount="370">
  <si>
    <t>4A</t>
  </si>
  <si>
    <t>NA</t>
  </si>
  <si>
    <t>A121E</t>
  </si>
  <si>
    <t>A121P</t>
  </si>
  <si>
    <t>A126D</t>
  </si>
  <si>
    <t>A126P</t>
  </si>
  <si>
    <t>A151P</t>
  </si>
  <si>
    <t>A309S</t>
  </si>
  <si>
    <t>A34D</t>
  </si>
  <si>
    <t>A34P</t>
  </si>
  <si>
    <t>A79T</t>
  </si>
  <si>
    <t>C124R</t>
  </si>
  <si>
    <t>C124S</t>
  </si>
  <si>
    <t>C124S-4A</t>
  </si>
  <si>
    <t>C211W</t>
  </si>
  <si>
    <t>Control</t>
  </si>
  <si>
    <t>D107G</t>
  </si>
  <si>
    <t>D107V</t>
  </si>
  <si>
    <t>D22E</t>
  </si>
  <si>
    <t>D252G</t>
  </si>
  <si>
    <t>D268E</t>
  </si>
  <si>
    <t>D326N</t>
  </si>
  <si>
    <t>D92N</t>
  </si>
  <si>
    <t>E157G</t>
  </si>
  <si>
    <t>E256K</t>
  </si>
  <si>
    <t>E73K</t>
  </si>
  <si>
    <t>F241S</t>
  </si>
  <si>
    <t>F279I</t>
  </si>
  <si>
    <t>F279L</t>
  </si>
  <si>
    <t>F56C</t>
  </si>
  <si>
    <t>G127R</t>
  </si>
  <si>
    <t>G129E</t>
  </si>
  <si>
    <t>G129R</t>
  </si>
  <si>
    <t>G132D</t>
  </si>
  <si>
    <t>G36E</t>
  </si>
  <si>
    <t>G44D</t>
  </si>
  <si>
    <t>H118P</t>
  </si>
  <si>
    <t>H123Q</t>
  </si>
  <si>
    <t>H123Y</t>
  </si>
  <si>
    <t>H93Q</t>
  </si>
  <si>
    <t>H93R</t>
  </si>
  <si>
    <t>H93Y</t>
  </si>
  <si>
    <t>I101T</t>
  </si>
  <si>
    <t>I135T</t>
  </si>
  <si>
    <t>I135V</t>
  </si>
  <si>
    <t>I203V</t>
  </si>
  <si>
    <t>I400V</t>
  </si>
  <si>
    <t>K322E</t>
  </si>
  <si>
    <t>K330E</t>
  </si>
  <si>
    <t>K342N</t>
  </si>
  <si>
    <t>K402N</t>
  </si>
  <si>
    <t>K6E</t>
  </si>
  <si>
    <t>K6I</t>
  </si>
  <si>
    <t>L295V</t>
  </si>
  <si>
    <t>L345V</t>
  </si>
  <si>
    <t>L70V</t>
  </si>
  <si>
    <t>M134I</t>
  </si>
  <si>
    <t>M134T</t>
  </si>
  <si>
    <t>M198I</t>
  </si>
  <si>
    <t>M35V</t>
  </si>
  <si>
    <t>N117S</t>
  </si>
  <si>
    <t>N12T</t>
  </si>
  <si>
    <t>N228S</t>
  </si>
  <si>
    <t>N262S</t>
  </si>
  <si>
    <t>N276S</t>
  </si>
  <si>
    <t>N340D</t>
  </si>
  <si>
    <t>N340H</t>
  </si>
  <si>
    <t>N356D</t>
  </si>
  <si>
    <t>N356H</t>
  </si>
  <si>
    <t>P246L</t>
  </si>
  <si>
    <t>P354Q</t>
  </si>
  <si>
    <t>P357S</t>
  </si>
  <si>
    <t>P38H</t>
  </si>
  <si>
    <t>Q171E</t>
  </si>
  <si>
    <t>Q298E</t>
  </si>
  <si>
    <t>Q396R</t>
  </si>
  <si>
    <t>R130L</t>
  </si>
  <si>
    <t>R130P</t>
  </si>
  <si>
    <t>R130Q</t>
  </si>
  <si>
    <t>R130X</t>
  </si>
  <si>
    <t>R14G</t>
  </si>
  <si>
    <t>R15S</t>
  </si>
  <si>
    <t>R173H</t>
  </si>
  <si>
    <t>R173P</t>
  </si>
  <si>
    <t>R335X</t>
  </si>
  <si>
    <t>R47K</t>
  </si>
  <si>
    <t>R47W</t>
  </si>
  <si>
    <t>S229T</t>
  </si>
  <si>
    <t>T131I</t>
  </si>
  <si>
    <t>T167N</t>
  </si>
  <si>
    <t>T202I</t>
  </si>
  <si>
    <t>T348S</t>
  </si>
  <si>
    <t>T363N</t>
  </si>
  <si>
    <t>T78A</t>
  </si>
  <si>
    <t>V133I</t>
  </si>
  <si>
    <t>V255A</t>
  </si>
  <si>
    <t>W274L</t>
  </si>
  <si>
    <t>WT</t>
  </si>
  <si>
    <t>Y138L</t>
  </si>
  <si>
    <t>Y155C</t>
  </si>
  <si>
    <t>Y155H</t>
  </si>
  <si>
    <t>Y155N</t>
  </si>
  <si>
    <t>Y176C</t>
  </si>
  <si>
    <t>Y180H</t>
  </si>
  <si>
    <t>Y27C</t>
  </si>
  <si>
    <t>Y346F</t>
  </si>
  <si>
    <t>Y65C</t>
  </si>
  <si>
    <t>Y68H</t>
  </si>
  <si>
    <t>Y68N</t>
  </si>
  <si>
    <t>Variant</t>
  </si>
  <si>
    <t>Subclasses</t>
  </si>
  <si>
    <t>CondensedClass</t>
  </si>
  <si>
    <t>A+P</t>
  </si>
  <si>
    <t>ASD</t>
  </si>
  <si>
    <t>APC</t>
  </si>
  <si>
    <t>A+C</t>
  </si>
  <si>
    <t>Biochem</t>
  </si>
  <si>
    <t>Cancer/Biochem</t>
  </si>
  <si>
    <t>P+C</t>
  </si>
  <si>
    <t>PHTS</t>
  </si>
  <si>
    <t>POP Ctrl</t>
  </si>
  <si>
    <t>Pred High</t>
  </si>
  <si>
    <t>Pred Low</t>
  </si>
  <si>
    <t>Somatic Cancer</t>
  </si>
  <si>
    <t>Avg</t>
  </si>
  <si>
    <t>AA</t>
  </si>
  <si>
    <t>APC/Biochem</t>
  </si>
  <si>
    <t>VAC14</t>
  </si>
  <si>
    <t>VAC14 N</t>
  </si>
  <si>
    <t>E.V.</t>
  </si>
  <si>
    <t>WT PTEN</t>
  </si>
  <si>
    <t>Δvac14</t>
  </si>
  <si>
    <t>Δvac7</t>
  </si>
  <si>
    <t>Δfig4</t>
  </si>
  <si>
    <t>Δvam7</t>
  </si>
  <si>
    <t>Δvam3</t>
  </si>
  <si>
    <t>Δvps38</t>
  </si>
  <si>
    <t>Δypt7</t>
  </si>
  <si>
    <t>Δvps30</t>
  </si>
  <si>
    <t>SEM</t>
  </si>
  <si>
    <t>N</t>
  </si>
  <si>
    <t>p-value</t>
  </si>
  <si>
    <t>&lt;1*10^(-15)</t>
  </si>
  <si>
    <t>3*10^(-15)</t>
  </si>
  <si>
    <t>4*10^(-15)</t>
  </si>
  <si>
    <t>1.58*10^(-9)</t>
  </si>
  <si>
    <t>9.29*10^(-9)</t>
  </si>
  <si>
    <t>2.17*10^(-7)</t>
  </si>
  <si>
    <t>2.07*10^(-5)</t>
  </si>
  <si>
    <t>3.24*10^(-5)</t>
  </si>
  <si>
    <t>Sentinel</t>
  </si>
  <si>
    <t>FIGURE 1C</t>
  </si>
  <si>
    <t>VAC14 SEM</t>
  </si>
  <si>
    <t>VAC14 p-value WT</t>
  </si>
  <si>
    <t>VAC14 p-value Null</t>
  </si>
  <si>
    <t>VAC14 Residual</t>
  </si>
  <si>
    <t xml:space="preserve">FIGURE 1E, 2D, 5E </t>
  </si>
  <si>
    <t>FIGURE 2B</t>
  </si>
  <si>
    <t>FIGURE 2C, 2D</t>
  </si>
  <si>
    <t>FIGURE 2D</t>
  </si>
  <si>
    <t>Fly Mean</t>
  </si>
  <si>
    <t>Fly SEM</t>
  </si>
  <si>
    <t>Fly N</t>
  </si>
  <si>
    <t>Fly p-Value WT</t>
  </si>
  <si>
    <t>Fly p-value NULL</t>
  </si>
  <si>
    <t>Fly Residual</t>
  </si>
  <si>
    <t>Hrs</t>
  </si>
  <si>
    <t>p-value to E.V.</t>
  </si>
  <si>
    <t>p-value to WT</t>
  </si>
  <si>
    <t>n.s.</t>
  </si>
  <si>
    <t>FIGURE 3C</t>
  </si>
  <si>
    <t>FIGURE 3D</t>
  </si>
  <si>
    <t>FIGURE 3E</t>
  </si>
  <si>
    <t>FIGURE 3F</t>
  </si>
  <si>
    <t>RAT GEPHYRIN</t>
  </si>
  <si>
    <t>FIGURE 3H</t>
  </si>
  <si>
    <t>PSD95 Mean</t>
  </si>
  <si>
    <t>PSD95 SEM</t>
  </si>
  <si>
    <t>PSD95 N</t>
  </si>
  <si>
    <t>PSD95 p-value WT</t>
  </si>
  <si>
    <t>PSD95 p-value Null</t>
  </si>
  <si>
    <t>PSD95 Residual</t>
  </si>
  <si>
    <t>Soma Mean</t>
  </si>
  <si>
    <t>Soma SEM</t>
  </si>
  <si>
    <t>Soma N</t>
  </si>
  <si>
    <t>Soma p-value WT</t>
  </si>
  <si>
    <t>Soma p-value Null</t>
  </si>
  <si>
    <t>Soma Residual</t>
  </si>
  <si>
    <t>Dendrite Mean</t>
  </si>
  <si>
    <t>Dendrite SEM</t>
  </si>
  <si>
    <t>Dendrite N</t>
  </si>
  <si>
    <t>TDL p-value WT</t>
  </si>
  <si>
    <t>TDL p-value Null</t>
  </si>
  <si>
    <t>TDL Residual</t>
  </si>
  <si>
    <t>Axon Mean</t>
  </si>
  <si>
    <t>Axon SEM</t>
  </si>
  <si>
    <t>Axon N</t>
  </si>
  <si>
    <t>Axon p-value WT</t>
  </si>
  <si>
    <t>Axon p-value NULL</t>
  </si>
  <si>
    <t>Axon Residual</t>
  </si>
  <si>
    <t>Gephyrin Mean</t>
  </si>
  <si>
    <t>Gephyrin SEM</t>
  </si>
  <si>
    <t>Gephyrin WT p-value</t>
  </si>
  <si>
    <t>Gephyrin Null p-value</t>
  </si>
  <si>
    <t>Gephyrin N</t>
  </si>
  <si>
    <t>Worm Mean</t>
  </si>
  <si>
    <t>Worm SEM</t>
  </si>
  <si>
    <t>Worm N</t>
  </si>
  <si>
    <t>Worm p-value WT</t>
  </si>
  <si>
    <t>Worm p-value Null</t>
  </si>
  <si>
    <t>Worm Residual</t>
  </si>
  <si>
    <t>FIGURE 4A and 4E</t>
  </si>
  <si>
    <t>FIGURE 4D and 4E</t>
  </si>
  <si>
    <t>Yeast Stability</t>
  </si>
  <si>
    <t>Yeast StabilitySEM</t>
  </si>
  <si>
    <t>Yeast Stability N</t>
  </si>
  <si>
    <t>Yeast Stability p-value WT</t>
  </si>
  <si>
    <t>HEK Stability Mean</t>
  </si>
  <si>
    <t>HEK Stability SEM</t>
  </si>
  <si>
    <t>HEK Stability N</t>
  </si>
  <si>
    <t>HEK Stability p-value WT</t>
  </si>
  <si>
    <t>Figure 5C, 5E, 5F</t>
  </si>
  <si>
    <t>FIGURE 5D</t>
  </si>
  <si>
    <t>FIGURE 5E</t>
  </si>
  <si>
    <t>FIGURE 5F</t>
  </si>
  <si>
    <t>HEK AKT Mean</t>
  </si>
  <si>
    <t>HEK AKT SEM</t>
  </si>
  <si>
    <t>HEK AKT N</t>
  </si>
  <si>
    <t>AKT p-value WT</t>
  </si>
  <si>
    <t>AKT p-value Null</t>
  </si>
  <si>
    <t>HEK Residual</t>
  </si>
  <si>
    <t>HEK 6B1 AKT</t>
  </si>
  <si>
    <t>HEK 6B1 AKT SEM</t>
  </si>
  <si>
    <t>AKT 6B1 p-value WT</t>
  </si>
  <si>
    <t>AKT 6B1 p-value Null</t>
  </si>
  <si>
    <t>HEK 6B1 AKT N</t>
  </si>
  <si>
    <t>Primary Catergoization</t>
  </si>
  <si>
    <t>ASD-associated</t>
  </si>
  <si>
    <t>Developmental Delay</t>
  </si>
  <si>
    <t>ASD&amp;DD</t>
  </si>
  <si>
    <t>Cosmic#</t>
  </si>
  <si>
    <t>gnomAD</t>
  </si>
  <si>
    <t>HEKAKT Mean</t>
  </si>
  <si>
    <t>FIG4 Mean</t>
  </si>
  <si>
    <t>HEKStability Mean</t>
  </si>
  <si>
    <t>YeastStability</t>
  </si>
  <si>
    <t>SNAP2</t>
  </si>
  <si>
    <t>CADD phred</t>
  </si>
  <si>
    <t>AvgStab</t>
  </si>
  <si>
    <t>Figure 6B</t>
  </si>
  <si>
    <t>1Biochemical Control</t>
  </si>
  <si>
    <t>HEK Residual SEM</t>
  </si>
  <si>
    <t>Y</t>
  </si>
  <si>
    <t>2ASD</t>
  </si>
  <si>
    <t>3PHTS</t>
  </si>
  <si>
    <t>4Cancer</t>
  </si>
  <si>
    <t>5Population Control</t>
  </si>
  <si>
    <t>6Pred High Impact</t>
  </si>
  <si>
    <t>7Pred Low Impact</t>
  </si>
  <si>
    <t>FIGURE 7A,B Yeast</t>
  </si>
  <si>
    <t>FIGURE 7A,B Drosophila</t>
  </si>
  <si>
    <t>FIGURE 7A,B HEK293</t>
  </si>
  <si>
    <t>FIGURE 7A,B COSMIC values</t>
  </si>
  <si>
    <t>FIGURE 7</t>
  </si>
  <si>
    <t>LogCosmic</t>
  </si>
  <si>
    <t>InvertedLogCosmic</t>
  </si>
  <si>
    <t>ClinVarStatus</t>
  </si>
  <si>
    <t>COSMIC Frequency</t>
  </si>
  <si>
    <t>LP</t>
  </si>
  <si>
    <t>0</t>
  </si>
  <si>
    <t>1-7</t>
  </si>
  <si>
    <t>8+</t>
  </si>
  <si>
    <t>Model System</t>
  </si>
  <si>
    <t>p-value to 1-7</t>
  </si>
  <si>
    <t>p-value to 8+</t>
  </si>
  <si>
    <t>Yeast ∆Vac14</t>
  </si>
  <si>
    <t>&lt;0.0001</t>
  </si>
  <si>
    <t>Drosophila
Eclosion</t>
  </si>
  <si>
    <t>P</t>
  </si>
  <si>
    <t>HEK293
pAKT/AKT</t>
  </si>
  <si>
    <t>VUS</t>
  </si>
  <si>
    <t>LB</t>
  </si>
  <si>
    <t>P/LP</t>
  </si>
  <si>
    <t>NAPP</t>
  </si>
  <si>
    <t>FIGURE 8A</t>
  </si>
  <si>
    <t>HEK pAKT/AKT</t>
  </si>
  <si>
    <t>Fly Eclosion</t>
  </si>
  <si>
    <t>Yeast VAC14</t>
  </si>
  <si>
    <t>Worm Chemotaxis</t>
  </si>
  <si>
    <t>Rat Axon</t>
  </si>
  <si>
    <t>Rat Soma</t>
  </si>
  <si>
    <t>Rat PSD95</t>
  </si>
  <si>
    <t>Rat TDL</t>
  </si>
  <si>
    <t>HEK Stability</t>
  </si>
  <si>
    <t>Yeast Abundance</t>
  </si>
  <si>
    <t>AvgHR</t>
  </si>
  <si>
    <t>AvgTotal</t>
  </si>
  <si>
    <t>Median</t>
  </si>
  <si>
    <t>BinaryOrder</t>
  </si>
  <si>
    <t>FIG4</t>
  </si>
  <si>
    <t>VAC7</t>
  </si>
  <si>
    <t>VAM3</t>
  </si>
  <si>
    <t>VAM7</t>
  </si>
  <si>
    <t>YPT7</t>
  </si>
  <si>
    <t>VPS30</t>
  </si>
  <si>
    <t>VPS38</t>
  </si>
  <si>
    <t>SUPPLEMENTAL FIGURE 1</t>
  </si>
  <si>
    <t>VAC7 SEM</t>
  </si>
  <si>
    <t>VAC7 N</t>
  </si>
  <si>
    <t>p-value WT</t>
  </si>
  <si>
    <t>p-value Null</t>
  </si>
  <si>
    <t>VAC7 Residual</t>
  </si>
  <si>
    <t>FIG4 SEM</t>
  </si>
  <si>
    <t>FIG4 N</t>
  </si>
  <si>
    <t>FIG4 Residual</t>
  </si>
  <si>
    <t>VAM3SEM</t>
  </si>
  <si>
    <t>VAM3 N</t>
  </si>
  <si>
    <t>VAM3 Residual</t>
  </si>
  <si>
    <t>VAM7 SEM</t>
  </si>
  <si>
    <t>VAM7 N</t>
  </si>
  <si>
    <t>Vam7 Residual</t>
  </si>
  <si>
    <t>YPT7 SEM</t>
  </si>
  <si>
    <t>YPT7 N</t>
  </si>
  <si>
    <t>YPT7 Residual</t>
  </si>
  <si>
    <t>VPS30 SEM</t>
  </si>
  <si>
    <t>VPS30 N</t>
  </si>
  <si>
    <t>VPS30 Residual</t>
  </si>
  <si>
    <t>VPS38 SEM</t>
  </si>
  <si>
    <t>VPS38 N</t>
  </si>
  <si>
    <t>VPS38 Residual</t>
  </si>
  <si>
    <t>SUPPLEMENTAL FIGURE 2</t>
  </si>
  <si>
    <t>HEK 6B1 Stability</t>
  </si>
  <si>
    <t>HEK 6B1 Stability SEM</t>
  </si>
  <si>
    <t>6B1 Stability p-value WT</t>
  </si>
  <si>
    <t>HEK 6B1 Stability N</t>
  </si>
  <si>
    <t>Normalized</t>
  </si>
  <si>
    <t>HEKResidual</t>
  </si>
  <si>
    <t>FlyResidual</t>
  </si>
  <si>
    <t>VAC14Residual</t>
  </si>
  <si>
    <t>VAC7Residual</t>
  </si>
  <si>
    <t>FIG4Residual</t>
  </si>
  <si>
    <t>VAM3Residual</t>
  </si>
  <si>
    <t>Vam7Residual</t>
  </si>
  <si>
    <t>YPT7Residual</t>
  </si>
  <si>
    <t>VPS30Residual</t>
  </si>
  <si>
    <t>VPS38Residual</t>
  </si>
  <si>
    <t>WormResidual</t>
  </si>
  <si>
    <t>AxonResidual</t>
  </si>
  <si>
    <t>SomaResidual</t>
  </si>
  <si>
    <t>PSD95Residual</t>
  </si>
  <si>
    <t>TDLResidual</t>
  </si>
  <si>
    <t>Yeast VAC7</t>
  </si>
  <si>
    <t>Yeast FIG4</t>
  </si>
  <si>
    <t>Yeast VAM3</t>
  </si>
  <si>
    <t>Yeast VAM7</t>
  </si>
  <si>
    <t>Yeast YPT7</t>
  </si>
  <si>
    <t>Yeast VPS30</t>
  </si>
  <si>
    <t>Yeast VPS38</t>
  </si>
  <si>
    <t>RollingMean</t>
  </si>
  <si>
    <t>Disease Association</t>
  </si>
  <si>
    <t>Population Variant</t>
  </si>
  <si>
    <t>p-value to POP</t>
  </si>
  <si>
    <t>p-value to PHTS</t>
  </si>
  <si>
    <t>p-value to som. Cancer</t>
  </si>
  <si>
    <t>p-value to som. cancer</t>
  </si>
  <si>
    <t>SUPP. FIGURE 4D</t>
  </si>
  <si>
    <t>SUPP. FIGURE 4A</t>
  </si>
  <si>
    <t>SUPP. FIGURE 6A</t>
  </si>
  <si>
    <t>SUPP. FIGURE 6B</t>
  </si>
  <si>
    <t>CADD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</si>
</sst>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.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.1"/>
      <color rgb="FF000000"/>
      <name val="Arial"/>
      <family val="2"/>
    </font>
    <font>
      <sz val="11"/>
      <color theme="1"/>
      <name val="Arial"/>
      <family val="2"/>
    </font>
    <font>
      <sz val="12.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5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1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Border="1"/>
    <xf numFmtId="0" fontId="3" fillId="0" borderId="0" xfId="0" applyFont="1" applyFill="1"/>
    <xf numFmtId="0" fontId="4" fillId="0" borderId="0" xfId="0" applyFont="1" applyFill="1" applyBorder="1"/>
    <xf numFmtId="0" fontId="3" fillId="0" borderId="0" xfId="1" applyFont="1" applyFill="1"/>
    <xf numFmtId="0" fontId="7" fillId="0" borderId="0" xfId="0" applyFont="1"/>
    <xf numFmtId="0" fontId="0" fillId="3" borderId="5" xfId="0" applyFill="1" applyBorder="1"/>
    <xf numFmtId="0" fontId="1" fillId="3" borderId="6" xfId="0" applyFont="1" applyFill="1" applyBorder="1" applyAlignment="1">
      <alignment horizontal="center"/>
    </xf>
    <xf numFmtId="0" fontId="0" fillId="3" borderId="6" xfId="0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3" borderId="5" xfId="0" applyFont="1" applyFill="1" applyBorder="1"/>
    <xf numFmtId="0" fontId="4" fillId="3" borderId="5" xfId="0" applyFont="1" applyFill="1" applyBorder="1"/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3" borderId="6" xfId="0" applyFont="1" applyFill="1" applyBorder="1"/>
    <xf numFmtId="0" fontId="1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0" borderId="0" xfId="0" applyFont="1"/>
    <xf numFmtId="11" fontId="3" fillId="0" borderId="0" xfId="0" applyNumberFormat="1" applyFont="1" applyFill="1"/>
    <xf numFmtId="11" fontId="3" fillId="0" borderId="0" xfId="0" applyNumberFormat="1" applyFont="1"/>
    <xf numFmtId="0" fontId="3" fillId="0" borderId="11" xfId="0" applyFont="1" applyFill="1" applyBorder="1"/>
    <xf numFmtId="0" fontId="4" fillId="0" borderId="12" xfId="0" applyFont="1" applyFill="1" applyBorder="1"/>
    <xf numFmtId="0" fontId="3" fillId="0" borderId="0" xfId="0" applyFont="1" applyFill="1" applyBorder="1"/>
    <xf numFmtId="0" fontId="3" fillId="0" borderId="12" xfId="0" applyFont="1" applyFill="1" applyBorder="1"/>
    <xf numFmtId="0" fontId="4" fillId="0" borderId="11" xfId="0" applyFont="1" applyFill="1" applyBorder="1"/>
    <xf numFmtId="0" fontId="1" fillId="0" borderId="0" xfId="0" applyFont="1" applyFill="1" applyAlignment="1">
      <alignment horizontal="right"/>
    </xf>
    <xf numFmtId="0" fontId="5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ill="1"/>
    <xf numFmtId="0" fontId="0" fillId="0" borderId="11" xfId="0" applyFill="1" applyBorder="1"/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/>
    <xf numFmtId="0" fontId="11" fillId="0" borderId="11" xfId="0" applyFont="1" applyFill="1" applyBorder="1"/>
    <xf numFmtId="0" fontId="15" fillId="0" borderId="0" xfId="0" applyFont="1" applyAlignment="1">
      <alignment horizontal="center" wrapText="1"/>
    </xf>
    <xf numFmtId="0" fontId="11" fillId="0" borderId="12" xfId="0" applyFont="1" applyFill="1" applyBorder="1"/>
    <xf numFmtId="0" fontId="5" fillId="0" borderId="0" xfId="0" applyFont="1" applyFill="1" applyAlignment="1">
      <alignment horizontal="center"/>
    </xf>
    <xf numFmtId="0" fontId="0" fillId="3" borderId="0" xfId="0" applyFill="1"/>
    <xf numFmtId="0" fontId="0" fillId="3" borderId="6" xfId="0" applyFill="1" applyBorder="1" applyAlignment="1">
      <alignment horizontal="center"/>
    </xf>
    <xf numFmtId="0" fontId="0" fillId="0" borderId="6" xfId="0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10" fillId="0" borderId="0" xfId="0" applyFont="1" applyFill="1"/>
    <xf numFmtId="0" fontId="4" fillId="3" borderId="6" xfId="0" applyFont="1" applyFill="1" applyBorder="1"/>
    <xf numFmtId="0" fontId="0" fillId="0" borderId="5" xfId="0" applyFill="1" applyBorder="1"/>
    <xf numFmtId="0" fontId="0" fillId="3" borderId="14" xfId="0" applyFill="1" applyBorder="1"/>
    <xf numFmtId="0" fontId="0" fillId="3" borderId="15" xfId="0" applyFill="1" applyBorder="1"/>
    <xf numFmtId="0" fontId="1" fillId="0" borderId="0" xfId="0" applyFont="1" applyFill="1"/>
    <xf numFmtId="0" fontId="5" fillId="3" borderId="5" xfId="0" applyFont="1" applyFill="1" applyBorder="1"/>
    <xf numFmtId="0" fontId="16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5" fillId="4" borderId="11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0" fillId="0" borderId="0" xfId="0" applyAlignment="1"/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64" fontId="1" fillId="0" borderId="5" xfId="0" applyNumberFormat="1" applyFont="1" applyBorder="1"/>
    <xf numFmtId="164" fontId="1" fillId="0" borderId="15" xfId="0" applyNumberFormat="1" applyFont="1" applyBorder="1"/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164" fontId="1" fillId="0" borderId="20" xfId="0" applyNumberFormat="1" applyFont="1" applyBorder="1"/>
    <xf numFmtId="164" fontId="1" fillId="0" borderId="6" xfId="0" applyNumberFormat="1" applyFont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</cellXfs>
  <cellStyles count="2">
    <cellStyle name="Neutral" xfId="1" builtinId="28"/>
    <cellStyle name="Normal" xfId="0" builtinId="0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0"/>
  <sheetViews>
    <sheetView zoomScale="80" zoomScaleNormal="80" workbookViewId="0">
      <pane xSplit="1" topLeftCell="B1" activePane="topRight" state="frozen"/>
      <selection pane="topRight" activeCell="H72" sqref="H72"/>
    </sheetView>
  </sheetViews>
  <sheetFormatPr defaultColWidth="9.140625" defaultRowHeight="15" x14ac:dyDescent="0.25"/>
  <cols>
    <col min="1" max="1" width="9.140625" style="3"/>
    <col min="2" max="2" width="14.85546875" style="3" customWidth="1"/>
    <col min="3" max="3" width="15.5703125" style="3" customWidth="1"/>
    <col min="4" max="4" width="9.140625" style="3" customWidth="1"/>
    <col min="5" max="5" width="5.7109375" style="3" customWidth="1"/>
    <col min="6" max="6" width="17.42578125" bestFit="1" customWidth="1"/>
    <col min="10" max="10" width="13.85546875" bestFit="1" customWidth="1"/>
    <col min="11" max="12" width="19.5703125" bestFit="1" customWidth="1"/>
    <col min="14" max="14" width="15.28515625" customWidth="1"/>
    <col min="15" max="15" width="5.7109375" style="3" customWidth="1"/>
    <col min="16" max="16" width="9.140625" style="3" customWidth="1"/>
    <col min="17" max="17" width="11.7109375" style="3" customWidth="1"/>
    <col min="18" max="18" width="9.7109375" style="3" customWidth="1"/>
    <col min="19" max="19" width="19.5703125" style="3" customWidth="1"/>
    <col min="20" max="20" width="18.85546875" style="3" customWidth="1"/>
    <col min="21" max="21" width="15.7109375" style="3" customWidth="1"/>
    <col min="22" max="22" width="9.140625" style="3" customWidth="1"/>
    <col min="32" max="16384" width="9.140625" style="3"/>
  </cols>
  <sheetData>
    <row r="1" spans="1:21" ht="15.75" thickBot="1" x14ac:dyDescent="0.3">
      <c r="F1" s="76" t="s">
        <v>151</v>
      </c>
      <c r="G1" s="77"/>
      <c r="H1" s="77"/>
      <c r="I1" s="77"/>
      <c r="J1" s="77"/>
      <c r="K1" s="77"/>
      <c r="L1" s="77"/>
      <c r="M1" s="77"/>
      <c r="N1" s="78"/>
      <c r="P1" s="79" t="s">
        <v>156</v>
      </c>
      <c r="Q1" s="80"/>
      <c r="R1" s="80"/>
      <c r="S1" s="80"/>
      <c r="T1" s="80"/>
      <c r="U1" s="80"/>
    </row>
    <row r="2" spans="1:21" x14ac:dyDescent="0.25">
      <c r="A2" s="12" t="s">
        <v>109</v>
      </c>
      <c r="B2" s="12" t="s">
        <v>110</v>
      </c>
      <c r="C2" s="12" t="s">
        <v>111</v>
      </c>
      <c r="D2" s="12" t="s">
        <v>125</v>
      </c>
      <c r="E2" s="18"/>
      <c r="F2" s="8"/>
      <c r="G2" s="75" t="s">
        <v>129</v>
      </c>
      <c r="H2" s="75"/>
      <c r="I2" s="75"/>
      <c r="J2" s="75" t="s">
        <v>130</v>
      </c>
      <c r="K2" s="75"/>
      <c r="L2" s="75"/>
      <c r="M2" s="9"/>
      <c r="N2" s="16" t="s">
        <v>141</v>
      </c>
      <c r="P2" s="13" t="s">
        <v>127</v>
      </c>
      <c r="Q2" s="13" t="s">
        <v>152</v>
      </c>
      <c r="R2" s="14" t="s">
        <v>128</v>
      </c>
      <c r="S2" s="14" t="s">
        <v>153</v>
      </c>
      <c r="T2" s="14" t="s">
        <v>154</v>
      </c>
      <c r="U2" s="13" t="s">
        <v>155</v>
      </c>
    </row>
    <row r="3" spans="1:21" x14ac:dyDescent="0.25">
      <c r="A3" s="10" t="s">
        <v>72</v>
      </c>
      <c r="B3" s="1" t="s">
        <v>112</v>
      </c>
      <c r="C3" s="1" t="s">
        <v>113</v>
      </c>
      <c r="D3" s="3">
        <v>38</v>
      </c>
      <c r="F3" s="15" t="s">
        <v>150</v>
      </c>
      <c r="G3" s="15" t="s">
        <v>124</v>
      </c>
      <c r="H3" s="15" t="s">
        <v>139</v>
      </c>
      <c r="I3" s="15" t="s">
        <v>140</v>
      </c>
      <c r="J3" s="15" t="s">
        <v>124</v>
      </c>
      <c r="K3" s="15" t="s">
        <v>139</v>
      </c>
      <c r="L3" s="15" t="s">
        <v>140</v>
      </c>
      <c r="M3" s="7"/>
      <c r="N3" s="15"/>
      <c r="P3" s="3">
        <v>-0.25728715844723998</v>
      </c>
      <c r="Q3" s="3">
        <v>5.2972074695575799E-2</v>
      </c>
      <c r="R3" s="3">
        <v>12</v>
      </c>
      <c r="S3" s="3">
        <v>2.9108892535172501E-50</v>
      </c>
      <c r="T3" s="3">
        <v>2.4186033504599398E-3</v>
      </c>
      <c r="U3" s="3">
        <v>-1.0965235584472399</v>
      </c>
    </row>
    <row r="4" spans="1:21" x14ac:dyDescent="0.25">
      <c r="A4" s="10" t="s">
        <v>76</v>
      </c>
      <c r="B4" s="1" t="s">
        <v>114</v>
      </c>
      <c r="C4" s="1" t="s">
        <v>113</v>
      </c>
      <c r="D4" s="3">
        <v>130</v>
      </c>
      <c r="F4" s="17" t="s">
        <v>131</v>
      </c>
      <c r="G4" s="6">
        <v>147.9375</v>
      </c>
      <c r="H4" s="6">
        <v>1.43894854552436</v>
      </c>
      <c r="I4" s="6">
        <v>16</v>
      </c>
      <c r="J4" s="6">
        <v>24.75</v>
      </c>
      <c r="K4" s="6">
        <v>1.2466622103307201</v>
      </c>
      <c r="L4" s="6">
        <v>16</v>
      </c>
      <c r="N4" s="6" t="s">
        <v>142</v>
      </c>
      <c r="P4" s="3">
        <v>-0.25560839909515998</v>
      </c>
      <c r="Q4" s="3">
        <v>6.6371801634268396E-2</v>
      </c>
      <c r="R4" s="3">
        <v>12</v>
      </c>
      <c r="S4" s="3">
        <v>3.8799838095351998E-50</v>
      </c>
      <c r="T4" s="3">
        <v>2.58184618790746E-3</v>
      </c>
      <c r="U4" s="3">
        <v>-0.99935349909516002</v>
      </c>
    </row>
    <row r="5" spans="1:21" x14ac:dyDescent="0.25">
      <c r="A5" s="10" t="s">
        <v>13</v>
      </c>
      <c r="B5" s="1" t="s">
        <v>116</v>
      </c>
      <c r="C5" s="1" t="s">
        <v>116</v>
      </c>
      <c r="F5" s="17" t="s">
        <v>132</v>
      </c>
      <c r="G5" s="6">
        <v>124.5625</v>
      </c>
      <c r="H5" s="6">
        <v>3.85677839437701</v>
      </c>
      <c r="I5" s="6">
        <v>16</v>
      </c>
      <c r="J5" s="6">
        <v>46.375</v>
      </c>
      <c r="K5" s="6">
        <v>3.6854160778217002</v>
      </c>
      <c r="L5" s="6">
        <v>16</v>
      </c>
      <c r="N5" t="s">
        <v>143</v>
      </c>
      <c r="P5" s="3">
        <v>-0.22781129110107001</v>
      </c>
      <c r="Q5" s="3">
        <v>9.4472726323174397E-2</v>
      </c>
      <c r="R5" s="3">
        <v>12</v>
      </c>
      <c r="S5" s="3">
        <v>4.3116053332878502E-48</v>
      </c>
      <c r="T5" s="3">
        <v>7.22558995343841E-3</v>
      </c>
      <c r="U5" s="3">
        <v>-1.16401079110107</v>
      </c>
    </row>
    <row r="6" spans="1:21" x14ac:dyDescent="0.25">
      <c r="A6" s="10" t="s">
        <v>31</v>
      </c>
      <c r="B6" s="1" t="s">
        <v>126</v>
      </c>
      <c r="C6" s="1" t="s">
        <v>116</v>
      </c>
      <c r="D6" s="3">
        <v>129</v>
      </c>
      <c r="F6" s="17" t="s">
        <v>133</v>
      </c>
      <c r="G6" s="6">
        <v>113.6875</v>
      </c>
      <c r="H6" s="6">
        <v>8.9357515772317697</v>
      </c>
      <c r="I6" s="6">
        <v>16</v>
      </c>
      <c r="J6" s="6">
        <v>38.8125</v>
      </c>
      <c r="K6" s="6">
        <v>3.3419290212889501</v>
      </c>
      <c r="L6" s="6">
        <v>16</v>
      </c>
      <c r="N6" t="s">
        <v>144</v>
      </c>
      <c r="P6" s="3">
        <v>-0.21370672563222301</v>
      </c>
      <c r="Q6" s="3">
        <v>6.7216919442352599E-2</v>
      </c>
      <c r="R6" s="3">
        <v>12</v>
      </c>
      <c r="S6" s="3">
        <v>4.5466284622000601E-47</v>
      </c>
      <c r="T6" s="3">
        <v>1.17312911368043E-2</v>
      </c>
      <c r="U6" s="3">
        <v>-1.211621325632223</v>
      </c>
    </row>
    <row r="7" spans="1:21" x14ac:dyDescent="0.25">
      <c r="A7" s="10" t="s">
        <v>108</v>
      </c>
      <c r="B7" s="1" t="s">
        <v>112</v>
      </c>
      <c r="C7" s="1" t="s">
        <v>113</v>
      </c>
      <c r="D7" s="3">
        <v>68</v>
      </c>
      <c r="F7" s="17" t="s">
        <v>134</v>
      </c>
      <c r="G7" s="6">
        <v>81.375</v>
      </c>
      <c r="H7" s="6">
        <v>4.4682910603495802</v>
      </c>
      <c r="I7" s="6">
        <v>16</v>
      </c>
      <c r="J7" s="6">
        <v>41.375</v>
      </c>
      <c r="K7" s="6">
        <v>3.9977858455233299</v>
      </c>
      <c r="L7" s="6">
        <v>16</v>
      </c>
      <c r="N7" t="s">
        <v>145</v>
      </c>
      <c r="P7" s="3">
        <v>-0.20618975585646701</v>
      </c>
      <c r="Q7" s="3">
        <v>6.0668534948224301E-2</v>
      </c>
      <c r="R7" s="3">
        <v>12</v>
      </c>
      <c r="S7" s="3">
        <v>1.5804019672161799E-46</v>
      </c>
      <c r="T7" s="3">
        <v>1.50335883999072E-2</v>
      </c>
      <c r="U7" s="3">
        <v>0.41097871970431904</v>
      </c>
    </row>
    <row r="8" spans="1:21" x14ac:dyDescent="0.25">
      <c r="A8" s="10" t="s">
        <v>23</v>
      </c>
      <c r="B8" s="1" t="s">
        <v>112</v>
      </c>
      <c r="C8" s="1" t="s">
        <v>113</v>
      </c>
      <c r="D8" s="3">
        <v>157</v>
      </c>
      <c r="F8" s="17" t="s">
        <v>135</v>
      </c>
      <c r="G8" s="6">
        <v>99.375</v>
      </c>
      <c r="H8" s="6">
        <v>1.7293423605521301</v>
      </c>
      <c r="I8" s="6">
        <v>16</v>
      </c>
      <c r="J8" s="6">
        <v>65.25</v>
      </c>
      <c r="K8" s="6">
        <v>1.5798206649279301</v>
      </c>
      <c r="L8" s="6">
        <v>16</v>
      </c>
      <c r="N8" t="s">
        <v>146</v>
      </c>
      <c r="P8" s="3">
        <v>-0.18756698296941199</v>
      </c>
      <c r="Q8" s="3">
        <v>0.153799187226248</v>
      </c>
      <c r="R8" s="3">
        <v>9</v>
      </c>
      <c r="S8" s="3">
        <v>1.2773481869211701E-34</v>
      </c>
      <c r="T8" s="3">
        <v>5.3899423831823903E-2</v>
      </c>
      <c r="U8" s="3">
        <v>-0.62430708296941195</v>
      </c>
    </row>
    <row r="9" spans="1:21" x14ac:dyDescent="0.25">
      <c r="A9" s="10" t="s">
        <v>34</v>
      </c>
      <c r="B9" s="1" t="s">
        <v>121</v>
      </c>
      <c r="C9" s="1" t="s">
        <v>121</v>
      </c>
      <c r="D9" s="3">
        <v>36</v>
      </c>
      <c r="F9" s="17" t="s">
        <v>136</v>
      </c>
      <c r="G9" s="6">
        <v>87.0625</v>
      </c>
      <c r="H9" s="6">
        <v>3.0720090467531702</v>
      </c>
      <c r="I9" s="6">
        <v>16</v>
      </c>
      <c r="J9" s="6">
        <v>66.375</v>
      </c>
      <c r="K9" s="6">
        <v>2.9167261898688199</v>
      </c>
      <c r="L9" s="6">
        <v>16</v>
      </c>
      <c r="N9" t="s">
        <v>147</v>
      </c>
      <c r="P9" s="3">
        <v>-0.187521135276463</v>
      </c>
      <c r="Q9" s="3">
        <v>5.8126308511330597E-2</v>
      </c>
      <c r="R9" s="3">
        <v>24</v>
      </c>
      <c r="S9" s="3">
        <v>1.18027684289303E-85</v>
      </c>
      <c r="T9" s="3">
        <v>2.2615920007277202E-3</v>
      </c>
      <c r="U9" s="3">
        <v>-0.19883683527646301</v>
      </c>
    </row>
    <row r="10" spans="1:21" x14ac:dyDescent="0.25">
      <c r="A10" s="10" t="s">
        <v>64</v>
      </c>
      <c r="B10" s="1" t="s">
        <v>113</v>
      </c>
      <c r="C10" s="1" t="s">
        <v>113</v>
      </c>
      <c r="D10" s="3">
        <v>276</v>
      </c>
      <c r="F10" s="17" t="s">
        <v>137</v>
      </c>
      <c r="G10" s="6">
        <v>66.8125</v>
      </c>
      <c r="H10" s="6">
        <v>3.93300007415883</v>
      </c>
      <c r="I10" s="6">
        <v>16</v>
      </c>
      <c r="J10" s="6">
        <v>40.8125</v>
      </c>
      <c r="K10" s="6">
        <v>3.3344399204864001</v>
      </c>
      <c r="L10" s="6">
        <v>16</v>
      </c>
      <c r="N10" t="s">
        <v>148</v>
      </c>
      <c r="P10" s="3">
        <v>-0.17475323745591601</v>
      </c>
      <c r="Q10" s="3">
        <v>7.4766707340322203E-2</v>
      </c>
      <c r="R10" s="3">
        <v>12</v>
      </c>
      <c r="S10" s="3">
        <v>2.6923164005014502E-44</v>
      </c>
      <c r="T10" s="3">
        <v>3.9291514828749201E-2</v>
      </c>
      <c r="U10" s="3">
        <v>-0.21569503745591601</v>
      </c>
    </row>
    <row r="11" spans="1:21" x14ac:dyDescent="0.25">
      <c r="A11" s="10" t="s">
        <v>84</v>
      </c>
      <c r="B11" s="1" t="s">
        <v>114</v>
      </c>
      <c r="C11" s="1" t="s">
        <v>113</v>
      </c>
      <c r="F11" s="17" t="s">
        <v>138</v>
      </c>
      <c r="G11" s="6">
        <v>109.4375</v>
      </c>
      <c r="H11" s="6">
        <v>2.22667306012056</v>
      </c>
      <c r="I11" s="6">
        <v>16</v>
      </c>
      <c r="J11" s="6">
        <v>88.75</v>
      </c>
      <c r="K11" s="6">
        <v>0.95524865872714004</v>
      </c>
      <c r="L11" s="6">
        <v>16</v>
      </c>
      <c r="N11" t="s">
        <v>149</v>
      </c>
      <c r="P11" s="3">
        <v>-0.15059412786556101</v>
      </c>
      <c r="Q11" s="3">
        <v>0.13514416134530899</v>
      </c>
      <c r="R11" s="3">
        <v>12</v>
      </c>
      <c r="S11" s="3">
        <v>1.28878808946605E-42</v>
      </c>
      <c r="T11" s="3">
        <v>7.5677756375472402E-2</v>
      </c>
      <c r="U11" s="3" t="e">
        <v>#VALUE!</v>
      </c>
    </row>
    <row r="12" spans="1:21" x14ac:dyDescent="0.25">
      <c r="A12" s="10" t="s">
        <v>5</v>
      </c>
      <c r="B12" s="1" t="s">
        <v>119</v>
      </c>
      <c r="C12" s="1" t="s">
        <v>119</v>
      </c>
      <c r="D12" s="3">
        <v>126</v>
      </c>
      <c r="P12" s="3">
        <v>-0.14872777989817901</v>
      </c>
      <c r="Q12" s="3">
        <v>5.4426900894000797E-2</v>
      </c>
      <c r="R12" s="3">
        <v>12</v>
      </c>
      <c r="S12" s="3">
        <v>1.73262746568318E-42</v>
      </c>
      <c r="T12" s="3">
        <v>7.9373754225735102E-2</v>
      </c>
      <c r="U12" s="3">
        <v>-0.86266357989817899</v>
      </c>
    </row>
    <row r="13" spans="1:21" x14ac:dyDescent="0.25">
      <c r="A13" s="10" t="s">
        <v>79</v>
      </c>
      <c r="B13" s="1" t="s">
        <v>114</v>
      </c>
      <c r="C13" s="1" t="s">
        <v>113</v>
      </c>
      <c r="F13" s="2"/>
      <c r="G13" s="2"/>
      <c r="H13" s="2"/>
      <c r="I13" s="2"/>
      <c r="J13" s="2"/>
      <c r="K13" s="2"/>
      <c r="L13" s="2"/>
      <c r="M13" s="2"/>
      <c r="N13" s="2"/>
      <c r="P13" s="3">
        <v>-0.108325094472655</v>
      </c>
      <c r="Q13" s="3">
        <v>5.32914656589367E-2</v>
      </c>
      <c r="R13" s="3">
        <v>12</v>
      </c>
      <c r="S13" s="3">
        <v>9.46705044718695E-40</v>
      </c>
      <c r="T13" s="3">
        <v>0.20128189710595201</v>
      </c>
      <c r="U13" s="3" t="e">
        <v>#VALUE!</v>
      </c>
    </row>
    <row r="14" spans="1:21" x14ac:dyDescent="0.25">
      <c r="A14" s="10" t="s">
        <v>32</v>
      </c>
      <c r="B14" s="1" t="s">
        <v>114</v>
      </c>
      <c r="C14" s="1" t="s">
        <v>113</v>
      </c>
      <c r="D14" s="3">
        <v>129</v>
      </c>
      <c r="F14" s="2"/>
      <c r="G14" s="2"/>
      <c r="H14" s="2"/>
      <c r="I14" s="2"/>
      <c r="J14" s="2"/>
      <c r="K14" s="2"/>
      <c r="L14" s="2"/>
      <c r="M14" s="2"/>
      <c r="N14" s="2"/>
      <c r="P14" s="3">
        <v>-9.8046825216114394E-2</v>
      </c>
      <c r="Q14" s="3">
        <v>7.4187693377153099E-2</v>
      </c>
      <c r="R14" s="3">
        <v>12</v>
      </c>
      <c r="S14" s="3">
        <v>4.5592740502022501E-39</v>
      </c>
      <c r="T14" s="3">
        <v>0.24740181302009201</v>
      </c>
      <c r="U14" s="3">
        <v>-0.71758892521611439</v>
      </c>
    </row>
    <row r="15" spans="1:21" x14ac:dyDescent="0.25">
      <c r="A15" s="10" t="s">
        <v>33</v>
      </c>
      <c r="B15" s="1" t="s">
        <v>114</v>
      </c>
      <c r="C15" s="1" t="s">
        <v>113</v>
      </c>
      <c r="D15" s="3">
        <v>132</v>
      </c>
      <c r="F15" s="2"/>
      <c r="G15" s="2"/>
      <c r="H15" s="2"/>
      <c r="I15" s="2"/>
      <c r="J15" s="2"/>
      <c r="K15" s="2"/>
      <c r="L15" s="2"/>
      <c r="M15" s="2"/>
      <c r="N15" s="2"/>
      <c r="P15" s="3">
        <v>-7.8830543015717694E-2</v>
      </c>
      <c r="Q15" s="3">
        <v>5.9620032551518397E-2</v>
      </c>
      <c r="R15" s="3">
        <v>12</v>
      </c>
      <c r="S15" s="3">
        <v>8.3213585205234497E-38</v>
      </c>
      <c r="T15" s="3">
        <v>0.35236094011918501</v>
      </c>
      <c r="U15" s="3">
        <v>-0.79423524301571768</v>
      </c>
    </row>
    <row r="16" spans="1:21" x14ac:dyDescent="0.25">
      <c r="A16" s="10" t="s">
        <v>27</v>
      </c>
      <c r="B16" s="1" t="s">
        <v>121</v>
      </c>
      <c r="C16" s="1" t="s">
        <v>121</v>
      </c>
      <c r="D16" s="3">
        <v>279</v>
      </c>
      <c r="F16" s="2"/>
      <c r="G16" s="2"/>
      <c r="H16" s="2"/>
      <c r="I16" s="2"/>
      <c r="J16" s="2"/>
      <c r="K16" s="2"/>
      <c r="L16" s="2"/>
      <c r="M16" s="2"/>
      <c r="N16" s="2"/>
      <c r="P16" s="3">
        <v>-5.2956913947060598E-2</v>
      </c>
      <c r="Q16" s="3">
        <v>4.6863588298518999E-2</v>
      </c>
      <c r="R16" s="3">
        <v>24</v>
      </c>
      <c r="S16" s="3">
        <v>1.3084355387473701E-68</v>
      </c>
      <c r="T16" s="3">
        <v>0.388172581162949</v>
      </c>
      <c r="U16" s="3">
        <v>-6.5390813947060603E-2</v>
      </c>
    </row>
    <row r="17" spans="1:21" x14ac:dyDescent="0.25">
      <c r="A17" s="10" t="s">
        <v>88</v>
      </c>
      <c r="B17" s="1" t="s">
        <v>113</v>
      </c>
      <c r="C17" s="1" t="s">
        <v>113</v>
      </c>
      <c r="D17" s="3">
        <v>131</v>
      </c>
      <c r="F17" s="2"/>
      <c r="G17" s="2"/>
      <c r="H17" s="2"/>
      <c r="I17" s="2"/>
      <c r="J17" s="2"/>
      <c r="K17" s="2"/>
      <c r="L17" s="2"/>
      <c r="M17" s="2"/>
      <c r="N17" s="2"/>
      <c r="P17" s="3">
        <v>-3.6770916601930603E-2</v>
      </c>
      <c r="Q17" s="3">
        <v>6.7771497873553299E-2</v>
      </c>
      <c r="R17" s="3">
        <v>12</v>
      </c>
      <c r="S17" s="3">
        <v>4.0923434133892901E-35</v>
      </c>
      <c r="T17" s="3">
        <v>0.66440730519553604</v>
      </c>
      <c r="U17" s="3">
        <v>-0.96907341660193058</v>
      </c>
    </row>
    <row r="18" spans="1:21" x14ac:dyDescent="0.25">
      <c r="A18" s="10" t="s">
        <v>38</v>
      </c>
      <c r="B18" s="1" t="s">
        <v>118</v>
      </c>
      <c r="C18" s="1" t="s">
        <v>123</v>
      </c>
      <c r="D18" s="3">
        <v>123</v>
      </c>
      <c r="F18" s="2"/>
      <c r="G18" s="2"/>
      <c r="H18" s="2"/>
      <c r="I18" s="2"/>
      <c r="J18" s="2"/>
      <c r="K18" s="2"/>
      <c r="L18" s="2"/>
      <c r="M18" s="2"/>
      <c r="N18" s="2"/>
      <c r="P18" s="3">
        <v>-2.3444122561184302E-2</v>
      </c>
      <c r="Q18" s="3">
        <v>8.2797986054244294E-2</v>
      </c>
      <c r="R18" s="3">
        <v>12</v>
      </c>
      <c r="S18" s="3">
        <v>2.7861445491821799E-34</v>
      </c>
      <c r="T18" s="3">
        <v>0.78208374361384403</v>
      </c>
      <c r="U18" s="3">
        <v>-1.3471110225611844</v>
      </c>
    </row>
    <row r="19" spans="1:21" x14ac:dyDescent="0.25">
      <c r="A19" s="10" t="s">
        <v>4</v>
      </c>
      <c r="B19" s="1" t="s">
        <v>121</v>
      </c>
      <c r="C19" s="1" t="s">
        <v>121</v>
      </c>
      <c r="D19" s="3">
        <v>126</v>
      </c>
      <c r="F19" s="2"/>
      <c r="G19" s="2"/>
      <c r="H19" s="2"/>
      <c r="I19" s="2"/>
      <c r="J19" s="2"/>
      <c r="K19" s="2"/>
      <c r="L19" s="2"/>
      <c r="M19" s="2"/>
      <c r="N19" s="2"/>
      <c r="P19" s="3">
        <v>-1.67002243562752E-2</v>
      </c>
      <c r="Q19" s="3">
        <v>4.8843053840621001E-2</v>
      </c>
      <c r="R19" s="3">
        <v>12</v>
      </c>
      <c r="S19" s="3">
        <v>7.2926647226335298E-34</v>
      </c>
      <c r="T19" s="3">
        <v>0.84379814315439905</v>
      </c>
      <c r="U19" s="3">
        <v>-0.95330992435627515</v>
      </c>
    </row>
    <row r="20" spans="1:21" x14ac:dyDescent="0.25">
      <c r="A20" s="10" t="s">
        <v>8</v>
      </c>
      <c r="B20" s="1" t="s">
        <v>121</v>
      </c>
      <c r="C20" s="1" t="s">
        <v>121</v>
      </c>
      <c r="D20" s="3">
        <v>34</v>
      </c>
      <c r="F20" s="2"/>
      <c r="G20" s="2"/>
      <c r="H20" s="2"/>
      <c r="I20" s="2"/>
      <c r="J20" s="2"/>
      <c r="K20" s="2"/>
      <c r="L20" s="2"/>
      <c r="M20" s="2"/>
      <c r="N20" s="2"/>
      <c r="P20" s="3">
        <v>-8.3620279843977102E-3</v>
      </c>
      <c r="Q20" s="3">
        <v>7.2059123789055296E-2</v>
      </c>
      <c r="R20" s="3">
        <v>12</v>
      </c>
      <c r="S20" s="3">
        <v>2.3776320105633201E-33</v>
      </c>
      <c r="T20" s="3">
        <v>0.92140854439889597</v>
      </c>
      <c r="U20" s="3">
        <v>-0.78723172798439767</v>
      </c>
    </row>
    <row r="21" spans="1:21" x14ac:dyDescent="0.25">
      <c r="A21" s="10" t="s">
        <v>15</v>
      </c>
      <c r="B21" s="1" t="s">
        <v>15</v>
      </c>
      <c r="C21" s="1" t="s">
        <v>15</v>
      </c>
      <c r="F21" s="2"/>
      <c r="G21" s="2"/>
      <c r="H21" s="2"/>
      <c r="I21" s="2"/>
      <c r="J21" s="2"/>
      <c r="K21" s="2"/>
      <c r="L21" s="2"/>
      <c r="M21" s="2"/>
      <c r="N21" s="2"/>
      <c r="P21" s="3">
        <v>0</v>
      </c>
      <c r="Q21" s="3">
        <v>1.2821574884092199E-2</v>
      </c>
      <c r="R21" s="3">
        <v>236</v>
      </c>
      <c r="S21" s="3" t="e">
        <v>#N/A</v>
      </c>
      <c r="T21" s="3" t="e">
        <v>#N/A</v>
      </c>
      <c r="U21" s="3" t="e">
        <v>#VALUE!</v>
      </c>
    </row>
    <row r="22" spans="1:21" x14ac:dyDescent="0.25">
      <c r="A22" s="10" t="s">
        <v>85</v>
      </c>
      <c r="B22" s="1" t="s">
        <v>121</v>
      </c>
      <c r="C22" s="1" t="s">
        <v>121</v>
      </c>
      <c r="D22" s="3">
        <v>47</v>
      </c>
      <c r="F22" s="2"/>
      <c r="G22" s="2"/>
      <c r="H22" s="2"/>
      <c r="I22" s="2"/>
      <c r="J22" s="2"/>
      <c r="K22" s="2"/>
      <c r="L22" s="2"/>
      <c r="M22" s="2"/>
      <c r="N22" s="2"/>
      <c r="P22" s="3">
        <v>4.5149312945590002E-4</v>
      </c>
      <c r="Q22" s="3">
        <v>6.7009804365290596E-2</v>
      </c>
      <c r="R22" s="3">
        <v>12</v>
      </c>
      <c r="S22" s="3">
        <v>8.2138873517099295E-33</v>
      </c>
      <c r="T22" s="3">
        <v>0.99574972292004504</v>
      </c>
      <c r="U22" s="3">
        <v>-1.021237306870544</v>
      </c>
    </row>
    <row r="23" spans="1:21" x14ac:dyDescent="0.25">
      <c r="A23" s="10" t="s">
        <v>2</v>
      </c>
      <c r="B23" s="1" t="s">
        <v>121</v>
      </c>
      <c r="C23" s="1" t="s">
        <v>121</v>
      </c>
      <c r="D23" s="3">
        <v>121</v>
      </c>
      <c r="F23" s="2"/>
      <c r="G23" s="2"/>
      <c r="H23" s="2"/>
      <c r="I23" s="2"/>
      <c r="J23" s="2"/>
      <c r="K23" s="2"/>
      <c r="L23" s="2"/>
      <c r="M23" s="2"/>
      <c r="N23" s="2"/>
      <c r="P23" s="3">
        <v>3.55598919815845E-3</v>
      </c>
      <c r="Q23" s="3">
        <v>6.18119356191804E-2</v>
      </c>
      <c r="R23" s="3">
        <v>12</v>
      </c>
      <c r="S23" s="3">
        <v>1.2682036274085499E-32</v>
      </c>
      <c r="T23" s="3">
        <v>0.96653420656182998</v>
      </c>
      <c r="U23" s="3">
        <v>-0.61842111080184148</v>
      </c>
    </row>
    <row r="24" spans="1:21" x14ac:dyDescent="0.25">
      <c r="A24" s="10" t="s">
        <v>57</v>
      </c>
      <c r="B24" s="1" t="s">
        <v>112</v>
      </c>
      <c r="C24" s="1" t="s">
        <v>113</v>
      </c>
      <c r="D24" s="3">
        <v>134</v>
      </c>
      <c r="F24" s="2"/>
      <c r="G24" s="2"/>
      <c r="H24" s="2"/>
      <c r="I24" s="2"/>
      <c r="J24" s="2"/>
      <c r="K24" s="2"/>
      <c r="L24" s="2"/>
      <c r="M24" s="2"/>
      <c r="N24" s="2"/>
      <c r="P24" s="3">
        <v>5.45086656801927E-3</v>
      </c>
      <c r="Q24" s="3">
        <v>6.57886371607143E-2</v>
      </c>
      <c r="R24" s="3">
        <v>12</v>
      </c>
      <c r="S24" s="3">
        <v>1.65222792376308E-32</v>
      </c>
      <c r="T24" s="3">
        <v>0.94872162410041405</v>
      </c>
      <c r="U24" s="3">
        <v>-0.11388893343198073</v>
      </c>
    </row>
    <row r="25" spans="1:21" x14ac:dyDescent="0.25">
      <c r="A25" s="10" t="s">
        <v>83</v>
      </c>
      <c r="B25" s="1" t="s">
        <v>119</v>
      </c>
      <c r="C25" s="1" t="s">
        <v>119</v>
      </c>
      <c r="D25" s="3">
        <v>173</v>
      </c>
      <c r="F25" s="2"/>
      <c r="G25" s="2"/>
      <c r="H25" s="2"/>
      <c r="I25" s="2"/>
      <c r="J25" s="2"/>
      <c r="K25" s="2"/>
      <c r="L25" s="2"/>
      <c r="M25" s="2"/>
      <c r="N25" s="2"/>
      <c r="P25" s="3">
        <v>2.2164594229675399E-2</v>
      </c>
      <c r="Q25" s="3">
        <v>6.9293044171305995E-2</v>
      </c>
      <c r="R25" s="3">
        <v>12</v>
      </c>
      <c r="S25" s="3">
        <v>1.67059295749611E-31</v>
      </c>
      <c r="T25" s="3">
        <v>0.79370055625309199</v>
      </c>
      <c r="U25" s="3">
        <v>-0.4612422057703246</v>
      </c>
    </row>
    <row r="26" spans="1:21" x14ac:dyDescent="0.25">
      <c r="A26" s="10" t="s">
        <v>17</v>
      </c>
      <c r="B26" s="1" t="s">
        <v>112</v>
      </c>
      <c r="C26" s="1" t="s">
        <v>113</v>
      </c>
      <c r="D26" s="3">
        <v>107</v>
      </c>
      <c r="F26" s="2"/>
      <c r="G26" s="2"/>
      <c r="H26" s="2"/>
      <c r="I26" s="2"/>
      <c r="J26" s="2"/>
      <c r="K26" s="2"/>
      <c r="L26" s="2"/>
      <c r="M26" s="2"/>
      <c r="N26" s="2"/>
      <c r="P26" s="3">
        <v>3.0543627636292699E-2</v>
      </c>
      <c r="Q26" s="3">
        <v>5.4189979843211798E-2</v>
      </c>
      <c r="R26" s="3">
        <v>12</v>
      </c>
      <c r="S26" s="3">
        <v>5.2582461020923097E-31</v>
      </c>
      <c r="T26" s="3">
        <v>0.71857325233229397</v>
      </c>
      <c r="U26" s="3">
        <v>-0.17353587236370729</v>
      </c>
    </row>
    <row r="27" spans="1:21" x14ac:dyDescent="0.25">
      <c r="A27" s="10" t="s">
        <v>78</v>
      </c>
      <c r="B27" s="1" t="s">
        <v>114</v>
      </c>
      <c r="C27" s="1" t="s">
        <v>113</v>
      </c>
      <c r="D27" s="3">
        <v>130</v>
      </c>
      <c r="F27" s="2"/>
      <c r="G27" s="2"/>
      <c r="H27" s="2"/>
      <c r="I27" s="2"/>
      <c r="J27" s="2"/>
      <c r="K27" s="2"/>
      <c r="L27" s="2"/>
      <c r="M27" s="2"/>
      <c r="N27" s="2"/>
      <c r="P27" s="3">
        <v>3.5722405065782198E-2</v>
      </c>
      <c r="Q27" s="3">
        <v>6.0514677434539803E-2</v>
      </c>
      <c r="R27" s="3">
        <v>12</v>
      </c>
      <c r="S27" s="3">
        <v>1.0633806284922699E-30</v>
      </c>
      <c r="T27" s="3">
        <v>0.67341485486451902</v>
      </c>
      <c r="U27" s="3">
        <v>-1.2047893949342177</v>
      </c>
    </row>
    <row r="28" spans="1:21" x14ac:dyDescent="0.25">
      <c r="A28" s="10" t="s">
        <v>12</v>
      </c>
      <c r="B28" s="1" t="s">
        <v>117</v>
      </c>
      <c r="C28" s="1" t="s">
        <v>116</v>
      </c>
      <c r="D28" s="3">
        <v>124</v>
      </c>
      <c r="F28" s="2"/>
      <c r="G28" s="2"/>
      <c r="H28" s="2"/>
      <c r="I28" s="2"/>
      <c r="J28" s="2"/>
      <c r="K28" s="2"/>
      <c r="L28" s="2"/>
      <c r="M28" s="2"/>
      <c r="N28" s="2"/>
      <c r="P28" s="3">
        <v>3.90364477656839E-2</v>
      </c>
      <c r="Q28" s="3">
        <v>5.0457406712313101E-2</v>
      </c>
      <c r="R28" s="3">
        <v>24</v>
      </c>
      <c r="S28" s="3">
        <v>6.5887087360585895E-58</v>
      </c>
      <c r="T28" s="3">
        <v>0.52469895369735997</v>
      </c>
      <c r="U28" s="3">
        <v>-0.96464085223431617</v>
      </c>
    </row>
    <row r="29" spans="1:21" x14ac:dyDescent="0.25">
      <c r="A29" s="10" t="s">
        <v>107</v>
      </c>
      <c r="B29" s="1" t="s">
        <v>114</v>
      </c>
      <c r="C29" s="1" t="s">
        <v>113</v>
      </c>
      <c r="D29" s="3">
        <v>68</v>
      </c>
      <c r="F29" s="2"/>
      <c r="G29" s="2"/>
      <c r="H29" s="2"/>
      <c r="I29" s="2"/>
      <c r="J29" s="2"/>
      <c r="K29" s="2"/>
      <c r="L29" s="2"/>
      <c r="M29" s="2"/>
      <c r="N29" s="2"/>
      <c r="P29" s="3">
        <v>4.8879365866435397E-2</v>
      </c>
      <c r="Q29" s="3">
        <v>4.7524188835936003E-2</v>
      </c>
      <c r="R29" s="3">
        <v>12</v>
      </c>
      <c r="S29" s="3">
        <v>6.2670981831582497E-30</v>
      </c>
      <c r="T29" s="3">
        <v>0.56414933607636297</v>
      </c>
      <c r="U29" s="3">
        <v>0.11158425997416119</v>
      </c>
    </row>
    <row r="30" spans="1:21" x14ac:dyDescent="0.25">
      <c r="A30" s="10" t="s">
        <v>73</v>
      </c>
      <c r="B30" s="1" t="s">
        <v>112</v>
      </c>
      <c r="C30" s="1" t="s">
        <v>113</v>
      </c>
      <c r="D30" s="3">
        <v>171</v>
      </c>
      <c r="F30" s="2"/>
      <c r="G30" s="2"/>
      <c r="H30" s="2"/>
      <c r="I30" s="2"/>
      <c r="J30" s="2"/>
      <c r="K30" s="2"/>
      <c r="L30" s="2"/>
      <c r="M30" s="2"/>
      <c r="N30" s="2"/>
      <c r="P30" s="3">
        <v>4.8892295102109899E-2</v>
      </c>
      <c r="Q30" s="3">
        <v>6.3136490323866604E-2</v>
      </c>
      <c r="R30" s="3">
        <v>12</v>
      </c>
      <c r="S30" s="3">
        <v>6.2779643441477102E-30</v>
      </c>
      <c r="T30" s="3">
        <v>0.56404628087501196</v>
      </c>
      <c r="U30" s="3">
        <v>-0.63173580489789005</v>
      </c>
    </row>
    <row r="31" spans="1:21" x14ac:dyDescent="0.25">
      <c r="A31" s="10" t="s">
        <v>30</v>
      </c>
      <c r="B31" s="1" t="s">
        <v>118</v>
      </c>
      <c r="C31" s="1" t="s">
        <v>123</v>
      </c>
      <c r="D31" s="3">
        <v>127</v>
      </c>
      <c r="F31" s="2"/>
      <c r="G31" s="2"/>
      <c r="H31" s="2"/>
      <c r="I31" s="2"/>
      <c r="J31" s="2"/>
      <c r="K31" s="2"/>
      <c r="L31" s="2"/>
      <c r="M31" s="2"/>
      <c r="N31" s="2"/>
      <c r="P31" s="3">
        <v>4.96693488966597E-2</v>
      </c>
      <c r="Q31" s="3">
        <v>4.9972390615104501E-2</v>
      </c>
      <c r="R31" s="3">
        <v>12</v>
      </c>
      <c r="S31" s="3">
        <v>6.9665584736188897E-30</v>
      </c>
      <c r="T31" s="3">
        <v>0.55786932353264795</v>
      </c>
      <c r="U31" s="3">
        <v>-0.3415614511033403</v>
      </c>
    </row>
    <row r="32" spans="1:21" x14ac:dyDescent="0.25">
      <c r="A32" s="10" t="s">
        <v>9</v>
      </c>
      <c r="B32" s="1" t="s">
        <v>121</v>
      </c>
      <c r="C32" s="1" t="s">
        <v>121</v>
      </c>
      <c r="D32" s="3">
        <v>34</v>
      </c>
      <c r="F32" s="2"/>
      <c r="G32" s="2"/>
      <c r="H32" s="2"/>
      <c r="I32" s="2"/>
      <c r="J32" s="2"/>
      <c r="K32" s="2"/>
      <c r="L32" s="2"/>
      <c r="M32" s="2"/>
      <c r="N32" s="2"/>
      <c r="P32" s="3">
        <v>5.2335362008365402E-2</v>
      </c>
      <c r="Q32" s="3">
        <v>8.1558521576548998E-2</v>
      </c>
      <c r="R32" s="3">
        <v>12</v>
      </c>
      <c r="S32" s="3">
        <v>9.9504004501731494E-30</v>
      </c>
      <c r="T32" s="3">
        <v>0.5369303766179</v>
      </c>
      <c r="U32" s="3">
        <v>-0.43889353799163461</v>
      </c>
    </row>
    <row r="33" spans="1:21" x14ac:dyDescent="0.25">
      <c r="A33" s="10" t="s">
        <v>86</v>
      </c>
      <c r="B33" s="1" t="s">
        <v>121</v>
      </c>
      <c r="C33" s="1" t="s">
        <v>121</v>
      </c>
      <c r="D33" s="3">
        <v>47</v>
      </c>
      <c r="F33" s="2"/>
      <c r="G33" s="2"/>
      <c r="H33" s="2"/>
      <c r="I33" s="2"/>
      <c r="J33" s="2"/>
      <c r="K33" s="2"/>
      <c r="L33" s="2"/>
      <c r="M33" s="2"/>
      <c r="N33" s="2"/>
      <c r="P33" s="3">
        <v>6.8230383754472004E-2</v>
      </c>
      <c r="Q33" s="3">
        <v>3.3987670458651198E-2</v>
      </c>
      <c r="R33" s="3">
        <v>12</v>
      </c>
      <c r="S33" s="3">
        <v>8.1797688588911902E-29</v>
      </c>
      <c r="T33" s="3">
        <v>0.42083340685770798</v>
      </c>
      <c r="U33" s="3">
        <v>-0.79865971624552801</v>
      </c>
    </row>
    <row r="34" spans="1:21" x14ac:dyDescent="0.25">
      <c r="A34" s="10" t="s">
        <v>22</v>
      </c>
      <c r="B34" s="1" t="s">
        <v>113</v>
      </c>
      <c r="C34" s="1" t="s">
        <v>113</v>
      </c>
      <c r="D34" s="3">
        <v>92</v>
      </c>
      <c r="F34" s="2"/>
      <c r="G34" s="2"/>
      <c r="H34" s="2"/>
      <c r="I34" s="2"/>
      <c r="J34" s="2"/>
      <c r="K34" s="2"/>
      <c r="L34" s="2"/>
      <c r="M34" s="2"/>
      <c r="N34" s="2"/>
      <c r="P34" s="3">
        <v>8.6298776628356194E-2</v>
      </c>
      <c r="Q34" s="3">
        <v>6.3185736787270394E-2</v>
      </c>
      <c r="R34" s="3">
        <v>12</v>
      </c>
      <c r="S34" s="3">
        <v>8.6239134682893906E-28</v>
      </c>
      <c r="T34" s="3">
        <v>0.308624055082517</v>
      </c>
      <c r="U34" s="3">
        <v>-0.75841682337164384</v>
      </c>
    </row>
    <row r="35" spans="1:21" x14ac:dyDescent="0.25">
      <c r="A35" s="10" t="s">
        <v>11</v>
      </c>
      <c r="B35" s="1" t="s">
        <v>113</v>
      </c>
      <c r="C35" s="1" t="s">
        <v>113</v>
      </c>
      <c r="D35" s="3">
        <v>124</v>
      </c>
      <c r="F35" s="2"/>
      <c r="G35" s="2"/>
      <c r="H35" s="2"/>
      <c r="I35" s="2"/>
      <c r="J35" s="2"/>
      <c r="K35" s="2"/>
      <c r="L35" s="2"/>
      <c r="M35" s="2"/>
      <c r="N35" s="2"/>
      <c r="P35" s="3">
        <v>0.110267587668503</v>
      </c>
      <c r="Q35" s="3">
        <v>7.2945656335879697E-2</v>
      </c>
      <c r="R35" s="3">
        <v>12</v>
      </c>
      <c r="S35" s="3">
        <v>1.8391897658521799E-26</v>
      </c>
      <c r="T35" s="3">
        <v>0.19332103083230701</v>
      </c>
      <c r="U35" s="3">
        <v>-0.38515251233149694</v>
      </c>
    </row>
    <row r="36" spans="1:21" x14ac:dyDescent="0.25">
      <c r="A36" s="10" t="s">
        <v>37</v>
      </c>
      <c r="B36" s="1" t="s">
        <v>112</v>
      </c>
      <c r="C36" s="1" t="s">
        <v>113</v>
      </c>
      <c r="D36" s="3">
        <v>123</v>
      </c>
      <c r="F36" s="2"/>
      <c r="G36" s="2"/>
      <c r="H36" s="2"/>
      <c r="I36" s="2"/>
      <c r="J36" s="2"/>
      <c r="K36" s="2"/>
      <c r="L36" s="2"/>
      <c r="M36" s="2"/>
      <c r="N36" s="2"/>
      <c r="P36" s="3">
        <v>0.122577168437374</v>
      </c>
      <c r="Q36" s="3">
        <v>4.5112144966387102E-2</v>
      </c>
      <c r="R36" s="3">
        <v>12</v>
      </c>
      <c r="S36" s="3">
        <v>8.6021770274363405E-26</v>
      </c>
      <c r="T36" s="3">
        <v>0.14818128826945601</v>
      </c>
      <c r="U36" s="3">
        <v>-0.804165831562626</v>
      </c>
    </row>
    <row r="37" spans="1:21" x14ac:dyDescent="0.25">
      <c r="A37" s="10" t="s">
        <v>104</v>
      </c>
      <c r="B37" s="1" t="s">
        <v>112</v>
      </c>
      <c r="C37" s="1" t="s">
        <v>113</v>
      </c>
      <c r="D37" s="3">
        <v>27</v>
      </c>
      <c r="F37" s="2"/>
      <c r="G37" s="2"/>
      <c r="H37" s="2"/>
      <c r="I37" s="2"/>
      <c r="J37" s="2"/>
      <c r="K37" s="2"/>
      <c r="L37" s="2"/>
      <c r="M37" s="2"/>
      <c r="N37" s="2"/>
      <c r="P37" s="3">
        <v>0.143980661405676</v>
      </c>
      <c r="Q37" s="3">
        <v>5.6894553517514199E-2</v>
      </c>
      <c r="R37" s="3">
        <v>12</v>
      </c>
      <c r="S37" s="3">
        <v>1.20018865949247E-24</v>
      </c>
      <c r="T37" s="3">
        <v>8.9439285210263703E-2</v>
      </c>
      <c r="U37" s="3">
        <v>-0.86287613859432399</v>
      </c>
    </row>
    <row r="38" spans="1:21" x14ac:dyDescent="0.25">
      <c r="A38" s="10" t="s">
        <v>52</v>
      </c>
      <c r="B38" s="1" t="s">
        <v>112</v>
      </c>
      <c r="C38" s="1" t="s">
        <v>113</v>
      </c>
      <c r="D38" s="3">
        <v>6</v>
      </c>
      <c r="F38" s="2"/>
      <c r="G38" s="2"/>
      <c r="H38" s="2"/>
      <c r="I38" s="2"/>
      <c r="J38" s="2"/>
      <c r="K38" s="2"/>
      <c r="L38" s="2"/>
      <c r="M38" s="2"/>
      <c r="N38" s="2"/>
      <c r="P38" s="3">
        <v>0.14645279761740199</v>
      </c>
      <c r="Q38" s="3">
        <v>3.6299606993375297E-2</v>
      </c>
      <c r="R38" s="3">
        <v>12</v>
      </c>
      <c r="S38" s="3">
        <v>1.6210342007446499E-24</v>
      </c>
      <c r="T38" s="3">
        <v>8.4076171061118102E-2</v>
      </c>
      <c r="U38" s="3">
        <v>-0.78575850238259792</v>
      </c>
    </row>
    <row r="39" spans="1:21" x14ac:dyDescent="0.25">
      <c r="A39" s="10" t="s">
        <v>51</v>
      </c>
      <c r="B39" s="1" t="s">
        <v>112</v>
      </c>
      <c r="C39" s="1" t="s">
        <v>113</v>
      </c>
      <c r="D39" s="3">
        <v>6</v>
      </c>
      <c r="F39" s="2"/>
      <c r="G39" s="2"/>
      <c r="H39" s="2"/>
      <c r="I39" s="2"/>
      <c r="J39" s="2"/>
      <c r="K39" s="2"/>
      <c r="L39" s="2"/>
      <c r="M39" s="2"/>
      <c r="N39" s="2"/>
      <c r="P39" s="3">
        <v>0.149964157390581</v>
      </c>
      <c r="Q39" s="3">
        <v>5.0962729434435597E-2</v>
      </c>
      <c r="R39" s="3">
        <v>12</v>
      </c>
      <c r="S39" s="3">
        <v>2.4809484079629102E-24</v>
      </c>
      <c r="T39" s="3">
        <v>7.6909274882461701E-2</v>
      </c>
      <c r="U39" s="3">
        <v>-1.0431698426094189</v>
      </c>
    </row>
    <row r="40" spans="1:21" x14ac:dyDescent="0.25">
      <c r="A40" s="10" t="s">
        <v>35</v>
      </c>
      <c r="B40" s="1" t="s">
        <v>112</v>
      </c>
      <c r="C40" s="1" t="s">
        <v>113</v>
      </c>
      <c r="D40" s="3">
        <v>44</v>
      </c>
      <c r="F40" s="2"/>
      <c r="G40" s="2"/>
      <c r="H40" s="2"/>
      <c r="I40" s="2"/>
      <c r="J40" s="2"/>
      <c r="K40" s="2"/>
      <c r="L40" s="2"/>
      <c r="M40" s="2"/>
      <c r="N40" s="2"/>
      <c r="P40" s="3">
        <v>0.16327399157478301</v>
      </c>
      <c r="Q40" s="3">
        <v>3.6701916564235403E-2</v>
      </c>
      <c r="R40" s="3">
        <v>12</v>
      </c>
      <c r="S40" s="3">
        <v>1.22705010625099E-23</v>
      </c>
      <c r="T40" s="3">
        <v>5.4127644695785099E-2</v>
      </c>
      <c r="U40" s="3">
        <v>-1.110620108425217</v>
      </c>
    </row>
    <row r="41" spans="1:21" x14ac:dyDescent="0.25">
      <c r="A41" s="10" t="s">
        <v>26</v>
      </c>
      <c r="B41" s="1" t="s">
        <v>112</v>
      </c>
      <c r="C41" s="1" t="s">
        <v>113</v>
      </c>
      <c r="D41" s="3">
        <v>241</v>
      </c>
      <c r="F41" s="2"/>
      <c r="G41" s="2"/>
      <c r="H41" s="2"/>
      <c r="I41" s="2"/>
      <c r="J41" s="2"/>
      <c r="K41" s="2"/>
      <c r="L41" s="2"/>
      <c r="M41" s="2"/>
      <c r="N41" s="2"/>
      <c r="P41" s="3">
        <v>0.16641314134732299</v>
      </c>
      <c r="Q41" s="3">
        <v>5.1359748377966398E-2</v>
      </c>
      <c r="R41" s="3">
        <v>12</v>
      </c>
      <c r="S41" s="3">
        <v>1.7829424483373999E-23</v>
      </c>
      <c r="T41" s="3">
        <v>4.9667449654898603E-2</v>
      </c>
      <c r="U41" s="3">
        <v>-5.3627258652677007E-2</v>
      </c>
    </row>
    <row r="42" spans="1:21" x14ac:dyDescent="0.25">
      <c r="A42" s="10" t="s">
        <v>80</v>
      </c>
      <c r="B42" s="1" t="s">
        <v>112</v>
      </c>
      <c r="C42" s="1" t="s">
        <v>113</v>
      </c>
      <c r="D42" s="3">
        <v>14</v>
      </c>
      <c r="F42" s="2"/>
      <c r="G42" s="2"/>
      <c r="H42" s="2"/>
      <c r="I42" s="2"/>
      <c r="J42" s="2"/>
      <c r="K42" s="2"/>
      <c r="L42" s="2"/>
      <c r="M42" s="2"/>
      <c r="N42" s="2"/>
      <c r="P42" s="3">
        <v>0.18617885624873701</v>
      </c>
      <c r="Q42" s="3">
        <v>5.7597195796344501E-2</v>
      </c>
      <c r="R42" s="3">
        <v>12</v>
      </c>
      <c r="S42" s="3">
        <v>1.81985527379745E-22</v>
      </c>
      <c r="T42" s="3">
        <v>2.8107864558231398E-2</v>
      </c>
      <c r="U42" s="3">
        <v>-0.75541684375126306</v>
      </c>
    </row>
    <row r="43" spans="1:21" x14ac:dyDescent="0.25">
      <c r="A43" s="10" t="s">
        <v>18</v>
      </c>
      <c r="B43" s="1" t="s">
        <v>113</v>
      </c>
      <c r="C43" s="1" t="s">
        <v>113</v>
      </c>
      <c r="D43" s="3">
        <v>22</v>
      </c>
      <c r="F43" s="2"/>
      <c r="G43" s="2"/>
      <c r="H43" s="2"/>
      <c r="I43" s="2"/>
      <c r="J43" s="2"/>
      <c r="K43" s="2"/>
      <c r="L43" s="2"/>
      <c r="M43" s="2"/>
      <c r="N43" s="2"/>
      <c r="P43" s="3">
        <v>0.203508267885574</v>
      </c>
      <c r="Q43" s="3">
        <v>3.6707513245013201E-2</v>
      </c>
      <c r="R43" s="3">
        <v>12</v>
      </c>
      <c r="S43" s="3">
        <v>1.3373874509264501E-21</v>
      </c>
      <c r="T43" s="3">
        <v>1.6396136369041199E-2</v>
      </c>
      <c r="U43" s="3">
        <v>-0.70469343211442603</v>
      </c>
    </row>
    <row r="44" spans="1:21" x14ac:dyDescent="0.25">
      <c r="A44" s="10" t="s">
        <v>42</v>
      </c>
      <c r="B44" s="1" t="s">
        <v>115</v>
      </c>
      <c r="C44" s="1" t="s">
        <v>113</v>
      </c>
      <c r="D44" s="3">
        <v>101</v>
      </c>
      <c r="F44" s="2"/>
      <c r="G44" s="2"/>
      <c r="H44" s="2"/>
      <c r="I44" s="2"/>
      <c r="J44" s="2"/>
      <c r="K44" s="2"/>
      <c r="L44" s="2"/>
      <c r="M44" s="2"/>
      <c r="N44" s="2"/>
      <c r="P44" s="3">
        <v>0.22827028318276599</v>
      </c>
      <c r="Q44" s="3">
        <v>4.0766104779314902E-2</v>
      </c>
      <c r="R44" s="3">
        <v>12</v>
      </c>
      <c r="S44" s="3">
        <v>2.1585742551948699E-20</v>
      </c>
      <c r="T44" s="3">
        <v>7.1095203184007999E-3</v>
      </c>
      <c r="U44" s="3">
        <v>-0.26355231681723401</v>
      </c>
    </row>
    <row r="45" spans="1:21" x14ac:dyDescent="0.25">
      <c r="A45" s="10" t="s">
        <v>56</v>
      </c>
      <c r="B45" s="1" t="s">
        <v>113</v>
      </c>
      <c r="C45" s="1" t="s">
        <v>113</v>
      </c>
      <c r="D45" s="3">
        <v>134</v>
      </c>
      <c r="F45" s="2"/>
      <c r="G45" s="2"/>
      <c r="H45" s="2"/>
      <c r="I45" s="2"/>
      <c r="J45" s="2"/>
      <c r="K45" s="2"/>
      <c r="L45" s="2"/>
      <c r="M45" s="2"/>
      <c r="N45" s="2"/>
      <c r="P45" s="3">
        <v>0.23271417227352201</v>
      </c>
      <c r="Q45" s="3">
        <v>5.2722468300869303E-2</v>
      </c>
      <c r="R45" s="3">
        <v>12</v>
      </c>
      <c r="S45" s="3">
        <v>3.5254684550861298E-20</v>
      </c>
      <c r="T45" s="3">
        <v>6.0694180955164004E-3</v>
      </c>
      <c r="U45" s="3">
        <v>-0.43832962772647799</v>
      </c>
    </row>
    <row r="46" spans="1:21" x14ac:dyDescent="0.25">
      <c r="A46" s="10" t="s">
        <v>19</v>
      </c>
      <c r="B46" s="1" t="s">
        <v>112</v>
      </c>
      <c r="C46" s="1" t="s">
        <v>113</v>
      </c>
      <c r="D46" s="3">
        <v>252</v>
      </c>
      <c r="F46" s="2"/>
      <c r="G46" s="2"/>
      <c r="H46" s="2"/>
      <c r="I46" s="2"/>
      <c r="J46" s="2"/>
      <c r="K46" s="2"/>
      <c r="L46" s="2"/>
      <c r="M46" s="2"/>
      <c r="N46" s="2"/>
      <c r="P46" s="3">
        <v>0.34593653757388099</v>
      </c>
      <c r="Q46" s="3">
        <v>5.3540402336170002E-2</v>
      </c>
      <c r="R46" s="3">
        <v>12</v>
      </c>
      <c r="S46" s="3">
        <v>3.8859906084864699E-15</v>
      </c>
      <c r="T46" s="3">
        <v>4.58095596926004E-5</v>
      </c>
      <c r="U46" s="3">
        <v>5.819193757388097E-2</v>
      </c>
    </row>
    <row r="47" spans="1:21" x14ac:dyDescent="0.25">
      <c r="A47" s="10" t="s">
        <v>36</v>
      </c>
      <c r="B47" s="1" t="s">
        <v>113</v>
      </c>
      <c r="C47" s="1" t="s">
        <v>113</v>
      </c>
      <c r="D47" s="3">
        <v>118</v>
      </c>
      <c r="F47" s="2"/>
      <c r="G47" s="2"/>
      <c r="H47" s="2"/>
      <c r="I47" s="2"/>
      <c r="J47" s="2"/>
      <c r="K47" s="2"/>
      <c r="L47" s="2"/>
      <c r="M47" s="2"/>
      <c r="N47" s="2"/>
      <c r="P47" s="3">
        <v>0.35047437877591497</v>
      </c>
      <c r="Q47" s="3">
        <v>5.21644324124068E-2</v>
      </c>
      <c r="R47" s="3">
        <v>12</v>
      </c>
      <c r="S47" s="3">
        <v>5.9704717587960198E-15</v>
      </c>
      <c r="T47" s="3">
        <v>3.6377656837889703E-5</v>
      </c>
      <c r="U47" s="3">
        <v>4.3806578775914984E-2</v>
      </c>
    </row>
    <row r="48" spans="1:21" x14ac:dyDescent="0.25">
      <c r="A48" s="10" t="s">
        <v>29</v>
      </c>
      <c r="B48" s="1" t="s">
        <v>120</v>
      </c>
      <c r="C48" s="1" t="s">
        <v>120</v>
      </c>
      <c r="D48" s="3">
        <v>56</v>
      </c>
      <c r="F48" s="2"/>
      <c r="G48" s="2"/>
      <c r="H48" s="2"/>
      <c r="I48" s="2"/>
      <c r="J48" s="2"/>
      <c r="K48" s="2"/>
      <c r="L48" s="2"/>
      <c r="M48" s="2"/>
      <c r="N48" s="2"/>
      <c r="P48" s="3">
        <v>0.355430266950226</v>
      </c>
      <c r="Q48" s="3">
        <v>3.5461040181317599E-2</v>
      </c>
      <c r="R48" s="3">
        <v>12</v>
      </c>
      <c r="S48" s="3">
        <v>9.5129828445399999E-15</v>
      </c>
      <c r="T48" s="3">
        <v>2.81938396263597E-5</v>
      </c>
      <c r="U48" s="3">
        <v>-0.44695423304977394</v>
      </c>
    </row>
    <row r="49" spans="1:21" x14ac:dyDescent="0.25">
      <c r="A49" s="10" t="s">
        <v>6</v>
      </c>
      <c r="B49" s="1" t="s">
        <v>121</v>
      </c>
      <c r="C49" s="1" t="s">
        <v>121</v>
      </c>
      <c r="D49" s="3">
        <v>151</v>
      </c>
      <c r="F49" s="2"/>
      <c r="G49" s="2"/>
      <c r="H49" s="2"/>
      <c r="I49" s="2"/>
      <c r="J49" s="2"/>
      <c r="K49" s="2"/>
      <c r="L49" s="2"/>
      <c r="M49" s="2"/>
      <c r="N49" s="2"/>
      <c r="P49" s="3">
        <v>0.35706260381392302</v>
      </c>
      <c r="Q49" s="3">
        <v>4.2863089139723802E-2</v>
      </c>
      <c r="R49" s="3">
        <v>12</v>
      </c>
      <c r="S49" s="3">
        <v>1.10824509261069E-14</v>
      </c>
      <c r="T49" s="3">
        <v>2.59056006858822E-5</v>
      </c>
      <c r="U49" s="3">
        <v>-0.21786929618607703</v>
      </c>
    </row>
    <row r="50" spans="1:21" x14ac:dyDescent="0.25">
      <c r="A50" s="10" t="s">
        <v>21</v>
      </c>
      <c r="B50" s="1" t="s">
        <v>113</v>
      </c>
      <c r="C50" s="1" t="s">
        <v>113</v>
      </c>
      <c r="D50" s="3">
        <v>326</v>
      </c>
      <c r="F50" s="2"/>
      <c r="G50" s="2"/>
      <c r="H50" s="2"/>
      <c r="I50" s="2"/>
      <c r="J50" s="2"/>
      <c r="K50" s="2"/>
      <c r="L50" s="2"/>
      <c r="M50" s="2"/>
      <c r="N50" s="2"/>
      <c r="P50" s="3">
        <v>0.414924719185437</v>
      </c>
      <c r="Q50" s="3">
        <v>6.2453322159316899E-2</v>
      </c>
      <c r="R50" s="3">
        <v>12</v>
      </c>
      <c r="S50" s="3">
        <v>1.9683925419079301E-12</v>
      </c>
      <c r="T50" s="3">
        <v>1.0289764851989E-6</v>
      </c>
      <c r="U50" s="3">
        <v>-0.50450408081456311</v>
      </c>
    </row>
    <row r="51" spans="1:21" x14ac:dyDescent="0.25">
      <c r="A51" s="10" t="s">
        <v>81</v>
      </c>
      <c r="B51" s="1" t="s">
        <v>112</v>
      </c>
      <c r="C51" s="1" t="s">
        <v>113</v>
      </c>
      <c r="D51" s="3">
        <v>15</v>
      </c>
      <c r="F51" s="2"/>
      <c r="G51" s="2"/>
      <c r="H51" s="2"/>
      <c r="I51" s="2"/>
      <c r="J51" s="2"/>
      <c r="K51" s="2"/>
      <c r="L51" s="2"/>
      <c r="M51" s="2"/>
      <c r="N51" s="2"/>
      <c r="P51" s="3">
        <v>0.42320988151007699</v>
      </c>
      <c r="Q51" s="3">
        <v>6.9562492430573705E-2</v>
      </c>
      <c r="R51" s="3">
        <v>22</v>
      </c>
      <c r="S51" s="3">
        <v>8.6643433745220205E-21</v>
      </c>
      <c r="T51" s="3">
        <v>3.97230609535493E-11</v>
      </c>
      <c r="U51" s="3">
        <v>-0.26038571848992298</v>
      </c>
    </row>
    <row r="52" spans="1:21" x14ac:dyDescent="0.25">
      <c r="A52" s="10" t="s">
        <v>3</v>
      </c>
      <c r="B52" s="1" t="s">
        <v>121</v>
      </c>
      <c r="C52" s="1" t="s">
        <v>121</v>
      </c>
      <c r="D52" s="3">
        <v>121</v>
      </c>
      <c r="F52" s="2"/>
      <c r="G52" s="2"/>
      <c r="H52" s="2"/>
      <c r="I52" s="2"/>
      <c r="J52" s="2"/>
      <c r="K52" s="2"/>
      <c r="L52" s="2"/>
      <c r="M52" s="2"/>
      <c r="N52" s="2"/>
      <c r="P52" s="3">
        <v>0.45097556937044198</v>
      </c>
      <c r="Q52" s="3">
        <v>6.0591002393389201E-2</v>
      </c>
      <c r="R52" s="3">
        <v>12</v>
      </c>
      <c r="S52" s="3">
        <v>3.9406463297307101E-11</v>
      </c>
      <c r="T52" s="3">
        <v>1.10424232669641E-7</v>
      </c>
      <c r="U52" s="3">
        <v>0.188498069370442</v>
      </c>
    </row>
    <row r="53" spans="1:21" x14ac:dyDescent="0.25">
      <c r="A53" s="10" t="s">
        <v>39</v>
      </c>
      <c r="B53" s="1" t="s">
        <v>121</v>
      </c>
      <c r="C53" s="1" t="s">
        <v>121</v>
      </c>
      <c r="D53" s="3">
        <v>93</v>
      </c>
      <c r="F53" s="2"/>
      <c r="G53" s="2"/>
      <c r="H53" s="2"/>
      <c r="I53" s="2"/>
      <c r="J53" s="2"/>
      <c r="K53" s="2"/>
      <c r="L53" s="2"/>
      <c r="M53" s="2"/>
      <c r="N53" s="2"/>
      <c r="P53" s="3">
        <v>0.53984641534834399</v>
      </c>
      <c r="Q53" s="3">
        <v>9.8417380673718996E-2</v>
      </c>
      <c r="R53" s="3">
        <v>12</v>
      </c>
      <c r="S53" s="3">
        <v>2.9770937479266001E-8</v>
      </c>
      <c r="T53" s="3">
        <v>2.17343147836099E-10</v>
      </c>
      <c r="U53" s="3">
        <v>-0.43873978465165597</v>
      </c>
    </row>
    <row r="54" spans="1:21" x14ac:dyDescent="0.25">
      <c r="A54" s="10" t="s">
        <v>95</v>
      </c>
      <c r="B54" s="1" t="s">
        <v>113</v>
      </c>
      <c r="C54" s="1" t="s">
        <v>113</v>
      </c>
      <c r="D54" s="3">
        <v>255</v>
      </c>
      <c r="F54" s="2"/>
      <c r="G54" s="2"/>
      <c r="H54" s="2"/>
      <c r="I54" s="2"/>
      <c r="J54" s="2"/>
      <c r="K54" s="2"/>
      <c r="L54" s="2"/>
      <c r="M54" s="2"/>
      <c r="N54" s="2"/>
      <c r="P54" s="3">
        <v>0.54920250334330301</v>
      </c>
      <c r="Q54" s="3">
        <v>6.6421153212893505E-2</v>
      </c>
      <c r="R54" s="3">
        <v>23</v>
      </c>
      <c r="S54" s="3">
        <v>6.8304037555559794E-14</v>
      </c>
      <c r="T54" s="3">
        <v>2.6835474254664298E-18</v>
      </c>
      <c r="U54" s="3">
        <v>6.7739303343303026E-2</v>
      </c>
    </row>
    <row r="55" spans="1:21" x14ac:dyDescent="0.25">
      <c r="A55" s="10" t="s">
        <v>55</v>
      </c>
      <c r="B55" s="1" t="s">
        <v>112</v>
      </c>
      <c r="C55" s="1" t="s">
        <v>113</v>
      </c>
      <c r="D55" s="3">
        <v>70</v>
      </c>
      <c r="F55" s="2"/>
      <c r="G55" s="2"/>
      <c r="H55" s="2"/>
      <c r="I55" s="2"/>
      <c r="J55" s="2"/>
      <c r="K55" s="2"/>
      <c r="L55" s="2"/>
      <c r="M55" s="2"/>
      <c r="N55" s="2"/>
      <c r="P55" s="3">
        <v>0.64859585164327804</v>
      </c>
      <c r="Q55" s="3">
        <v>7.1245704438175197E-2</v>
      </c>
      <c r="R55" s="3">
        <v>12</v>
      </c>
      <c r="S55" s="3">
        <v>2.26270426935656E-5</v>
      </c>
      <c r="T55" s="3">
        <v>2.6074135134206501E-14</v>
      </c>
      <c r="U55" s="3">
        <v>-0.24144064835672197</v>
      </c>
    </row>
    <row r="56" spans="1:21" x14ac:dyDescent="0.25">
      <c r="A56" s="10" t="s">
        <v>98</v>
      </c>
      <c r="B56" s="1" t="s">
        <v>116</v>
      </c>
      <c r="C56" s="1" t="s">
        <v>116</v>
      </c>
      <c r="D56" s="3">
        <v>138</v>
      </c>
      <c r="F56" s="2"/>
      <c r="G56" s="2"/>
      <c r="H56" s="2"/>
      <c r="I56" s="2"/>
      <c r="J56" s="2"/>
      <c r="K56" s="2"/>
      <c r="L56" s="2"/>
      <c r="M56" s="2"/>
      <c r="N56" s="2"/>
      <c r="P56" s="3">
        <v>0.682170178616478</v>
      </c>
      <c r="Q56" s="3">
        <v>4.2642173331451198E-2</v>
      </c>
      <c r="R56" s="3">
        <v>12</v>
      </c>
      <c r="S56" s="3">
        <v>1.2636770235173E-4</v>
      </c>
      <c r="T56" s="3">
        <v>1.17792469211351E-15</v>
      </c>
      <c r="U56" s="3">
        <v>0.11808037861647802</v>
      </c>
    </row>
    <row r="57" spans="1:21" x14ac:dyDescent="0.25">
      <c r="A57" s="10" t="s">
        <v>16</v>
      </c>
      <c r="B57" s="1" t="s">
        <v>112</v>
      </c>
      <c r="C57" s="1" t="s">
        <v>113</v>
      </c>
      <c r="D57" s="3">
        <v>107</v>
      </c>
      <c r="F57" s="2"/>
      <c r="G57" s="2"/>
      <c r="H57" s="2"/>
      <c r="I57" s="2"/>
      <c r="J57" s="2"/>
      <c r="K57" s="2"/>
      <c r="L57" s="2"/>
      <c r="M57" s="2"/>
      <c r="N57" s="2"/>
      <c r="P57" s="3">
        <v>0.69174526566393602</v>
      </c>
      <c r="Q57" s="3">
        <v>1.47206319571142E-2</v>
      </c>
      <c r="R57" s="3">
        <v>12</v>
      </c>
      <c r="S57" s="3">
        <v>2.0064070192876999E-4</v>
      </c>
      <c r="T57" s="3">
        <v>4.74185287460701E-16</v>
      </c>
      <c r="U57" s="3">
        <v>0.211906365663936</v>
      </c>
    </row>
    <row r="58" spans="1:21" x14ac:dyDescent="0.25">
      <c r="A58" s="10" t="s">
        <v>50</v>
      </c>
      <c r="B58" s="1" t="s">
        <v>119</v>
      </c>
      <c r="C58" s="1" t="s">
        <v>119</v>
      </c>
      <c r="D58" s="3">
        <v>402</v>
      </c>
      <c r="F58" s="2"/>
      <c r="G58" s="2"/>
      <c r="H58" s="2"/>
      <c r="I58" s="2"/>
      <c r="J58" s="2"/>
      <c r="K58" s="2"/>
      <c r="L58" s="2"/>
      <c r="M58" s="2"/>
      <c r="N58" s="2"/>
      <c r="P58" s="3">
        <v>0.72320103363463195</v>
      </c>
      <c r="Q58" s="3">
        <v>8.8348467391280106E-2</v>
      </c>
      <c r="R58" s="3">
        <v>12</v>
      </c>
      <c r="S58" s="3">
        <v>8.3925334425239903E-4</v>
      </c>
      <c r="T58" s="3">
        <v>2.1966717102239099E-17</v>
      </c>
      <c r="U58" s="3">
        <v>-5.3149866365368004E-2</v>
      </c>
    </row>
    <row r="59" spans="1:21" x14ac:dyDescent="0.25">
      <c r="A59" s="10" t="s">
        <v>61</v>
      </c>
      <c r="B59" s="1" t="s">
        <v>112</v>
      </c>
      <c r="C59" s="1" t="s">
        <v>113</v>
      </c>
      <c r="D59" s="3">
        <v>12</v>
      </c>
      <c r="F59" s="2"/>
      <c r="G59" s="2"/>
      <c r="H59" s="2"/>
      <c r="I59" s="2"/>
      <c r="J59" s="2"/>
      <c r="K59" s="2"/>
      <c r="L59" s="2"/>
      <c r="M59" s="2"/>
      <c r="N59" s="2"/>
      <c r="P59" s="3">
        <v>0.72677331682069501</v>
      </c>
      <c r="Q59" s="3">
        <v>3.6325048813234298E-2</v>
      </c>
      <c r="R59" s="3">
        <v>12</v>
      </c>
      <c r="S59" s="3">
        <v>9.7900627202998397E-4</v>
      </c>
      <c r="T59" s="3">
        <v>1.5373316506014901E-17</v>
      </c>
      <c r="U59" s="3">
        <v>-0.13523278317930498</v>
      </c>
    </row>
    <row r="60" spans="1:21" x14ac:dyDescent="0.25">
      <c r="A60" s="10" t="s">
        <v>54</v>
      </c>
      <c r="B60" s="1" t="s">
        <v>119</v>
      </c>
      <c r="C60" s="1" t="s">
        <v>119</v>
      </c>
      <c r="D60" s="3">
        <v>345</v>
      </c>
      <c r="F60" s="2"/>
      <c r="G60" s="2"/>
      <c r="H60" s="2"/>
      <c r="I60" s="2"/>
      <c r="J60" s="2"/>
      <c r="K60" s="2"/>
      <c r="L60" s="2"/>
      <c r="M60" s="2"/>
      <c r="N60" s="2"/>
      <c r="P60" s="3">
        <v>0.733774695448417</v>
      </c>
      <c r="Q60" s="3">
        <v>7.6334386476308497E-2</v>
      </c>
      <c r="R60" s="3">
        <v>11</v>
      </c>
      <c r="S60" s="3">
        <v>2.0977600049074999E-3</v>
      </c>
      <c r="T60" s="3">
        <v>1.46069387352472E-16</v>
      </c>
      <c r="U60" s="3">
        <v>-6.8572504551583036E-2</v>
      </c>
    </row>
    <row r="61" spans="1:21" x14ac:dyDescent="0.25">
      <c r="A61" s="10" t="s">
        <v>82</v>
      </c>
      <c r="B61" s="1" t="s">
        <v>114</v>
      </c>
      <c r="C61" s="1" t="s">
        <v>113</v>
      </c>
      <c r="D61" s="3">
        <v>173</v>
      </c>
      <c r="F61" s="2"/>
      <c r="G61" s="2"/>
      <c r="H61" s="2"/>
      <c r="I61" s="2"/>
      <c r="J61" s="2"/>
      <c r="K61" s="2"/>
      <c r="L61" s="2"/>
      <c r="M61" s="2"/>
      <c r="N61" s="2"/>
      <c r="P61" s="3">
        <v>0.77579577262799504</v>
      </c>
      <c r="Q61" s="3">
        <v>3.0550429237370301E-2</v>
      </c>
      <c r="R61" s="3">
        <v>12</v>
      </c>
      <c r="S61" s="3">
        <v>6.8136767807619797E-3</v>
      </c>
      <c r="T61" s="3">
        <v>9.7351705753967203E-20</v>
      </c>
      <c r="U61" s="3">
        <v>0.43160897262799502</v>
      </c>
    </row>
    <row r="62" spans="1:21" x14ac:dyDescent="0.25">
      <c r="A62" s="10" t="s">
        <v>102</v>
      </c>
      <c r="B62" s="1" t="s">
        <v>112</v>
      </c>
      <c r="C62" s="1" t="s">
        <v>113</v>
      </c>
      <c r="D62" s="3">
        <v>176</v>
      </c>
      <c r="F62" s="2"/>
      <c r="G62" s="2"/>
      <c r="H62" s="2"/>
      <c r="I62" s="2"/>
      <c r="J62" s="2"/>
      <c r="K62" s="2"/>
      <c r="L62" s="2"/>
      <c r="M62" s="2"/>
      <c r="N62" s="2"/>
      <c r="P62" s="3">
        <v>0.79851756807048302</v>
      </c>
      <c r="Q62" s="3">
        <v>6.13951657360568E-2</v>
      </c>
      <c r="R62" s="3">
        <v>12</v>
      </c>
      <c r="S62" s="3">
        <v>1.5020823682635E-2</v>
      </c>
      <c r="T62" s="3">
        <v>8.4030830607786099E-21</v>
      </c>
      <c r="U62" s="3">
        <v>9.0233068070483036E-2</v>
      </c>
    </row>
    <row r="63" spans="1:21" x14ac:dyDescent="0.25">
      <c r="A63" s="10" t="s">
        <v>65</v>
      </c>
      <c r="B63" s="1" t="s">
        <v>119</v>
      </c>
      <c r="C63" s="1" t="s">
        <v>119</v>
      </c>
      <c r="D63" s="3">
        <v>340</v>
      </c>
      <c r="F63" s="2"/>
      <c r="G63" s="2"/>
      <c r="H63" s="2"/>
      <c r="I63" s="2"/>
      <c r="J63" s="2"/>
      <c r="K63" s="2"/>
      <c r="L63" s="2"/>
      <c r="M63" s="2"/>
      <c r="N63" s="2"/>
      <c r="P63" s="3">
        <v>0.79879802248473497</v>
      </c>
      <c r="Q63" s="3">
        <v>0.101527406432534</v>
      </c>
      <c r="R63" s="3">
        <v>12</v>
      </c>
      <c r="S63" s="3">
        <v>1.5161642582519E-2</v>
      </c>
      <c r="T63" s="3">
        <v>8.1494789104156106E-21</v>
      </c>
      <c r="U63" s="3">
        <v>7.2529322484734982E-2</v>
      </c>
    </row>
    <row r="64" spans="1:21" x14ac:dyDescent="0.25">
      <c r="A64" s="10" t="s">
        <v>66</v>
      </c>
      <c r="B64" s="1" t="s">
        <v>119</v>
      </c>
      <c r="C64" s="1" t="s">
        <v>119</v>
      </c>
      <c r="D64" s="3">
        <v>340</v>
      </c>
      <c r="F64" s="2"/>
      <c r="G64" s="2"/>
      <c r="H64" s="2"/>
      <c r="I64" s="2"/>
      <c r="J64" s="2"/>
      <c r="K64" s="2"/>
      <c r="L64" s="2"/>
      <c r="M64" s="2"/>
      <c r="N64" s="2"/>
      <c r="P64" s="3">
        <v>0.80439158563911906</v>
      </c>
      <c r="Q64" s="3">
        <v>8.64884702848919E-2</v>
      </c>
      <c r="R64" s="3">
        <v>11</v>
      </c>
      <c r="S64" s="3">
        <v>2.3764913961170302E-2</v>
      </c>
      <c r="T64" s="3">
        <v>1.50289515128756E-19</v>
      </c>
      <c r="U64" s="3">
        <v>-0.36605971436088103</v>
      </c>
    </row>
    <row r="65" spans="1:21" x14ac:dyDescent="0.25">
      <c r="A65" s="10" t="s">
        <v>43</v>
      </c>
      <c r="B65" s="1" t="s">
        <v>120</v>
      </c>
      <c r="C65" s="1" t="s">
        <v>120</v>
      </c>
      <c r="D65" s="3">
        <v>135</v>
      </c>
      <c r="F65" s="2"/>
      <c r="G65" s="2"/>
      <c r="H65" s="2"/>
      <c r="I65" s="2"/>
      <c r="J65" s="2"/>
      <c r="K65" s="2"/>
      <c r="L65" s="2"/>
      <c r="M65" s="2"/>
      <c r="N65" s="2"/>
      <c r="P65" s="3">
        <v>0.80834434947861999</v>
      </c>
      <c r="Q65" s="3">
        <v>2.1970682311779701E-2</v>
      </c>
      <c r="R65" s="3">
        <v>12</v>
      </c>
      <c r="S65" s="3">
        <v>2.0702069862871399E-2</v>
      </c>
      <c r="T65" s="3">
        <v>2.85459360901352E-21</v>
      </c>
      <c r="U65" s="3">
        <v>8.9781749478619943E-2</v>
      </c>
    </row>
    <row r="66" spans="1:21" x14ac:dyDescent="0.25">
      <c r="A66" s="10" t="s">
        <v>89</v>
      </c>
      <c r="B66" s="1" t="s">
        <v>113</v>
      </c>
      <c r="C66" s="1" t="s">
        <v>113</v>
      </c>
      <c r="D66" s="3">
        <v>167</v>
      </c>
      <c r="F66" s="2"/>
      <c r="G66" s="2"/>
      <c r="H66" s="2"/>
      <c r="I66" s="2"/>
      <c r="J66" s="2"/>
      <c r="K66" s="2"/>
      <c r="L66" s="2"/>
      <c r="M66" s="2"/>
      <c r="N66" s="2"/>
      <c r="P66" s="3">
        <v>0.82171012661917597</v>
      </c>
      <c r="Q66" s="3">
        <v>4.7303312335559101E-2</v>
      </c>
      <c r="R66" s="3">
        <v>12</v>
      </c>
      <c r="S66" s="3">
        <v>3.1384012629448801E-2</v>
      </c>
      <c r="T66" s="3">
        <v>6.4462126725313904E-22</v>
      </c>
      <c r="U66" s="3">
        <v>-1.0097473380824007E-2</v>
      </c>
    </row>
    <row r="67" spans="1:21" x14ac:dyDescent="0.25">
      <c r="A67" s="10" t="s">
        <v>69</v>
      </c>
      <c r="B67" s="1" t="s">
        <v>114</v>
      </c>
      <c r="C67" s="1" t="s">
        <v>113</v>
      </c>
      <c r="D67" s="3">
        <v>246</v>
      </c>
      <c r="F67" s="2"/>
      <c r="G67" s="2"/>
      <c r="H67" s="2"/>
      <c r="I67" s="2"/>
      <c r="J67" s="2"/>
      <c r="K67" s="2"/>
      <c r="L67" s="2"/>
      <c r="M67" s="2"/>
      <c r="N67" s="2"/>
      <c r="P67" s="3">
        <v>0.83456097972253895</v>
      </c>
      <c r="Q67" s="3">
        <v>3.7664955675674003E-2</v>
      </c>
      <c r="R67" s="3">
        <v>12</v>
      </c>
      <c r="S67" s="3">
        <v>4.5808972753580098E-2</v>
      </c>
      <c r="T67" s="3">
        <v>1.509275019333E-22</v>
      </c>
      <c r="U67" s="3">
        <v>0.44203567972253893</v>
      </c>
    </row>
    <row r="68" spans="1:21" x14ac:dyDescent="0.25">
      <c r="A68" s="10" t="s">
        <v>47</v>
      </c>
      <c r="B68" s="1" t="s">
        <v>121</v>
      </c>
      <c r="C68" s="1" t="s">
        <v>121</v>
      </c>
      <c r="D68" s="3">
        <v>322</v>
      </c>
      <c r="F68" s="2"/>
      <c r="G68" s="2"/>
      <c r="H68" s="2"/>
      <c r="I68" s="2"/>
      <c r="J68" s="2"/>
      <c r="K68" s="2"/>
      <c r="L68" s="2"/>
      <c r="M68" s="2"/>
      <c r="N68" s="2"/>
      <c r="P68" s="3">
        <v>0.86806073587826205</v>
      </c>
      <c r="Q68" s="3">
        <v>4.6196825817034499E-2</v>
      </c>
      <c r="R68" s="3">
        <v>12</v>
      </c>
      <c r="S68" s="3">
        <v>0.111174785153122</v>
      </c>
      <c r="T68" s="3">
        <v>3.1108464125515801E-24</v>
      </c>
      <c r="U68" s="3">
        <v>-0.23835656412173789</v>
      </c>
    </row>
    <row r="69" spans="1:21" x14ac:dyDescent="0.25">
      <c r="A69" s="10" t="s">
        <v>44</v>
      </c>
      <c r="B69" s="1" t="s">
        <v>119</v>
      </c>
      <c r="C69" s="1" t="s">
        <v>119</v>
      </c>
      <c r="D69" s="3">
        <v>135</v>
      </c>
      <c r="F69" s="2"/>
      <c r="G69" s="2"/>
      <c r="H69" s="2"/>
      <c r="I69" s="2"/>
      <c r="J69" s="2"/>
      <c r="K69" s="2"/>
      <c r="L69" s="2"/>
      <c r="M69" s="2"/>
      <c r="N69" s="2"/>
      <c r="P69" s="3">
        <v>0.874203720134065</v>
      </c>
      <c r="Q69" s="3">
        <v>3.9738610623527799E-2</v>
      </c>
      <c r="R69" s="3">
        <v>12</v>
      </c>
      <c r="S69" s="3">
        <v>0.12881340468879501</v>
      </c>
      <c r="T69" s="3">
        <v>1.5036114700728501E-24</v>
      </c>
      <c r="U69" s="3">
        <v>-0.26740807986593496</v>
      </c>
    </row>
    <row r="70" spans="1:21" x14ac:dyDescent="0.25">
      <c r="A70" s="10" t="s">
        <v>93</v>
      </c>
      <c r="B70" s="1" t="s">
        <v>113</v>
      </c>
      <c r="C70" s="1" t="s">
        <v>113</v>
      </c>
      <c r="D70" s="3">
        <v>78</v>
      </c>
      <c r="F70" s="2"/>
      <c r="G70" s="2"/>
      <c r="H70" s="2"/>
      <c r="I70" s="2"/>
      <c r="J70" s="2"/>
      <c r="K70" s="2"/>
      <c r="L70" s="2"/>
      <c r="M70" s="2"/>
      <c r="N70" s="2"/>
      <c r="P70" s="3">
        <v>0.878349570583561</v>
      </c>
      <c r="Q70" s="3">
        <v>4.3534344108566603E-2</v>
      </c>
      <c r="R70" s="3">
        <v>12</v>
      </c>
      <c r="S70" s="3">
        <v>0.141897657047107</v>
      </c>
      <c r="T70" s="3">
        <v>9.1810368408862209E-25</v>
      </c>
      <c r="U70" s="3">
        <v>-0.16910982941643893</v>
      </c>
    </row>
    <row r="71" spans="1:21" x14ac:dyDescent="0.25">
      <c r="A71" s="10" t="s">
        <v>25</v>
      </c>
      <c r="B71" s="1" t="s">
        <v>121</v>
      </c>
      <c r="C71" s="1" t="s">
        <v>121</v>
      </c>
      <c r="D71" s="3">
        <v>73</v>
      </c>
      <c r="F71" s="2"/>
      <c r="G71" s="2"/>
      <c r="H71" s="2"/>
      <c r="I71" s="2"/>
      <c r="J71" s="2"/>
      <c r="K71" s="2"/>
      <c r="L71" s="2"/>
      <c r="M71" s="2"/>
      <c r="N71" s="2"/>
      <c r="P71" s="3">
        <v>0.89010686434546304</v>
      </c>
      <c r="Q71" s="3">
        <v>2.6983299754902899E-2</v>
      </c>
      <c r="R71" s="3">
        <v>12</v>
      </c>
      <c r="S71" s="3">
        <v>0.18455806148713899</v>
      </c>
      <c r="T71" s="3">
        <v>2.2401333600498601E-25</v>
      </c>
      <c r="U71" s="3">
        <v>4.6434064345463044E-2</v>
      </c>
    </row>
    <row r="72" spans="1:21" x14ac:dyDescent="0.25">
      <c r="A72" s="10" t="s">
        <v>96</v>
      </c>
      <c r="B72" s="1" t="s">
        <v>112</v>
      </c>
      <c r="C72" s="1" t="s">
        <v>113</v>
      </c>
      <c r="D72" s="3">
        <v>274</v>
      </c>
      <c r="F72" s="2"/>
      <c r="G72" s="2"/>
      <c r="H72" s="2"/>
      <c r="I72" s="2"/>
      <c r="J72" s="2"/>
      <c r="K72" s="2"/>
      <c r="L72" s="2"/>
      <c r="M72" s="2"/>
      <c r="N72" s="2"/>
      <c r="P72" s="3">
        <v>0.89095662848902901</v>
      </c>
      <c r="Q72" s="3">
        <v>2.3903315551768001E-2</v>
      </c>
      <c r="R72" s="3">
        <v>12</v>
      </c>
      <c r="S72" s="3">
        <v>0.187974887423909</v>
      </c>
      <c r="T72" s="3">
        <v>2.0216604836582299E-25</v>
      </c>
      <c r="U72" s="3">
        <v>0.34734372848902906</v>
      </c>
    </row>
    <row r="73" spans="1:21" x14ac:dyDescent="0.25">
      <c r="A73" s="10" t="s">
        <v>41</v>
      </c>
      <c r="B73" s="1" t="s">
        <v>114</v>
      </c>
      <c r="C73" s="1" t="s">
        <v>113</v>
      </c>
      <c r="D73" s="3">
        <v>93</v>
      </c>
      <c r="F73" s="2"/>
      <c r="G73" s="2"/>
      <c r="H73" s="2"/>
      <c r="I73" s="2"/>
      <c r="J73" s="2"/>
      <c r="K73" s="2"/>
      <c r="L73" s="2"/>
      <c r="M73" s="2"/>
      <c r="N73" s="2"/>
      <c r="P73" s="3">
        <v>0.91327762179944605</v>
      </c>
      <c r="Q73" s="3">
        <v>2.6723294896847199E-2</v>
      </c>
      <c r="R73" s="3">
        <v>12</v>
      </c>
      <c r="S73" s="3">
        <v>0.29503339174281401</v>
      </c>
      <c r="T73" s="3">
        <v>1.3219122861237299E-26</v>
      </c>
      <c r="U73" s="3">
        <v>-0.11888057820055398</v>
      </c>
    </row>
    <row r="74" spans="1:21" x14ac:dyDescent="0.25">
      <c r="A74" s="10" t="s">
        <v>14</v>
      </c>
      <c r="B74" s="1" t="s">
        <v>112</v>
      </c>
      <c r="C74" s="1" t="s">
        <v>113</v>
      </c>
      <c r="D74" s="3">
        <v>211</v>
      </c>
      <c r="F74" s="2"/>
      <c r="G74" s="2"/>
      <c r="H74" s="2"/>
      <c r="I74" s="2"/>
      <c r="J74" s="2"/>
      <c r="K74" s="2"/>
      <c r="L74" s="2"/>
      <c r="M74" s="2"/>
      <c r="N74" s="2"/>
      <c r="P74" s="3">
        <v>0.92176067780010695</v>
      </c>
      <c r="Q74" s="3">
        <v>2.2252466017831599E-2</v>
      </c>
      <c r="R74" s="3">
        <v>12</v>
      </c>
      <c r="S74" s="3">
        <v>0.34479715028380598</v>
      </c>
      <c r="T74" s="3">
        <v>4.61353118206321E-27</v>
      </c>
      <c r="U74" s="3">
        <v>-0.11857012219989305</v>
      </c>
    </row>
    <row r="75" spans="1:21" x14ac:dyDescent="0.25">
      <c r="A75" s="10" t="s">
        <v>75</v>
      </c>
      <c r="B75" s="1" t="s">
        <v>120</v>
      </c>
      <c r="C75" s="1" t="s">
        <v>120</v>
      </c>
      <c r="D75" s="3">
        <v>396</v>
      </c>
      <c r="F75" s="2"/>
      <c r="G75" s="2"/>
      <c r="H75" s="2"/>
      <c r="I75" s="2"/>
      <c r="J75" s="2"/>
      <c r="K75" s="2"/>
      <c r="L75" s="2"/>
      <c r="M75" s="2"/>
      <c r="N75" s="2"/>
      <c r="P75" s="3">
        <v>0.92337271055132897</v>
      </c>
      <c r="Q75" s="3">
        <v>0.10077888721992</v>
      </c>
      <c r="R75" s="3">
        <v>10</v>
      </c>
      <c r="S75" s="3">
        <v>0.39817754456085203</v>
      </c>
      <c r="T75" s="3">
        <v>3.91689796594134E-23</v>
      </c>
      <c r="U75" s="3" t="e">
        <v>#VALUE!</v>
      </c>
    </row>
    <row r="76" spans="1:21" x14ac:dyDescent="0.25">
      <c r="A76" s="10" t="s">
        <v>58</v>
      </c>
      <c r="B76" s="1" t="s">
        <v>120</v>
      </c>
      <c r="C76" s="1" t="s">
        <v>120</v>
      </c>
      <c r="D76" s="3">
        <v>198</v>
      </c>
      <c r="F76" s="2"/>
      <c r="G76" s="2"/>
      <c r="H76" s="2"/>
      <c r="I76" s="2"/>
      <c r="J76" s="2"/>
      <c r="K76" s="2"/>
      <c r="L76" s="2"/>
      <c r="M76" s="2"/>
      <c r="N76" s="2"/>
      <c r="P76" s="3">
        <v>0.93677673724468102</v>
      </c>
      <c r="Q76" s="3">
        <v>6.2643394714131703E-2</v>
      </c>
      <c r="R76" s="3">
        <v>21</v>
      </c>
      <c r="S76" s="3">
        <v>0.31311854573301201</v>
      </c>
      <c r="T76" s="3">
        <v>2.45987892869782E-45</v>
      </c>
      <c r="U76" s="3">
        <v>-0.17348946275531907</v>
      </c>
    </row>
    <row r="77" spans="1:21" x14ac:dyDescent="0.25">
      <c r="A77" s="10" t="s">
        <v>103</v>
      </c>
      <c r="B77" s="1" t="s">
        <v>119</v>
      </c>
      <c r="C77" s="1" t="s">
        <v>119</v>
      </c>
      <c r="D77" s="3">
        <v>180</v>
      </c>
      <c r="F77" s="2"/>
      <c r="G77" s="2"/>
      <c r="H77" s="2"/>
      <c r="I77" s="2"/>
      <c r="J77" s="2"/>
      <c r="K77" s="2"/>
      <c r="L77" s="2"/>
      <c r="M77" s="2"/>
      <c r="N77" s="2"/>
      <c r="P77" s="3">
        <v>0.94351708298844095</v>
      </c>
      <c r="Q77" s="3">
        <v>7.9958723458502801E-2</v>
      </c>
      <c r="R77" s="3">
        <v>10</v>
      </c>
      <c r="S77" s="3">
        <v>0.53342360006975797</v>
      </c>
      <c r="T77" s="3">
        <v>4.5653113612701897E-24</v>
      </c>
      <c r="U77" s="3">
        <v>0.30376208298844098</v>
      </c>
    </row>
    <row r="78" spans="1:21" x14ac:dyDescent="0.25">
      <c r="A78" s="10" t="s">
        <v>90</v>
      </c>
      <c r="B78" s="1" t="s">
        <v>112</v>
      </c>
      <c r="C78" s="1" t="s">
        <v>113</v>
      </c>
      <c r="D78" s="3">
        <v>202</v>
      </c>
      <c r="F78" s="2"/>
      <c r="G78" s="2"/>
      <c r="H78" s="2"/>
      <c r="I78" s="2"/>
      <c r="J78" s="2"/>
      <c r="K78" s="2"/>
      <c r="L78" s="2"/>
      <c r="M78" s="2"/>
      <c r="N78" s="2"/>
      <c r="P78" s="3">
        <v>0.95846250948727196</v>
      </c>
      <c r="Q78" s="3">
        <v>2.5715348628402801E-2</v>
      </c>
      <c r="R78" s="3">
        <v>11</v>
      </c>
      <c r="S78" s="3">
        <v>0.63101722388374604</v>
      </c>
      <c r="T78" s="3">
        <v>6.1024070553375603E-27</v>
      </c>
      <c r="U78" s="3">
        <v>0.16222920948727193</v>
      </c>
    </row>
    <row r="79" spans="1:21" x14ac:dyDescent="0.25">
      <c r="A79" s="10" t="s">
        <v>24</v>
      </c>
      <c r="B79" s="1" t="s">
        <v>121</v>
      </c>
      <c r="C79" s="1" t="s">
        <v>121</v>
      </c>
      <c r="D79" s="3">
        <v>256</v>
      </c>
      <c r="F79" s="2"/>
      <c r="G79" s="2"/>
      <c r="H79" s="2"/>
      <c r="I79" s="2"/>
      <c r="J79" s="2"/>
      <c r="K79" s="2"/>
      <c r="L79" s="2"/>
      <c r="M79" s="2"/>
      <c r="N79" s="2"/>
      <c r="P79" s="3">
        <v>0.96780221995620297</v>
      </c>
      <c r="Q79" s="3">
        <v>5.2007803323746403E-2</v>
      </c>
      <c r="R79" s="3">
        <v>12</v>
      </c>
      <c r="S79" s="3">
        <v>0.69741867740184504</v>
      </c>
      <c r="T79" s="3">
        <v>1.3059043494658299E-29</v>
      </c>
      <c r="U79" s="3">
        <v>3.1338219956203006E-2</v>
      </c>
    </row>
    <row r="80" spans="1:21" x14ac:dyDescent="0.25">
      <c r="A80" s="10" t="s">
        <v>67</v>
      </c>
      <c r="B80" s="1" t="s">
        <v>119</v>
      </c>
      <c r="C80" s="1" t="s">
        <v>119</v>
      </c>
      <c r="D80" s="3">
        <v>356</v>
      </c>
      <c r="F80" s="2"/>
      <c r="G80" s="2"/>
      <c r="H80" s="2"/>
      <c r="I80" s="2"/>
      <c r="J80" s="2"/>
      <c r="K80" s="2"/>
      <c r="L80" s="2"/>
      <c r="M80" s="2"/>
      <c r="N80" s="2"/>
      <c r="P80" s="3">
        <v>0.97231649906890305</v>
      </c>
      <c r="Q80" s="3">
        <v>0.108666552670855</v>
      </c>
      <c r="R80" s="3">
        <v>12</v>
      </c>
      <c r="S80" s="3">
        <v>0.73815635768342402</v>
      </c>
      <c r="T80" s="3">
        <v>7.2447629760527397E-30</v>
      </c>
      <c r="U80" s="3">
        <v>0.29330899906890306</v>
      </c>
    </row>
    <row r="81" spans="1:22" x14ac:dyDescent="0.25">
      <c r="A81" s="11" t="s">
        <v>49</v>
      </c>
      <c r="B81" s="1" t="s">
        <v>119</v>
      </c>
      <c r="C81" s="1" t="s">
        <v>119</v>
      </c>
      <c r="D81" s="1">
        <v>342</v>
      </c>
      <c r="E81" s="1"/>
      <c r="F81" s="2"/>
      <c r="G81" s="2"/>
      <c r="H81" s="2"/>
      <c r="I81" s="2"/>
      <c r="J81" s="2"/>
      <c r="K81" s="2"/>
      <c r="L81" s="2"/>
      <c r="M81" s="2"/>
      <c r="N81" s="2"/>
      <c r="O81" s="1"/>
      <c r="P81" s="5">
        <v>0.99161647547659804</v>
      </c>
      <c r="Q81" s="3">
        <v>0.102558032420863</v>
      </c>
      <c r="R81" s="3">
        <v>11</v>
      </c>
      <c r="S81" s="3">
        <v>0.92277407775600395</v>
      </c>
      <c r="T81" s="3">
        <v>1.0990433039569E-28</v>
      </c>
      <c r="U81" s="3">
        <v>0.30739876727659798</v>
      </c>
      <c r="V81" s="1"/>
    </row>
    <row r="82" spans="1:22" x14ac:dyDescent="0.25">
      <c r="A82" s="10" t="s">
        <v>45</v>
      </c>
      <c r="B82" s="1" t="s">
        <v>119</v>
      </c>
      <c r="C82" s="1" t="s">
        <v>119</v>
      </c>
      <c r="D82" s="3">
        <v>203</v>
      </c>
      <c r="F82" s="2"/>
      <c r="G82" s="2"/>
      <c r="H82" s="2"/>
      <c r="I82" s="2"/>
      <c r="J82" s="2"/>
      <c r="K82" s="2"/>
      <c r="L82" s="2"/>
      <c r="M82" s="2"/>
      <c r="N82" s="2"/>
      <c r="P82" s="3">
        <v>0.99797154762248097</v>
      </c>
      <c r="Q82" s="3">
        <v>8.4294666662613094E-2</v>
      </c>
      <c r="R82" s="3">
        <v>12</v>
      </c>
      <c r="S82" s="3">
        <v>0.98045771698387796</v>
      </c>
      <c r="T82" s="3">
        <v>2.4288841573256299E-31</v>
      </c>
      <c r="U82" s="3">
        <v>0.22917574762248094</v>
      </c>
    </row>
    <row r="83" spans="1:22" x14ac:dyDescent="0.25">
      <c r="A83" s="10" t="s">
        <v>97</v>
      </c>
      <c r="B83" s="1" t="s">
        <v>97</v>
      </c>
      <c r="C83" s="1" t="s">
        <v>15</v>
      </c>
      <c r="F83" s="2"/>
      <c r="G83" s="2"/>
      <c r="H83" s="2"/>
      <c r="I83" s="2"/>
      <c r="J83" s="2"/>
      <c r="K83" s="2"/>
      <c r="L83" s="2"/>
      <c r="M83" s="2"/>
      <c r="N83" s="2"/>
      <c r="P83" s="3">
        <v>1</v>
      </c>
      <c r="Q83" s="3">
        <v>4.7511437539570697E-3</v>
      </c>
      <c r="R83" s="3">
        <v>1931</v>
      </c>
      <c r="S83" s="3" t="s">
        <v>1</v>
      </c>
      <c r="T83" s="3">
        <v>0</v>
      </c>
      <c r="U83" s="3">
        <v>0</v>
      </c>
    </row>
    <row r="84" spans="1:22" x14ac:dyDescent="0.25">
      <c r="A84" s="11" t="s">
        <v>46</v>
      </c>
      <c r="B84" s="1" t="s">
        <v>119</v>
      </c>
      <c r="C84" s="1" t="s">
        <v>119</v>
      </c>
      <c r="D84" s="1">
        <v>400</v>
      </c>
      <c r="E84" s="1"/>
      <c r="F84" s="2"/>
      <c r="G84" s="2"/>
      <c r="H84" s="2"/>
      <c r="I84" s="2"/>
      <c r="J84" s="2"/>
      <c r="K84" s="2"/>
      <c r="L84" s="2"/>
      <c r="M84" s="2"/>
      <c r="N84" s="2"/>
      <c r="O84" s="1"/>
      <c r="P84" s="5">
        <v>1.0067962068429801</v>
      </c>
      <c r="Q84" s="3">
        <v>6.3702981063358005E-2</v>
      </c>
      <c r="R84" s="3">
        <v>11</v>
      </c>
      <c r="S84" s="3">
        <v>0.937362254745982</v>
      </c>
      <c r="T84" s="3">
        <v>1.6763230236054999E-29</v>
      </c>
      <c r="U84" s="3">
        <v>0.15547241784298005</v>
      </c>
      <c r="V84" s="1"/>
    </row>
    <row r="85" spans="1:22" x14ac:dyDescent="0.25">
      <c r="A85" s="10" t="s">
        <v>71</v>
      </c>
      <c r="B85" s="1" t="s">
        <v>122</v>
      </c>
      <c r="C85" s="1" t="s">
        <v>122</v>
      </c>
      <c r="D85" s="3">
        <v>357</v>
      </c>
      <c r="F85" s="2"/>
      <c r="G85" s="2"/>
      <c r="H85" s="2"/>
      <c r="I85" s="2"/>
      <c r="J85" s="2"/>
      <c r="K85" s="2"/>
      <c r="L85" s="2"/>
      <c r="M85" s="2"/>
      <c r="N85" s="2"/>
      <c r="P85" s="3">
        <v>1.0084645303798601</v>
      </c>
      <c r="Q85" s="3">
        <v>5.6992376098371697E-2</v>
      </c>
      <c r="R85" s="3">
        <v>23</v>
      </c>
      <c r="S85" s="3">
        <v>0.88762729694266096</v>
      </c>
      <c r="T85" s="3">
        <v>3.44604349451037E-56</v>
      </c>
      <c r="U85" s="3">
        <v>1.0095303798600685E-3</v>
      </c>
    </row>
    <row r="86" spans="1:22" x14ac:dyDescent="0.25">
      <c r="A86" s="10" t="s">
        <v>10</v>
      </c>
      <c r="B86" s="1" t="s">
        <v>119</v>
      </c>
      <c r="C86" s="1" t="s">
        <v>119</v>
      </c>
      <c r="D86" s="3">
        <v>79</v>
      </c>
      <c r="F86" s="2"/>
      <c r="G86" s="2"/>
      <c r="H86" s="2"/>
      <c r="I86" s="2"/>
      <c r="J86" s="2"/>
      <c r="K86" s="2"/>
      <c r="L86" s="2"/>
      <c r="M86" s="2"/>
      <c r="N86" s="2"/>
      <c r="P86" s="3">
        <v>1.0120698295811299</v>
      </c>
      <c r="Q86" s="3">
        <v>7.7487586693060995E-2</v>
      </c>
      <c r="R86" s="3">
        <v>12</v>
      </c>
      <c r="S86" s="3">
        <v>0.88411724023187099</v>
      </c>
      <c r="T86" s="3">
        <v>3.6336938746970701E-32</v>
      </c>
      <c r="U86" s="3">
        <v>-4.2688070418870128E-2</v>
      </c>
    </row>
    <row r="87" spans="1:22" x14ac:dyDescent="0.25">
      <c r="A87" s="10" t="s">
        <v>0</v>
      </c>
      <c r="B87" s="1" t="s">
        <v>116</v>
      </c>
      <c r="C87" s="1" t="s">
        <v>116</v>
      </c>
      <c r="F87" s="2"/>
      <c r="G87" s="2"/>
      <c r="H87" s="2"/>
      <c r="I87" s="2"/>
      <c r="J87" s="2"/>
      <c r="K87" s="2"/>
      <c r="L87" s="2"/>
      <c r="M87" s="2"/>
      <c r="N87" s="2"/>
      <c r="P87" s="3">
        <v>1.019734929457</v>
      </c>
      <c r="Q87" s="3">
        <v>5.43025943225336E-2</v>
      </c>
      <c r="R87" s="3">
        <v>22</v>
      </c>
      <c r="S87" s="3">
        <v>0.74726041981503699</v>
      </c>
      <c r="T87" s="3">
        <v>3.0766928266260501E-55</v>
      </c>
      <c r="U87" s="3">
        <v>0.114990629457</v>
      </c>
    </row>
    <row r="88" spans="1:22" x14ac:dyDescent="0.25">
      <c r="A88" s="10" t="s">
        <v>20</v>
      </c>
      <c r="B88" s="1" t="s">
        <v>120</v>
      </c>
      <c r="C88" s="1" t="s">
        <v>120</v>
      </c>
      <c r="D88" s="3">
        <v>268</v>
      </c>
      <c r="F88" s="2"/>
      <c r="G88" s="2"/>
      <c r="H88" s="2"/>
      <c r="I88" s="2"/>
      <c r="J88" s="2"/>
      <c r="K88" s="2"/>
      <c r="L88" s="2"/>
      <c r="M88" s="2"/>
      <c r="N88" s="2"/>
      <c r="P88" s="3">
        <v>1.03776436776099</v>
      </c>
      <c r="Q88" s="3">
        <v>4.82337495177333E-2</v>
      </c>
      <c r="R88" s="3">
        <v>23</v>
      </c>
      <c r="S88" s="3">
        <v>0.52841973393090602</v>
      </c>
      <c r="T88" s="3">
        <v>2.91980073531584E-59</v>
      </c>
      <c r="U88" s="3">
        <v>-0.44748933223900988</v>
      </c>
    </row>
    <row r="89" spans="1:22" x14ac:dyDescent="0.25">
      <c r="A89" s="10" t="s">
        <v>105</v>
      </c>
      <c r="B89" s="1" t="s">
        <v>122</v>
      </c>
      <c r="C89" s="1" t="s">
        <v>122</v>
      </c>
      <c r="D89" s="3">
        <v>346</v>
      </c>
      <c r="F89" s="2"/>
      <c r="G89" s="2"/>
      <c r="H89" s="2"/>
      <c r="I89" s="2"/>
      <c r="J89" s="2"/>
      <c r="K89" s="2"/>
      <c r="L89" s="2"/>
      <c r="M89" s="2"/>
      <c r="N89" s="2"/>
      <c r="P89" s="3">
        <v>1.0515479468923301</v>
      </c>
      <c r="Q89" s="3">
        <v>2.5347614450188301E-2</v>
      </c>
      <c r="R89" s="3">
        <v>12</v>
      </c>
      <c r="S89" s="3">
        <v>0.53363937208876699</v>
      </c>
      <c r="T89" s="3">
        <v>1.5663223420290001E-34</v>
      </c>
      <c r="U89" s="3">
        <v>0.27010344689233012</v>
      </c>
    </row>
    <row r="90" spans="1:22" x14ac:dyDescent="0.25">
      <c r="A90" s="10" t="s">
        <v>106</v>
      </c>
      <c r="B90" s="1" t="s">
        <v>112</v>
      </c>
      <c r="C90" s="1" t="s">
        <v>113</v>
      </c>
      <c r="D90" s="3">
        <v>65</v>
      </c>
      <c r="F90" s="2"/>
      <c r="G90" s="2"/>
      <c r="H90" s="2"/>
      <c r="I90" s="2"/>
      <c r="J90" s="2"/>
      <c r="K90" s="2"/>
      <c r="L90" s="2"/>
      <c r="M90" s="2"/>
      <c r="N90" s="2"/>
      <c r="P90" s="3">
        <v>1.0538962479224501</v>
      </c>
      <c r="Q90" s="3">
        <v>4.79916318926875E-2</v>
      </c>
      <c r="R90" s="3">
        <v>12</v>
      </c>
      <c r="S90" s="3">
        <v>0.51516606599839798</v>
      </c>
      <c r="T90" s="3">
        <v>1.12622953861545E-34</v>
      </c>
      <c r="U90" s="3">
        <v>0.32112544792245001</v>
      </c>
    </row>
    <row r="91" spans="1:22" x14ac:dyDescent="0.25">
      <c r="A91" s="10" t="s">
        <v>92</v>
      </c>
      <c r="B91" s="1" t="s">
        <v>120</v>
      </c>
      <c r="C91" s="1" t="s">
        <v>120</v>
      </c>
      <c r="D91" s="3">
        <v>363</v>
      </c>
      <c r="F91" s="2"/>
      <c r="G91" s="2"/>
      <c r="H91" s="2"/>
      <c r="I91" s="2"/>
      <c r="J91" s="2"/>
      <c r="K91" s="2"/>
      <c r="L91" s="2"/>
      <c r="M91" s="2"/>
      <c r="N91" s="2"/>
      <c r="P91" s="3">
        <v>1.0591599694015901</v>
      </c>
      <c r="Q91" s="3">
        <v>2.5902218965554599E-2</v>
      </c>
      <c r="R91" s="3">
        <v>11</v>
      </c>
      <c r="S91" s="3">
        <v>0.49394355641119703</v>
      </c>
      <c r="T91" s="3">
        <v>2.0962941541833E-32</v>
      </c>
      <c r="U91" s="3">
        <v>0.14037556940159013</v>
      </c>
    </row>
    <row r="92" spans="1:22" x14ac:dyDescent="0.25">
      <c r="A92" s="10" t="s">
        <v>70</v>
      </c>
      <c r="B92" s="1" t="s">
        <v>112</v>
      </c>
      <c r="C92" s="1" t="s">
        <v>113</v>
      </c>
      <c r="D92" s="3">
        <v>354</v>
      </c>
      <c r="F92" s="2"/>
      <c r="G92" s="2"/>
      <c r="H92" s="2"/>
      <c r="I92" s="2"/>
      <c r="J92" s="2"/>
      <c r="K92" s="2"/>
      <c r="L92" s="2"/>
      <c r="M92" s="2"/>
      <c r="N92" s="2"/>
      <c r="P92" s="3">
        <v>1.06149183788473</v>
      </c>
      <c r="Q92" s="3">
        <v>3.4371336735496097E-2</v>
      </c>
      <c r="R92" s="3">
        <v>12</v>
      </c>
      <c r="S92" s="3">
        <v>0.45776855095035002</v>
      </c>
      <c r="T92" s="3">
        <v>3.8576249219279002E-35</v>
      </c>
      <c r="U92" s="3">
        <v>-7.0325862115270033E-2</v>
      </c>
    </row>
    <row r="93" spans="1:22" x14ac:dyDescent="0.25">
      <c r="A93" s="10" t="s">
        <v>28</v>
      </c>
      <c r="B93" s="1" t="s">
        <v>121</v>
      </c>
      <c r="C93" s="1" t="s">
        <v>121</v>
      </c>
      <c r="D93" s="3">
        <v>279</v>
      </c>
      <c r="F93" s="2"/>
      <c r="G93" s="2"/>
      <c r="H93" s="2"/>
      <c r="I93" s="2"/>
      <c r="J93" s="2"/>
      <c r="K93" s="2"/>
      <c r="L93" s="2"/>
      <c r="M93" s="2"/>
      <c r="N93" s="2"/>
      <c r="P93" s="3">
        <v>1.06490404804424</v>
      </c>
      <c r="Q93" s="3">
        <v>1.6909561219473099E-2</v>
      </c>
      <c r="R93" s="3">
        <v>12</v>
      </c>
      <c r="S93" s="3">
        <v>0.43320128129604102</v>
      </c>
      <c r="T93" s="3">
        <v>2.3785852386524701E-35</v>
      </c>
      <c r="U93" s="3">
        <v>5.0817848044240055E-2</v>
      </c>
    </row>
    <row r="94" spans="1:22" x14ac:dyDescent="0.25">
      <c r="A94" s="10" t="s">
        <v>91</v>
      </c>
      <c r="B94" s="1" t="s">
        <v>122</v>
      </c>
      <c r="C94" s="1" t="s">
        <v>122</v>
      </c>
      <c r="D94" s="3">
        <v>348</v>
      </c>
      <c r="F94" s="2"/>
      <c r="G94" s="2"/>
      <c r="H94" s="2"/>
      <c r="I94" s="2"/>
      <c r="J94" s="2"/>
      <c r="K94" s="2"/>
      <c r="L94" s="2"/>
      <c r="M94" s="2"/>
      <c r="N94" s="2"/>
      <c r="P94" s="3">
        <v>1.0675969382983399</v>
      </c>
      <c r="Q94" s="3">
        <v>1.5521007187124699E-2</v>
      </c>
      <c r="R94" s="3">
        <v>12</v>
      </c>
      <c r="S94" s="3">
        <v>0.41436350410752698</v>
      </c>
      <c r="T94" s="3">
        <v>1.62242188065883E-35</v>
      </c>
      <c r="U94" s="3">
        <v>-6.7257161701660184E-2</v>
      </c>
    </row>
    <row r="95" spans="1:22" x14ac:dyDescent="0.25">
      <c r="A95" s="10" t="s">
        <v>48</v>
      </c>
      <c r="B95" s="1" t="s">
        <v>121</v>
      </c>
      <c r="C95" s="1" t="s">
        <v>121</v>
      </c>
      <c r="D95" s="3">
        <v>330</v>
      </c>
      <c r="F95" s="2"/>
      <c r="G95" s="2"/>
      <c r="H95" s="2"/>
      <c r="I95" s="2"/>
      <c r="J95" s="2"/>
      <c r="K95" s="2"/>
      <c r="L95" s="2"/>
      <c r="M95" s="2"/>
      <c r="N95" s="2"/>
      <c r="P95" s="3">
        <v>1.0749359447106901</v>
      </c>
      <c r="Q95" s="3">
        <v>2.8566250101517501E-2</v>
      </c>
      <c r="R95" s="3">
        <v>12</v>
      </c>
      <c r="S95" s="3">
        <v>0.36554655410671799</v>
      </c>
      <c r="T95" s="3">
        <v>5.6943351121187397E-36</v>
      </c>
      <c r="U95" s="3">
        <v>6.6620744710690127E-2</v>
      </c>
    </row>
    <row r="96" spans="1:22" x14ac:dyDescent="0.25">
      <c r="A96" s="10" t="s">
        <v>68</v>
      </c>
      <c r="B96" s="1" t="s">
        <v>120</v>
      </c>
      <c r="C96" s="1" t="s">
        <v>120</v>
      </c>
      <c r="D96" s="3">
        <v>356</v>
      </c>
      <c r="F96" s="2"/>
      <c r="G96" s="2"/>
      <c r="H96" s="2"/>
      <c r="I96" s="2"/>
      <c r="J96" s="2"/>
      <c r="K96" s="2"/>
      <c r="L96" s="2"/>
      <c r="M96" s="2"/>
      <c r="N96" s="2"/>
      <c r="P96" s="3">
        <v>1.0796320872249101</v>
      </c>
      <c r="Q96" s="3">
        <v>2.1162827921867699E-2</v>
      </c>
      <c r="R96" s="3">
        <v>12</v>
      </c>
      <c r="S96" s="3">
        <v>0.33627865020244302</v>
      </c>
      <c r="T96" s="3">
        <v>2.9041592507049701E-36</v>
      </c>
      <c r="U96" s="3">
        <v>0.18119268722491011</v>
      </c>
    </row>
    <row r="97" spans="1:22" x14ac:dyDescent="0.25">
      <c r="A97" s="10" t="s">
        <v>40</v>
      </c>
      <c r="B97" s="1" t="s">
        <v>114</v>
      </c>
      <c r="C97" s="1" t="s">
        <v>113</v>
      </c>
      <c r="D97" s="3">
        <v>93</v>
      </c>
      <c r="F97" s="2"/>
      <c r="G97" s="2"/>
      <c r="H97" s="2"/>
      <c r="I97" s="2"/>
      <c r="J97" s="2"/>
      <c r="K97" s="2"/>
      <c r="L97" s="2"/>
      <c r="M97" s="2"/>
      <c r="N97" s="2"/>
      <c r="P97" s="3">
        <v>1.08500857425491</v>
      </c>
      <c r="Q97" s="3">
        <v>3.9465404665748501E-2</v>
      </c>
      <c r="R97" s="3">
        <v>23</v>
      </c>
      <c r="S97" s="3">
        <v>0.155926889815616</v>
      </c>
      <c r="T97" s="3">
        <v>2.28696930750449E-64</v>
      </c>
      <c r="U97" s="3">
        <v>0.27377047425491008</v>
      </c>
    </row>
    <row r="98" spans="1:22" x14ac:dyDescent="0.25">
      <c r="A98" s="10" t="s">
        <v>62</v>
      </c>
      <c r="B98" s="1" t="s">
        <v>119</v>
      </c>
      <c r="C98" s="1" t="s">
        <v>119</v>
      </c>
      <c r="D98" s="3">
        <v>228</v>
      </c>
      <c r="F98" s="2"/>
      <c r="G98" s="2"/>
      <c r="H98" s="2"/>
      <c r="I98" s="2"/>
      <c r="J98" s="2"/>
      <c r="K98" s="2"/>
      <c r="L98" s="2"/>
      <c r="M98" s="2"/>
      <c r="N98" s="2"/>
      <c r="P98" s="3">
        <v>1.1002127958275401</v>
      </c>
      <c r="Q98" s="3">
        <v>1.16785469620166E-2</v>
      </c>
      <c r="R98" s="3">
        <v>12</v>
      </c>
      <c r="S98" s="3">
        <v>0.226279090141596</v>
      </c>
      <c r="T98" s="3">
        <v>1.47285751005482E-37</v>
      </c>
      <c r="U98" s="3">
        <v>0.19188849582754008</v>
      </c>
    </row>
    <row r="99" spans="1:22" x14ac:dyDescent="0.25">
      <c r="A99" s="10" t="s">
        <v>74</v>
      </c>
      <c r="B99" s="1" t="s">
        <v>119</v>
      </c>
      <c r="C99" s="1" t="s">
        <v>119</v>
      </c>
      <c r="D99" s="3">
        <v>298</v>
      </c>
      <c r="F99" s="2"/>
      <c r="G99" s="2"/>
      <c r="H99" s="2"/>
      <c r="I99" s="2"/>
      <c r="J99" s="2"/>
      <c r="K99" s="2"/>
      <c r="L99" s="2"/>
      <c r="M99" s="2"/>
      <c r="N99" s="2"/>
      <c r="P99" s="3">
        <v>1.1141690436785701</v>
      </c>
      <c r="Q99" s="3">
        <v>3.395007811405E-2</v>
      </c>
      <c r="R99" s="3">
        <v>12</v>
      </c>
      <c r="S99" s="3">
        <v>0.168060570551847</v>
      </c>
      <c r="T99" s="3">
        <v>1.8957667254638201E-38</v>
      </c>
      <c r="U99" s="3">
        <v>0.39616994367857006</v>
      </c>
    </row>
    <row r="100" spans="1:22" x14ac:dyDescent="0.25">
      <c r="A100" s="10" t="s">
        <v>7</v>
      </c>
      <c r="B100" s="1" t="s">
        <v>122</v>
      </c>
      <c r="C100" s="1" t="s">
        <v>122</v>
      </c>
      <c r="D100" s="3">
        <v>309</v>
      </c>
      <c r="F100" s="2"/>
      <c r="G100" s="2"/>
      <c r="H100" s="2"/>
      <c r="I100" s="2"/>
      <c r="J100" s="2"/>
      <c r="K100" s="2"/>
      <c r="L100" s="2"/>
      <c r="M100" s="2"/>
      <c r="N100" s="2"/>
      <c r="P100" s="3">
        <v>1.11483628961683</v>
      </c>
      <c r="Q100" s="3">
        <v>3.6240594782231801E-2</v>
      </c>
      <c r="R100" s="3">
        <v>23</v>
      </c>
      <c r="S100" s="3">
        <v>5.5300526711139497E-2</v>
      </c>
      <c r="T100" s="3">
        <v>1.0969044671794599E-67</v>
      </c>
      <c r="U100" s="3">
        <v>-4.0299410383169976E-2</v>
      </c>
    </row>
    <row r="101" spans="1:22" x14ac:dyDescent="0.25">
      <c r="A101" s="10" t="s">
        <v>60</v>
      </c>
      <c r="B101" s="1" t="s">
        <v>119</v>
      </c>
      <c r="C101" s="1" t="s">
        <v>119</v>
      </c>
      <c r="D101" s="3">
        <v>117</v>
      </c>
      <c r="F101" s="2"/>
      <c r="G101" s="2"/>
      <c r="H101" s="2"/>
      <c r="I101" s="2"/>
      <c r="J101" s="2"/>
      <c r="K101" s="2"/>
      <c r="L101" s="2"/>
      <c r="M101" s="2"/>
      <c r="N101" s="2"/>
      <c r="P101" s="3">
        <v>1.1196242503351801</v>
      </c>
      <c r="Q101" s="3">
        <v>4.5203230295693203E-2</v>
      </c>
      <c r="R101" s="3">
        <v>12</v>
      </c>
      <c r="S101" s="3">
        <v>0.14865292897216201</v>
      </c>
      <c r="T101" s="3">
        <v>8.4540170550970705E-39</v>
      </c>
      <c r="U101" s="3">
        <v>7.7936750335179994E-2</v>
      </c>
    </row>
    <row r="102" spans="1:22" x14ac:dyDescent="0.25">
      <c r="A102" s="10" t="s">
        <v>63</v>
      </c>
      <c r="B102" s="1" t="s">
        <v>120</v>
      </c>
      <c r="C102" s="1" t="s">
        <v>120</v>
      </c>
      <c r="D102" s="3">
        <v>262</v>
      </c>
      <c r="F102" s="2"/>
      <c r="G102" s="2"/>
      <c r="H102" s="2"/>
      <c r="I102" s="2"/>
      <c r="J102" s="2"/>
      <c r="K102" s="2"/>
      <c r="L102" s="2"/>
      <c r="M102" s="2"/>
      <c r="N102" s="2"/>
      <c r="P102" s="3">
        <v>1.1309618402216799</v>
      </c>
      <c r="Q102" s="3">
        <v>4.4021774167082799E-2</v>
      </c>
      <c r="R102" s="3">
        <v>12</v>
      </c>
      <c r="S102" s="3">
        <v>0.113846236299388</v>
      </c>
      <c r="T102" s="3">
        <v>1.5607358335153799E-39</v>
      </c>
      <c r="U102" s="3">
        <v>-8.3726259778320156E-2</v>
      </c>
    </row>
    <row r="103" spans="1:22" x14ac:dyDescent="0.25">
      <c r="A103" s="10" t="s">
        <v>53</v>
      </c>
      <c r="B103" s="1" t="s">
        <v>122</v>
      </c>
      <c r="C103" s="1" t="s">
        <v>122</v>
      </c>
      <c r="D103" s="3">
        <v>295</v>
      </c>
      <c r="F103" s="2"/>
      <c r="G103" s="2"/>
      <c r="H103" s="2"/>
      <c r="I103" s="2"/>
      <c r="J103" s="2"/>
      <c r="K103" s="2"/>
      <c r="L103" s="2"/>
      <c r="M103" s="2"/>
      <c r="N103" s="2"/>
      <c r="P103" s="3">
        <v>1.2077901811146501</v>
      </c>
      <c r="Q103" s="3">
        <v>3.1961903161406999E-2</v>
      </c>
      <c r="R103" s="3">
        <v>12</v>
      </c>
      <c r="S103" s="3">
        <v>1.21439434709836E-2</v>
      </c>
      <c r="T103" s="3">
        <v>1.12486268970037E-44</v>
      </c>
      <c r="U103" s="3">
        <v>0.51463968111465008</v>
      </c>
    </row>
    <row r="104" spans="1:22" x14ac:dyDescent="0.25">
      <c r="A104" s="10" t="s">
        <v>101</v>
      </c>
      <c r="B104" s="1" t="s">
        <v>119</v>
      </c>
      <c r="C104" s="1" t="s">
        <v>119</v>
      </c>
      <c r="D104" s="3">
        <v>155</v>
      </c>
      <c r="F104" s="2"/>
      <c r="G104" s="2"/>
      <c r="H104" s="2"/>
      <c r="I104" s="2"/>
      <c r="J104" s="2"/>
      <c r="K104" s="2"/>
      <c r="L104" s="2"/>
      <c r="M104" s="2"/>
      <c r="N104" s="2"/>
      <c r="S104" s="3" t="e">
        <v>#N/A</v>
      </c>
      <c r="T104" s="3" t="e">
        <v>#N/A</v>
      </c>
      <c r="U104" s="3" t="e">
        <v>#VALUE!</v>
      </c>
    </row>
    <row r="105" spans="1:22" x14ac:dyDescent="0.25">
      <c r="A105" s="10" t="s">
        <v>100</v>
      </c>
      <c r="B105" s="1" t="s">
        <v>119</v>
      </c>
      <c r="C105" s="1" t="s">
        <v>119</v>
      </c>
      <c r="D105" s="3">
        <v>155</v>
      </c>
      <c r="F105" s="2"/>
      <c r="G105" s="2"/>
      <c r="H105" s="2"/>
      <c r="I105" s="2"/>
      <c r="J105" s="2"/>
      <c r="K105" s="2"/>
      <c r="L105" s="2"/>
      <c r="M105" s="2"/>
      <c r="N105" s="2"/>
      <c r="S105" s="3" t="e">
        <v>#N/A</v>
      </c>
      <c r="T105" s="3" t="e">
        <v>#N/A</v>
      </c>
      <c r="U105" s="3" t="e">
        <v>#VALUE!</v>
      </c>
    </row>
    <row r="106" spans="1:22" x14ac:dyDescent="0.25">
      <c r="A106" s="10" t="s">
        <v>99</v>
      </c>
      <c r="B106" s="1" t="s">
        <v>118</v>
      </c>
      <c r="C106" s="1" t="s">
        <v>123</v>
      </c>
      <c r="D106" s="3">
        <v>155</v>
      </c>
      <c r="F106" s="2"/>
      <c r="G106" s="2"/>
      <c r="H106" s="2"/>
      <c r="I106" s="2"/>
      <c r="J106" s="2"/>
      <c r="K106" s="2"/>
      <c r="L106" s="2"/>
      <c r="M106" s="2"/>
      <c r="N106" s="2"/>
      <c r="S106" s="3" t="e">
        <v>#N/A</v>
      </c>
      <c r="T106" s="3" t="e">
        <v>#N/A</v>
      </c>
      <c r="U106" s="3" t="e">
        <v>#VALUE!</v>
      </c>
    </row>
    <row r="107" spans="1:22" x14ac:dyDescent="0.25">
      <c r="A107" s="10" t="s">
        <v>94</v>
      </c>
      <c r="B107" s="1" t="s">
        <v>121</v>
      </c>
      <c r="C107" s="1" t="s">
        <v>121</v>
      </c>
      <c r="D107" s="3">
        <v>133</v>
      </c>
      <c r="F107" s="2"/>
      <c r="G107" s="2"/>
      <c r="H107" s="2"/>
      <c r="I107" s="2"/>
      <c r="J107" s="2"/>
      <c r="K107" s="2"/>
      <c r="L107" s="2"/>
      <c r="M107" s="2"/>
      <c r="N107" s="2"/>
      <c r="S107" s="3" t="e">
        <v>#N/A</v>
      </c>
      <c r="T107" s="3" t="e">
        <v>#N/A</v>
      </c>
      <c r="U107" s="3" t="e">
        <v>#VALUE!</v>
      </c>
    </row>
    <row r="108" spans="1:22" x14ac:dyDescent="0.25">
      <c r="A108" s="10" t="s">
        <v>59</v>
      </c>
      <c r="B108" s="1" t="s">
        <v>114</v>
      </c>
      <c r="C108" s="1" t="s">
        <v>113</v>
      </c>
      <c r="D108" s="3">
        <v>35</v>
      </c>
      <c r="F108" s="2"/>
      <c r="G108" s="2"/>
      <c r="H108" s="2"/>
      <c r="I108" s="2"/>
      <c r="J108" s="2"/>
      <c r="K108" s="2"/>
      <c r="L108" s="2"/>
      <c r="M108" s="2"/>
      <c r="N108" s="2"/>
    </row>
    <row r="109" spans="1:22" x14ac:dyDescent="0.25">
      <c r="A109" s="10" t="s">
        <v>77</v>
      </c>
      <c r="B109" s="1" t="s">
        <v>118</v>
      </c>
      <c r="C109" s="1" t="s">
        <v>123</v>
      </c>
      <c r="D109" s="3">
        <v>130</v>
      </c>
      <c r="F109" s="2"/>
      <c r="G109" s="2"/>
      <c r="H109" s="2"/>
      <c r="I109" s="2"/>
      <c r="J109" s="2"/>
      <c r="K109" s="2"/>
      <c r="L109" s="2"/>
      <c r="M109" s="2"/>
      <c r="N109" s="2"/>
      <c r="U109" s="3" t="e">
        <v>#VALUE!</v>
      </c>
    </row>
    <row r="110" spans="1:22" x14ac:dyDescent="0.25">
      <c r="A110" s="10" t="s">
        <v>87</v>
      </c>
      <c r="B110" s="1" t="s">
        <v>119</v>
      </c>
      <c r="C110" s="1" t="s">
        <v>119</v>
      </c>
      <c r="D110" s="3">
        <v>229</v>
      </c>
      <c r="F110" s="2"/>
      <c r="G110" s="2"/>
      <c r="H110" s="2"/>
      <c r="I110" s="2"/>
      <c r="J110" s="2"/>
      <c r="K110" s="2"/>
      <c r="L110" s="2"/>
      <c r="M110" s="2"/>
      <c r="N110" s="2"/>
      <c r="U110" s="3" t="e">
        <v>#VALUE!</v>
      </c>
    </row>
    <row r="111" spans="1:22" x14ac:dyDescent="0.25">
      <c r="F111" s="2"/>
      <c r="G111" s="2"/>
      <c r="H111" s="2"/>
      <c r="I111" s="2"/>
      <c r="J111" s="2"/>
      <c r="K111" s="2"/>
      <c r="L111" s="2"/>
      <c r="M111" s="2"/>
      <c r="N111" s="2"/>
    </row>
    <row r="112" spans="1:22" x14ac:dyDescent="0.25"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1"/>
      <c r="U112" s="4"/>
      <c r="V112" s="1"/>
    </row>
    <row r="113" spans="2:22" x14ac:dyDescent="0.25"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1"/>
      <c r="U113" s="4"/>
      <c r="V113" s="1"/>
    </row>
    <row r="114" spans="2:22" x14ac:dyDescent="0.25">
      <c r="F114" s="2"/>
      <c r="G114" s="2"/>
      <c r="H114" s="2"/>
      <c r="I114" s="2"/>
      <c r="J114" s="2"/>
      <c r="K114" s="2"/>
      <c r="L114" s="2"/>
      <c r="M114" s="2"/>
      <c r="N114" s="2"/>
      <c r="U114" s="4"/>
    </row>
    <row r="115" spans="2:22" x14ac:dyDescent="0.25">
      <c r="B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1"/>
      <c r="U115" s="4"/>
      <c r="V115" s="1"/>
    </row>
    <row r="116" spans="2:22" x14ac:dyDescent="0.25">
      <c r="B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1"/>
      <c r="U116" s="4"/>
      <c r="V116" s="1"/>
    </row>
    <row r="117" spans="2:22" x14ac:dyDescent="0.25">
      <c r="B117" s="1"/>
      <c r="F117" s="2"/>
      <c r="G117" s="2"/>
      <c r="H117" s="2"/>
      <c r="I117" s="2"/>
      <c r="J117" s="2"/>
      <c r="K117" s="2"/>
      <c r="L117" s="2"/>
      <c r="M117" s="2"/>
      <c r="N117" s="2"/>
      <c r="U117" s="4"/>
    </row>
    <row r="118" spans="2:22" x14ac:dyDescent="0.25">
      <c r="B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1"/>
      <c r="U118" s="4"/>
      <c r="V118" s="1"/>
    </row>
    <row r="119" spans="2:22" x14ac:dyDescent="0.25">
      <c r="B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1"/>
      <c r="U119" s="4"/>
      <c r="V119" s="1"/>
    </row>
    <row r="120" spans="2:22" x14ac:dyDescent="0.25">
      <c r="B120" s="1"/>
      <c r="F120" s="2"/>
      <c r="G120" s="2"/>
      <c r="H120" s="2"/>
      <c r="I120" s="2"/>
      <c r="J120" s="2"/>
      <c r="K120" s="2"/>
      <c r="L120" s="2"/>
      <c r="M120" s="2"/>
      <c r="N120" s="2"/>
      <c r="U120" s="4"/>
    </row>
    <row r="121" spans="2:22" x14ac:dyDescent="0.25">
      <c r="B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1"/>
      <c r="V121" s="1"/>
    </row>
    <row r="122" spans="2:22" x14ac:dyDescent="0.25">
      <c r="B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1"/>
      <c r="V122" s="1"/>
    </row>
    <row r="123" spans="2:22" x14ac:dyDescent="0.25">
      <c r="B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1"/>
      <c r="V123" s="1"/>
    </row>
    <row r="124" spans="2:22" x14ac:dyDescent="0.25">
      <c r="B124" s="1"/>
      <c r="F124" s="2"/>
      <c r="G124" s="2"/>
      <c r="H124" s="2"/>
      <c r="I124" s="2"/>
      <c r="J124" s="2"/>
      <c r="K124" s="2"/>
      <c r="L124" s="2"/>
      <c r="M124" s="2"/>
      <c r="N124" s="2"/>
    </row>
    <row r="125" spans="2:22" x14ac:dyDescent="0.25">
      <c r="B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1"/>
      <c r="V125" s="1"/>
    </row>
    <row r="126" spans="2:22" x14ac:dyDescent="0.25">
      <c r="B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1"/>
      <c r="V126" s="1"/>
    </row>
    <row r="127" spans="2:22" x14ac:dyDescent="0.25">
      <c r="B127" s="1"/>
      <c r="F127" s="2"/>
      <c r="G127" s="2"/>
      <c r="H127" s="2"/>
      <c r="I127" s="2"/>
      <c r="J127" s="2"/>
      <c r="K127" s="2"/>
      <c r="L127" s="2"/>
      <c r="M127" s="2"/>
      <c r="N127" s="2"/>
    </row>
    <row r="128" spans="2:22" x14ac:dyDescent="0.25">
      <c r="B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1"/>
      <c r="V128" s="1"/>
    </row>
    <row r="129" spans="2:22" x14ac:dyDescent="0.25">
      <c r="B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1"/>
      <c r="V129" s="1"/>
    </row>
    <row r="130" spans="2:22" x14ac:dyDescent="0.25">
      <c r="B130" s="1"/>
      <c r="F130" s="2"/>
      <c r="G130" s="2"/>
      <c r="H130" s="2"/>
      <c r="I130" s="2"/>
      <c r="J130" s="2"/>
      <c r="K130" s="2"/>
      <c r="L130" s="2"/>
      <c r="M130" s="2"/>
      <c r="N130" s="2"/>
    </row>
    <row r="131" spans="2:22" x14ac:dyDescent="0.25">
      <c r="B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1"/>
      <c r="V131" s="1"/>
    </row>
    <row r="132" spans="2:22" x14ac:dyDescent="0.25">
      <c r="B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1"/>
      <c r="V132" s="1"/>
    </row>
    <row r="133" spans="2:22" x14ac:dyDescent="0.25">
      <c r="B133" s="1"/>
      <c r="F133" s="2"/>
      <c r="G133" s="2"/>
      <c r="H133" s="2"/>
      <c r="I133" s="2"/>
      <c r="J133" s="2"/>
      <c r="K133" s="2"/>
      <c r="L133" s="2"/>
      <c r="M133" s="2"/>
      <c r="N133" s="2"/>
    </row>
    <row r="134" spans="2:22" x14ac:dyDescent="0.25">
      <c r="B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1"/>
      <c r="V134" s="1"/>
    </row>
    <row r="135" spans="2:22" x14ac:dyDescent="0.25">
      <c r="B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1"/>
      <c r="V135" s="1"/>
    </row>
    <row r="136" spans="2:22" x14ac:dyDescent="0.25">
      <c r="B136" s="1"/>
      <c r="F136" s="2"/>
      <c r="G136" s="2"/>
      <c r="H136" s="2"/>
      <c r="I136" s="2"/>
      <c r="J136" s="2"/>
      <c r="K136" s="2"/>
      <c r="L136" s="2"/>
      <c r="M136" s="2"/>
      <c r="N136" s="2"/>
    </row>
    <row r="137" spans="2:22" x14ac:dyDescent="0.25">
      <c r="B137" s="1"/>
      <c r="F137" s="2"/>
      <c r="G137" s="2"/>
      <c r="H137" s="2"/>
      <c r="I137" s="2"/>
      <c r="J137" s="2"/>
      <c r="K137" s="2"/>
      <c r="L137" s="2"/>
      <c r="M137" s="2"/>
      <c r="N137" s="2"/>
    </row>
    <row r="138" spans="2:22" x14ac:dyDescent="0.25">
      <c r="B138" s="1"/>
      <c r="F138" s="2"/>
      <c r="G138" s="2"/>
      <c r="H138" s="2"/>
      <c r="I138" s="2"/>
      <c r="J138" s="2"/>
      <c r="K138" s="2"/>
      <c r="L138" s="2"/>
      <c r="M138" s="2"/>
      <c r="N138" s="2"/>
    </row>
    <row r="139" spans="2:22" x14ac:dyDescent="0.25">
      <c r="F139" s="2"/>
      <c r="G139" s="2"/>
      <c r="H139" s="2"/>
      <c r="I139" s="2"/>
      <c r="J139" s="2"/>
      <c r="K139" s="2"/>
      <c r="L139" s="2"/>
      <c r="M139" s="2"/>
      <c r="N139" s="2"/>
    </row>
    <row r="140" spans="2:22" x14ac:dyDescent="0.25">
      <c r="F140" s="2"/>
      <c r="G140" s="2"/>
      <c r="H140" s="2"/>
      <c r="I140" s="2"/>
      <c r="J140" s="2"/>
      <c r="K140" s="2"/>
      <c r="L140" s="2"/>
      <c r="M140" s="2"/>
      <c r="N140" s="2"/>
    </row>
    <row r="141" spans="2:22" x14ac:dyDescent="0.25">
      <c r="F141" s="2"/>
      <c r="G141" s="2"/>
      <c r="H141" s="2"/>
      <c r="I141" s="2"/>
      <c r="J141" s="2"/>
      <c r="K141" s="2"/>
      <c r="L141" s="2"/>
      <c r="M141" s="2"/>
      <c r="N141" s="2"/>
    </row>
    <row r="142" spans="2:22" x14ac:dyDescent="0.25">
      <c r="F142" s="2"/>
      <c r="G142" s="2"/>
      <c r="H142" s="2"/>
      <c r="I142" s="2"/>
      <c r="J142" s="2"/>
      <c r="K142" s="2"/>
      <c r="L142" s="2"/>
      <c r="M142" s="2"/>
      <c r="N142" s="2"/>
    </row>
    <row r="143" spans="2:22" x14ac:dyDescent="0.25">
      <c r="F143" s="2"/>
      <c r="G143" s="2"/>
      <c r="H143" s="2"/>
      <c r="I143" s="2"/>
      <c r="J143" s="2"/>
      <c r="K143" s="2"/>
      <c r="L143" s="2"/>
      <c r="M143" s="2"/>
      <c r="N143" s="2"/>
    </row>
    <row r="144" spans="2:22" x14ac:dyDescent="0.25">
      <c r="F144" s="2"/>
      <c r="G144" s="2"/>
      <c r="H144" s="2"/>
      <c r="I144" s="2"/>
      <c r="J144" s="2"/>
      <c r="K144" s="2"/>
      <c r="L144" s="2"/>
      <c r="M144" s="2"/>
      <c r="N144" s="2"/>
    </row>
    <row r="145" spans="6:14" x14ac:dyDescent="0.25">
      <c r="F145" s="2"/>
      <c r="G145" s="2"/>
      <c r="H145" s="2"/>
      <c r="I145" s="2"/>
      <c r="J145" s="2"/>
      <c r="K145" s="2"/>
      <c r="L145" s="2"/>
      <c r="M145" s="2"/>
      <c r="N145" s="2"/>
    </row>
    <row r="146" spans="6:14" x14ac:dyDescent="0.25">
      <c r="F146" s="2"/>
      <c r="G146" s="2"/>
      <c r="H146" s="2"/>
      <c r="I146" s="2"/>
      <c r="J146" s="2"/>
      <c r="K146" s="2"/>
      <c r="L146" s="2"/>
      <c r="M146" s="2"/>
      <c r="N146" s="2"/>
    </row>
    <row r="147" spans="6:14" x14ac:dyDescent="0.25">
      <c r="F147" s="2"/>
      <c r="G147" s="2"/>
      <c r="H147" s="2"/>
      <c r="I147" s="2"/>
      <c r="J147" s="2"/>
      <c r="K147" s="2"/>
      <c r="L147" s="2"/>
      <c r="M147" s="2"/>
      <c r="N147" s="2"/>
    </row>
    <row r="148" spans="6:14" x14ac:dyDescent="0.25">
      <c r="F148" s="2"/>
      <c r="G148" s="2"/>
      <c r="H148" s="2"/>
      <c r="I148" s="2"/>
      <c r="J148" s="2"/>
      <c r="K148" s="2"/>
      <c r="L148" s="2"/>
      <c r="M148" s="2"/>
      <c r="N148" s="2"/>
    </row>
    <row r="149" spans="6:14" x14ac:dyDescent="0.25">
      <c r="F149" s="2"/>
      <c r="G149" s="2"/>
      <c r="H149" s="2"/>
      <c r="I149" s="2"/>
      <c r="J149" s="2"/>
      <c r="K149" s="2"/>
      <c r="L149" s="2"/>
      <c r="M149" s="2"/>
      <c r="N149" s="2"/>
    </row>
    <row r="150" spans="6:14" x14ac:dyDescent="0.25">
      <c r="F150" s="2"/>
      <c r="G150" s="2"/>
      <c r="H150" s="2"/>
      <c r="I150" s="2"/>
      <c r="J150" s="2"/>
      <c r="K150" s="2"/>
      <c r="L150" s="2"/>
      <c r="M150" s="2"/>
      <c r="N150" s="2"/>
    </row>
    <row r="151" spans="6:14" x14ac:dyDescent="0.25">
      <c r="F151" s="2"/>
      <c r="G151" s="2"/>
      <c r="H151" s="2"/>
      <c r="I151" s="2"/>
      <c r="J151" s="2"/>
      <c r="K151" s="2"/>
      <c r="L151" s="2"/>
      <c r="M151" s="2"/>
      <c r="N151" s="2"/>
    </row>
    <row r="152" spans="6:14" x14ac:dyDescent="0.25">
      <c r="F152" s="2"/>
      <c r="G152" s="2"/>
      <c r="H152" s="2"/>
      <c r="I152" s="2"/>
      <c r="J152" s="2"/>
      <c r="K152" s="2"/>
      <c r="L152" s="2"/>
      <c r="M152" s="2"/>
      <c r="N152" s="2"/>
    </row>
    <row r="153" spans="6:14" x14ac:dyDescent="0.25">
      <c r="F153" s="2"/>
      <c r="G153" s="2"/>
      <c r="H153" s="2"/>
      <c r="I153" s="2"/>
      <c r="J153" s="2"/>
      <c r="K153" s="2"/>
      <c r="L153" s="2"/>
      <c r="M153" s="2"/>
      <c r="N153" s="2"/>
    </row>
    <row r="154" spans="6:14" x14ac:dyDescent="0.25">
      <c r="F154" s="2"/>
      <c r="G154" s="2"/>
      <c r="H154" s="2"/>
      <c r="I154" s="2"/>
      <c r="J154" s="2"/>
      <c r="K154" s="2"/>
      <c r="L154" s="2"/>
      <c r="M154" s="2"/>
      <c r="N154" s="2"/>
    </row>
    <row r="155" spans="6:14" x14ac:dyDescent="0.25">
      <c r="F155" s="2"/>
      <c r="G155" s="2"/>
      <c r="H155" s="2"/>
      <c r="I155" s="2"/>
      <c r="J155" s="2"/>
      <c r="K155" s="2"/>
      <c r="L155" s="2"/>
      <c r="M155" s="2"/>
      <c r="N155" s="2"/>
    </row>
    <row r="156" spans="6:14" x14ac:dyDescent="0.25">
      <c r="F156" s="2"/>
      <c r="G156" s="2"/>
      <c r="H156" s="2"/>
      <c r="I156" s="2"/>
      <c r="J156" s="2"/>
      <c r="K156" s="2"/>
      <c r="L156" s="2"/>
      <c r="M156" s="2"/>
      <c r="N156" s="2"/>
    </row>
    <row r="157" spans="6:14" x14ac:dyDescent="0.25">
      <c r="F157" s="2"/>
      <c r="G157" s="2"/>
      <c r="H157" s="2"/>
      <c r="I157" s="2"/>
      <c r="J157" s="2"/>
      <c r="K157" s="2"/>
      <c r="L157" s="2"/>
      <c r="M157" s="2"/>
      <c r="N157" s="2"/>
    </row>
    <row r="158" spans="6:14" x14ac:dyDescent="0.25">
      <c r="F158" s="2"/>
      <c r="G158" s="2"/>
      <c r="H158" s="2"/>
      <c r="I158" s="2"/>
      <c r="J158" s="2"/>
      <c r="K158" s="2"/>
      <c r="L158" s="2"/>
      <c r="M158" s="2"/>
      <c r="N158" s="2"/>
    </row>
    <row r="159" spans="6:14" x14ac:dyDescent="0.25">
      <c r="F159" s="2"/>
      <c r="G159" s="2"/>
      <c r="H159" s="2"/>
      <c r="I159" s="2"/>
      <c r="J159" s="2"/>
      <c r="K159" s="2"/>
      <c r="L159" s="2"/>
      <c r="M159" s="2"/>
      <c r="N159" s="2"/>
    </row>
    <row r="160" spans="6:14" x14ac:dyDescent="0.25">
      <c r="F160" s="2"/>
      <c r="G160" s="2"/>
      <c r="H160" s="2"/>
      <c r="I160" s="2"/>
      <c r="J160" s="2"/>
      <c r="K160" s="2"/>
      <c r="L160" s="2"/>
      <c r="M160" s="2"/>
      <c r="N160" s="2"/>
    </row>
  </sheetData>
  <mergeCells count="4">
    <mergeCell ref="G2:I2"/>
    <mergeCell ref="J2:L2"/>
    <mergeCell ref="F1:N1"/>
    <mergeCell ref="P1:U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L10" sqref="L10"/>
    </sheetView>
  </sheetViews>
  <sheetFormatPr defaultRowHeight="15" x14ac:dyDescent="0.25"/>
  <cols>
    <col min="1" max="1" width="9.140625" style="3"/>
    <col min="2" max="2" width="14.85546875" style="3" customWidth="1"/>
    <col min="3" max="3" width="15.5703125" style="3" customWidth="1"/>
    <col min="4" max="4" width="9.140625" style="3" customWidth="1"/>
    <col min="6" max="6" width="16.140625" style="3" customWidth="1"/>
    <col min="7" max="7" width="20" style="3" customWidth="1"/>
    <col min="8" max="8" width="22.5703125" style="3" customWidth="1"/>
    <col min="9" max="9" width="18.140625" style="3" customWidth="1"/>
  </cols>
  <sheetData>
    <row r="1" spans="1:9" ht="15.75" thickBot="1" x14ac:dyDescent="0.3">
      <c r="F1" s="81" t="s">
        <v>330</v>
      </c>
      <c r="G1" s="82"/>
      <c r="H1" s="82"/>
      <c r="I1" s="83"/>
    </row>
    <row r="2" spans="1:9" x14ac:dyDescent="0.25">
      <c r="A2" s="12" t="s">
        <v>109</v>
      </c>
      <c r="B2" s="12" t="s">
        <v>110</v>
      </c>
      <c r="C2" s="12" t="s">
        <v>111</v>
      </c>
      <c r="D2" s="12" t="s">
        <v>125</v>
      </c>
      <c r="F2" s="19" t="s">
        <v>331</v>
      </c>
      <c r="G2" s="19" t="s">
        <v>332</v>
      </c>
      <c r="H2" s="19" t="s">
        <v>333</v>
      </c>
      <c r="I2" s="19" t="s">
        <v>334</v>
      </c>
    </row>
    <row r="3" spans="1:9" x14ac:dyDescent="0.25">
      <c r="A3" s="10" t="s">
        <v>72</v>
      </c>
      <c r="B3" s="1" t="s">
        <v>112</v>
      </c>
      <c r="C3" s="1" t="s">
        <v>113</v>
      </c>
      <c r="D3" s="3">
        <v>38</v>
      </c>
      <c r="F3" s="3">
        <v>0.85342847573456182</v>
      </c>
      <c r="G3" s="3">
        <v>2.9812902311309036E-2</v>
      </c>
      <c r="H3" s="3">
        <v>1.1422687413878757E-3</v>
      </c>
      <c r="I3" s="3">
        <v>5</v>
      </c>
    </row>
    <row r="4" spans="1:9" x14ac:dyDescent="0.25">
      <c r="A4" s="10" t="s">
        <v>76</v>
      </c>
      <c r="B4" s="1" t="s">
        <v>114</v>
      </c>
      <c r="C4" s="1" t="s">
        <v>113</v>
      </c>
      <c r="D4" s="3">
        <v>130</v>
      </c>
      <c r="F4" s="3">
        <v>1.3511277894342826</v>
      </c>
      <c r="G4" s="3">
        <v>6.0121054222862909E-2</v>
      </c>
      <c r="H4" s="3">
        <v>3.8681571055676325E-7</v>
      </c>
      <c r="I4" s="3">
        <v>6</v>
      </c>
    </row>
    <row r="5" spans="1:9" x14ac:dyDescent="0.25">
      <c r="A5" s="10" t="s">
        <v>13</v>
      </c>
      <c r="B5" s="1" t="s">
        <v>116</v>
      </c>
      <c r="C5" s="1" t="s">
        <v>116</v>
      </c>
      <c r="F5" s="3">
        <v>0.18548967607501421</v>
      </c>
      <c r="G5" s="3">
        <v>5.8903916404567771E-3</v>
      </c>
      <c r="H5" s="3">
        <v>1.7829908382096365E-12</v>
      </c>
      <c r="I5" s="3">
        <v>3</v>
      </c>
    </row>
    <row r="6" spans="1:9" x14ac:dyDescent="0.25">
      <c r="A6" s="10" t="s">
        <v>31</v>
      </c>
      <c r="B6" s="1" t="s">
        <v>126</v>
      </c>
      <c r="C6" s="1" t="s">
        <v>116</v>
      </c>
      <c r="D6" s="3">
        <v>129</v>
      </c>
      <c r="F6" s="3">
        <v>0.49657579980034744</v>
      </c>
      <c r="G6" s="3">
        <v>1.5181644457299678E-2</v>
      </c>
      <c r="H6" s="3">
        <v>1.0291504860903133E-15</v>
      </c>
      <c r="I6" s="3">
        <v>10</v>
      </c>
    </row>
    <row r="7" spans="1:9" x14ac:dyDescent="0.25">
      <c r="A7" s="10" t="s">
        <v>108</v>
      </c>
      <c r="B7" s="1" t="s">
        <v>112</v>
      </c>
      <c r="C7" s="1" t="s">
        <v>113</v>
      </c>
      <c r="D7" s="3">
        <v>68</v>
      </c>
      <c r="F7" s="3">
        <v>0.23753794798095429</v>
      </c>
      <c r="G7" s="3">
        <v>1.2451701875056205E-2</v>
      </c>
      <c r="H7" s="3">
        <v>9.0180151357976479E-15</v>
      </c>
      <c r="I7" s="3">
        <v>5</v>
      </c>
    </row>
    <row r="8" spans="1:9" x14ac:dyDescent="0.25">
      <c r="A8" s="10" t="s">
        <v>23</v>
      </c>
      <c r="B8" s="1" t="s">
        <v>112</v>
      </c>
      <c r="C8" s="1" t="s">
        <v>113</v>
      </c>
      <c r="D8" s="3">
        <v>157</v>
      </c>
      <c r="F8" s="3" t="e">
        <v>#N/A</v>
      </c>
      <c r="G8" s="3" t="e">
        <v>#N/A</v>
      </c>
      <c r="H8" s="3" t="e">
        <v>#N/A</v>
      </c>
      <c r="I8" s="3" t="e">
        <v>#N/A</v>
      </c>
    </row>
    <row r="9" spans="1:9" x14ac:dyDescent="0.25">
      <c r="A9" s="10" t="s">
        <v>34</v>
      </c>
      <c r="B9" s="1" t="s">
        <v>121</v>
      </c>
      <c r="C9" s="1" t="s">
        <v>121</v>
      </c>
      <c r="D9" s="3">
        <v>36</v>
      </c>
      <c r="F9" s="3" t="e">
        <v>#N/A</v>
      </c>
      <c r="G9" s="3" t="e">
        <v>#N/A</v>
      </c>
      <c r="H9" s="3" t="e">
        <v>#N/A</v>
      </c>
      <c r="I9" s="3" t="e">
        <v>#N/A</v>
      </c>
    </row>
    <row r="10" spans="1:9" x14ac:dyDescent="0.25">
      <c r="A10" s="10" t="s">
        <v>64</v>
      </c>
      <c r="B10" s="1" t="s">
        <v>113</v>
      </c>
      <c r="C10" s="1" t="s">
        <v>113</v>
      </c>
      <c r="D10" s="3">
        <v>276</v>
      </c>
      <c r="F10" s="3" t="e">
        <v>#N/A</v>
      </c>
      <c r="G10" s="3" t="e">
        <v>#N/A</v>
      </c>
      <c r="H10" s="3" t="e">
        <v>#N/A</v>
      </c>
      <c r="I10" s="3" t="e">
        <v>#N/A</v>
      </c>
    </row>
    <row r="11" spans="1:9" x14ac:dyDescent="0.25">
      <c r="A11" s="10" t="s">
        <v>84</v>
      </c>
      <c r="B11" s="1" t="s">
        <v>114</v>
      </c>
      <c r="C11" s="1" t="s">
        <v>113</v>
      </c>
      <c r="F11" s="3" t="e">
        <v>#N/A</v>
      </c>
      <c r="G11" s="3" t="e">
        <v>#N/A</v>
      </c>
      <c r="H11" s="3" t="e">
        <v>#N/A</v>
      </c>
      <c r="I11" s="3" t="e">
        <v>#N/A</v>
      </c>
    </row>
    <row r="12" spans="1:9" x14ac:dyDescent="0.25">
      <c r="A12" s="10" t="s">
        <v>5</v>
      </c>
      <c r="B12" s="1" t="s">
        <v>119</v>
      </c>
      <c r="C12" s="1" t="s">
        <v>119</v>
      </c>
      <c r="D12" s="3">
        <v>126</v>
      </c>
      <c r="F12" s="3">
        <v>0.66018794518040635</v>
      </c>
      <c r="G12" s="3">
        <v>1.9637594094315623E-2</v>
      </c>
      <c r="H12" s="3">
        <v>2.981299468914533E-9</v>
      </c>
      <c r="I12" s="3">
        <v>6</v>
      </c>
    </row>
    <row r="13" spans="1:9" x14ac:dyDescent="0.25">
      <c r="A13" s="10" t="s">
        <v>79</v>
      </c>
      <c r="B13" s="1" t="s">
        <v>114</v>
      </c>
      <c r="C13" s="1" t="s">
        <v>113</v>
      </c>
      <c r="F13" s="3">
        <v>4.6016907011437097E-2</v>
      </c>
      <c r="G13" s="3">
        <v>1.1729132128393477E-3</v>
      </c>
      <c r="H13" s="3">
        <v>1.3309000394104472E-13</v>
      </c>
      <c r="I13" s="3">
        <v>3</v>
      </c>
    </row>
    <row r="14" spans="1:9" x14ac:dyDescent="0.25">
      <c r="A14" s="10" t="s">
        <v>32</v>
      </c>
      <c r="B14" s="1" t="s">
        <v>114</v>
      </c>
      <c r="C14" s="1" t="s">
        <v>113</v>
      </c>
      <c r="D14" s="3">
        <v>129</v>
      </c>
      <c r="F14" s="3">
        <v>0.34113608944243368</v>
      </c>
      <c r="G14" s="3">
        <v>1.6254210087749715E-2</v>
      </c>
      <c r="H14" s="3">
        <v>1.5842007935026382E-13</v>
      </c>
      <c r="I14" s="3">
        <v>5</v>
      </c>
    </row>
    <row r="15" spans="1:9" x14ac:dyDescent="0.25">
      <c r="A15" s="10" t="s">
        <v>33</v>
      </c>
      <c r="B15" s="1" t="s">
        <v>114</v>
      </c>
      <c r="C15" s="1" t="s">
        <v>113</v>
      </c>
      <c r="D15" s="3">
        <v>132</v>
      </c>
      <c r="F15" s="3" t="e">
        <v>#N/A</v>
      </c>
      <c r="G15" s="3" t="e">
        <v>#N/A</v>
      </c>
      <c r="H15" s="3" t="e">
        <v>#N/A</v>
      </c>
      <c r="I15" s="3" t="e">
        <v>#N/A</v>
      </c>
    </row>
    <row r="16" spans="1:9" x14ac:dyDescent="0.25">
      <c r="A16" s="10" t="s">
        <v>27</v>
      </c>
      <c r="B16" s="1" t="s">
        <v>121</v>
      </c>
      <c r="C16" s="1" t="s">
        <v>121</v>
      </c>
      <c r="D16" s="3">
        <v>279</v>
      </c>
      <c r="F16" s="3" t="e">
        <v>#N/A</v>
      </c>
      <c r="G16" s="3" t="e">
        <v>#N/A</v>
      </c>
      <c r="H16" s="3" t="e">
        <v>#N/A</v>
      </c>
      <c r="I16" s="3" t="e">
        <v>#N/A</v>
      </c>
    </row>
    <row r="17" spans="1:9" x14ac:dyDescent="0.25">
      <c r="A17" s="10" t="s">
        <v>88</v>
      </c>
      <c r="B17" s="1" t="s">
        <v>113</v>
      </c>
      <c r="C17" s="1" t="s">
        <v>113</v>
      </c>
      <c r="D17" s="3">
        <v>131</v>
      </c>
      <c r="F17" s="3">
        <v>0.80398361609282831</v>
      </c>
      <c r="G17" s="3">
        <v>4.5605237156648923E-2</v>
      </c>
      <c r="H17" s="3">
        <v>1.8532155880931361E-4</v>
      </c>
      <c r="I17" s="3">
        <v>5</v>
      </c>
    </row>
    <row r="18" spans="1:9" x14ac:dyDescent="0.25">
      <c r="A18" s="10" t="s">
        <v>38</v>
      </c>
      <c r="B18" s="1" t="s">
        <v>118</v>
      </c>
      <c r="C18" s="1" t="s">
        <v>123</v>
      </c>
      <c r="D18" s="3">
        <v>123</v>
      </c>
      <c r="F18" s="3">
        <v>0.67610280423067792</v>
      </c>
      <c r="G18" s="3">
        <v>6.133917719331828E-2</v>
      </c>
      <c r="H18" s="3">
        <v>2.40872898865881E-6</v>
      </c>
      <c r="I18" s="3">
        <v>9</v>
      </c>
    </row>
    <row r="19" spans="1:9" x14ac:dyDescent="0.25">
      <c r="A19" s="10" t="s">
        <v>4</v>
      </c>
      <c r="B19" s="1" t="s">
        <v>121</v>
      </c>
      <c r="C19" s="1" t="s">
        <v>121</v>
      </c>
      <c r="D19" s="3">
        <v>126</v>
      </c>
      <c r="F19" s="3">
        <v>1.2892562201750843</v>
      </c>
      <c r="G19" s="3">
        <v>3.5620171632762217E-2</v>
      </c>
      <c r="H19" s="3">
        <v>2.5724548264853266E-7</v>
      </c>
      <c r="I19" s="3">
        <v>6</v>
      </c>
    </row>
    <row r="20" spans="1:9" x14ac:dyDescent="0.25">
      <c r="A20" s="10" t="s">
        <v>8</v>
      </c>
      <c r="B20" s="1" t="s">
        <v>121</v>
      </c>
      <c r="C20" s="1" t="s">
        <v>121</v>
      </c>
      <c r="D20" s="3">
        <v>34</v>
      </c>
      <c r="F20" s="3" t="e">
        <v>#N/A</v>
      </c>
      <c r="G20" s="3" t="e">
        <v>#N/A</v>
      </c>
      <c r="H20" s="3" t="e">
        <v>#N/A</v>
      </c>
      <c r="I20" s="3" t="e">
        <v>#N/A</v>
      </c>
    </row>
    <row r="21" spans="1:9" x14ac:dyDescent="0.25">
      <c r="A21" s="10" t="s">
        <v>15</v>
      </c>
      <c r="B21" s="1" t="s">
        <v>15</v>
      </c>
      <c r="C21" s="1" t="s">
        <v>15</v>
      </c>
      <c r="F21" s="3" t="e">
        <v>#N/A</v>
      </c>
      <c r="G21" s="3" t="e">
        <v>#N/A</v>
      </c>
      <c r="H21" s="3" t="e">
        <v>#N/A</v>
      </c>
      <c r="I21" s="3" t="e">
        <v>#N/A</v>
      </c>
    </row>
    <row r="22" spans="1:9" x14ac:dyDescent="0.25">
      <c r="A22" s="10" t="s">
        <v>85</v>
      </c>
      <c r="B22" s="1" t="s">
        <v>121</v>
      </c>
      <c r="C22" s="1" t="s">
        <v>121</v>
      </c>
      <c r="D22" s="3">
        <v>47</v>
      </c>
      <c r="F22" s="3" t="e">
        <v>#N/A</v>
      </c>
      <c r="G22" s="3" t="e">
        <v>#N/A</v>
      </c>
      <c r="H22" s="3" t="e">
        <v>#N/A</v>
      </c>
      <c r="I22" s="3" t="e">
        <v>#N/A</v>
      </c>
    </row>
    <row r="23" spans="1:9" x14ac:dyDescent="0.25">
      <c r="A23" s="10" t="s">
        <v>2</v>
      </c>
      <c r="B23" s="1" t="s">
        <v>121</v>
      </c>
      <c r="C23" s="1" t="s">
        <v>121</v>
      </c>
      <c r="D23" s="3">
        <v>121</v>
      </c>
      <c r="F23" s="3" t="e">
        <v>#N/A</v>
      </c>
      <c r="G23" s="3" t="e">
        <v>#N/A</v>
      </c>
      <c r="H23" s="3" t="e">
        <v>#N/A</v>
      </c>
      <c r="I23" s="3" t="e">
        <v>#N/A</v>
      </c>
    </row>
    <row r="24" spans="1:9" x14ac:dyDescent="0.25">
      <c r="A24" s="10" t="s">
        <v>57</v>
      </c>
      <c r="B24" s="1" t="s">
        <v>112</v>
      </c>
      <c r="C24" s="1" t="s">
        <v>113</v>
      </c>
      <c r="D24" s="3">
        <v>134</v>
      </c>
      <c r="F24" s="3">
        <v>0.28187457504279595</v>
      </c>
      <c r="G24" s="3">
        <v>6.6090692095722783E-3</v>
      </c>
      <c r="H24" s="3">
        <v>2.1494621216562257E-14</v>
      </c>
      <c r="I24" s="3">
        <v>5</v>
      </c>
    </row>
    <row r="25" spans="1:9" x14ac:dyDescent="0.25">
      <c r="A25" s="10" t="s">
        <v>83</v>
      </c>
      <c r="B25" s="1" t="s">
        <v>119</v>
      </c>
      <c r="C25" s="1" t="s">
        <v>119</v>
      </c>
      <c r="D25" s="3">
        <v>173</v>
      </c>
      <c r="F25" s="3">
        <v>0.24230030371847003</v>
      </c>
      <c r="G25" s="3">
        <v>2.9845022209447985E-3</v>
      </c>
      <c r="H25" s="3">
        <v>3.9411647854851267E-16</v>
      </c>
      <c r="I25" s="3">
        <v>6</v>
      </c>
    </row>
    <row r="26" spans="1:9" x14ac:dyDescent="0.25">
      <c r="A26" s="10" t="s">
        <v>17</v>
      </c>
      <c r="B26" s="1" t="s">
        <v>112</v>
      </c>
      <c r="C26" s="1" t="s">
        <v>113</v>
      </c>
      <c r="D26" s="3">
        <v>107</v>
      </c>
      <c r="F26" s="3">
        <v>0.20437826132047091</v>
      </c>
      <c r="G26" s="3">
        <v>2.3814499718365942E-3</v>
      </c>
      <c r="H26" s="3">
        <v>3.051259810967191E-15</v>
      </c>
      <c r="I26" s="3">
        <v>5</v>
      </c>
    </row>
    <row r="27" spans="1:9" x14ac:dyDescent="0.25">
      <c r="A27" s="10" t="s">
        <v>78</v>
      </c>
      <c r="B27" s="1" t="s">
        <v>114</v>
      </c>
      <c r="C27" s="1" t="s">
        <v>113</v>
      </c>
      <c r="D27" s="3">
        <v>130</v>
      </c>
      <c r="F27" s="3">
        <v>0.92672828406921093</v>
      </c>
      <c r="G27" s="3">
        <v>4.4255784622771757E-2</v>
      </c>
      <c r="H27" s="3">
        <v>8.9641834674184379E-2</v>
      </c>
      <c r="I27" s="3">
        <v>6</v>
      </c>
    </row>
    <row r="28" spans="1:9" x14ac:dyDescent="0.25">
      <c r="A28" s="10" t="s">
        <v>12</v>
      </c>
      <c r="B28" s="1" t="s">
        <v>117</v>
      </c>
      <c r="C28" s="1" t="s">
        <v>116</v>
      </c>
      <c r="D28" s="3">
        <v>124</v>
      </c>
      <c r="F28" s="3">
        <v>0.51046173168427689</v>
      </c>
      <c r="G28" s="3">
        <v>1.5250984168249925E-2</v>
      </c>
      <c r="H28" s="3">
        <v>1.9662015127138172E-15</v>
      </c>
      <c r="I28" s="3">
        <v>10</v>
      </c>
    </row>
    <row r="29" spans="1:9" x14ac:dyDescent="0.25">
      <c r="A29" s="10" t="s">
        <v>107</v>
      </c>
      <c r="B29" s="1" t="s">
        <v>114</v>
      </c>
      <c r="C29" s="1" t="s">
        <v>113</v>
      </c>
      <c r="D29" s="3">
        <v>68</v>
      </c>
      <c r="F29" s="3" t="e">
        <v>#N/A</v>
      </c>
      <c r="G29" s="3" t="e">
        <v>#N/A</v>
      </c>
      <c r="H29" s="3" t="e">
        <v>#N/A</v>
      </c>
      <c r="I29" s="3" t="e">
        <v>#N/A</v>
      </c>
    </row>
    <row r="30" spans="1:9" x14ac:dyDescent="0.25">
      <c r="A30" s="10" t="s">
        <v>73</v>
      </c>
      <c r="B30" s="1" t="s">
        <v>112</v>
      </c>
      <c r="C30" s="1" t="s">
        <v>113</v>
      </c>
      <c r="D30" s="3">
        <v>171</v>
      </c>
      <c r="F30" s="3" t="e">
        <v>#N/A</v>
      </c>
      <c r="G30" s="3" t="e">
        <v>#N/A</v>
      </c>
      <c r="H30" s="3" t="e">
        <v>#N/A</v>
      </c>
      <c r="I30" s="3" t="e">
        <v>#N/A</v>
      </c>
    </row>
    <row r="31" spans="1:9" x14ac:dyDescent="0.25">
      <c r="A31" s="10" t="s">
        <v>30</v>
      </c>
      <c r="B31" s="1" t="s">
        <v>118</v>
      </c>
      <c r="C31" s="1" t="s">
        <v>123</v>
      </c>
      <c r="D31" s="3">
        <v>127</v>
      </c>
      <c r="F31" s="3">
        <v>0.3823968175037295</v>
      </c>
      <c r="G31" s="3">
        <v>7.03801333185644E-3</v>
      </c>
      <c r="H31" s="3">
        <v>1.4793996366387434E-10</v>
      </c>
      <c r="I31" s="3">
        <v>3</v>
      </c>
    </row>
    <row r="32" spans="1:9" x14ac:dyDescent="0.25">
      <c r="A32" s="10" t="s">
        <v>9</v>
      </c>
      <c r="B32" s="1" t="s">
        <v>121</v>
      </c>
      <c r="C32" s="1" t="s">
        <v>121</v>
      </c>
      <c r="D32" s="3">
        <v>34</v>
      </c>
      <c r="F32" s="3">
        <v>0.34470412729985078</v>
      </c>
      <c r="G32" s="3">
        <v>1.0000344939219405E-2</v>
      </c>
      <c r="H32" s="3">
        <v>5.9912309370304887E-11</v>
      </c>
      <c r="I32" s="3">
        <v>3</v>
      </c>
    </row>
    <row r="33" spans="1:9" x14ac:dyDescent="0.25">
      <c r="A33" s="10" t="s">
        <v>86</v>
      </c>
      <c r="B33" s="1" t="s">
        <v>121</v>
      </c>
      <c r="C33" s="1" t="s">
        <v>121</v>
      </c>
      <c r="D33" s="3">
        <v>47</v>
      </c>
      <c r="F33" s="3" t="e">
        <v>#N/A</v>
      </c>
      <c r="G33" s="3" t="e">
        <v>#N/A</v>
      </c>
      <c r="H33" s="3" t="e">
        <v>#N/A</v>
      </c>
      <c r="I33" s="3" t="e">
        <v>#N/A</v>
      </c>
    </row>
    <row r="34" spans="1:9" x14ac:dyDescent="0.25">
      <c r="A34" s="10" t="s">
        <v>22</v>
      </c>
      <c r="B34" s="1" t="s">
        <v>113</v>
      </c>
      <c r="C34" s="1" t="s">
        <v>113</v>
      </c>
      <c r="D34" s="3">
        <v>92</v>
      </c>
      <c r="F34" s="3" t="e">
        <v>#N/A</v>
      </c>
      <c r="G34" s="3" t="e">
        <v>#N/A</v>
      </c>
      <c r="H34" s="3" t="e">
        <v>#N/A</v>
      </c>
      <c r="I34" s="3" t="e">
        <v>#N/A</v>
      </c>
    </row>
    <row r="35" spans="1:9" x14ac:dyDescent="0.25">
      <c r="A35" s="10" t="s">
        <v>11</v>
      </c>
      <c r="B35" s="1" t="s">
        <v>113</v>
      </c>
      <c r="C35" s="1" t="s">
        <v>113</v>
      </c>
      <c r="D35" s="3">
        <v>124</v>
      </c>
      <c r="F35" s="3">
        <v>0.28656080149919466</v>
      </c>
      <c r="G35" s="3">
        <v>9.5324523077788912E-3</v>
      </c>
      <c r="H35" s="3">
        <v>1.6389694153645908E-15</v>
      </c>
      <c r="I35" s="3">
        <v>6</v>
      </c>
    </row>
    <row r="36" spans="1:9" x14ac:dyDescent="0.25">
      <c r="A36" s="10" t="s">
        <v>37</v>
      </c>
      <c r="B36" s="1" t="s">
        <v>112</v>
      </c>
      <c r="C36" s="1" t="s">
        <v>113</v>
      </c>
      <c r="D36" s="3">
        <v>123</v>
      </c>
      <c r="F36" s="3">
        <v>0.46874408031824205</v>
      </c>
      <c r="G36" s="3">
        <v>1.262482577563535E-2</v>
      </c>
      <c r="H36" s="3">
        <v>1.6001103416451194E-9</v>
      </c>
      <c r="I36" s="3">
        <v>3</v>
      </c>
    </row>
    <row r="37" spans="1:9" x14ac:dyDescent="0.25">
      <c r="A37" s="10" t="s">
        <v>104</v>
      </c>
      <c r="B37" s="1" t="s">
        <v>112</v>
      </c>
      <c r="C37" s="1" t="s">
        <v>113</v>
      </c>
      <c r="D37" s="3">
        <v>27</v>
      </c>
      <c r="F37" s="3" t="e">
        <v>#N/A</v>
      </c>
      <c r="G37" s="3" t="e">
        <v>#N/A</v>
      </c>
      <c r="H37" s="3" t="e">
        <v>#N/A</v>
      </c>
      <c r="I37" s="3" t="e">
        <v>#N/A</v>
      </c>
    </row>
    <row r="38" spans="1:9" x14ac:dyDescent="0.25">
      <c r="A38" s="10" t="s">
        <v>52</v>
      </c>
      <c r="B38" s="1" t="s">
        <v>112</v>
      </c>
      <c r="C38" s="1" t="s">
        <v>113</v>
      </c>
      <c r="D38" s="3">
        <v>6</v>
      </c>
      <c r="F38" s="3" t="e">
        <v>#N/A</v>
      </c>
      <c r="G38" s="3" t="e">
        <v>#N/A</v>
      </c>
      <c r="H38" s="3" t="e">
        <v>#N/A</v>
      </c>
      <c r="I38" s="3" t="e">
        <v>#N/A</v>
      </c>
    </row>
    <row r="39" spans="1:9" x14ac:dyDescent="0.25">
      <c r="A39" s="10" t="s">
        <v>51</v>
      </c>
      <c r="B39" s="1" t="s">
        <v>112</v>
      </c>
      <c r="C39" s="1" t="s">
        <v>113</v>
      </c>
      <c r="D39" s="3">
        <v>6</v>
      </c>
      <c r="F39" s="3">
        <v>1.0046948356807512</v>
      </c>
      <c r="G39" s="3">
        <v>9.3896713615023355E-3</v>
      </c>
      <c r="H39" s="3">
        <v>0.91907703362834337</v>
      </c>
      <c r="I39" s="3">
        <v>3</v>
      </c>
    </row>
    <row r="40" spans="1:9" x14ac:dyDescent="0.25">
      <c r="A40" s="10" t="s">
        <v>35</v>
      </c>
      <c r="B40" s="1" t="s">
        <v>112</v>
      </c>
      <c r="C40" s="1" t="s">
        <v>113</v>
      </c>
      <c r="D40" s="3">
        <v>44</v>
      </c>
      <c r="F40" s="3" t="e">
        <v>#N/A</v>
      </c>
      <c r="G40" s="3" t="e">
        <v>#N/A</v>
      </c>
      <c r="H40" s="3" t="e">
        <v>#N/A</v>
      </c>
      <c r="I40" s="3" t="e">
        <v>#N/A</v>
      </c>
    </row>
    <row r="41" spans="1:9" x14ac:dyDescent="0.25">
      <c r="A41" s="10" t="s">
        <v>26</v>
      </c>
      <c r="B41" s="1" t="s">
        <v>112</v>
      </c>
      <c r="C41" s="1" t="s">
        <v>113</v>
      </c>
      <c r="D41" s="3">
        <v>241</v>
      </c>
      <c r="F41" s="3">
        <v>0.20969666832421682</v>
      </c>
      <c r="G41" s="3">
        <v>4.7857052213751599E-3</v>
      </c>
      <c r="H41" s="3">
        <v>2.8852218307567763E-12</v>
      </c>
      <c r="I41" s="3">
        <v>3</v>
      </c>
    </row>
    <row r="42" spans="1:9" x14ac:dyDescent="0.25">
      <c r="A42" s="10" t="s">
        <v>80</v>
      </c>
      <c r="B42" s="1" t="s">
        <v>112</v>
      </c>
      <c r="C42" s="1" t="s">
        <v>113</v>
      </c>
      <c r="D42" s="3">
        <v>14</v>
      </c>
      <c r="F42" s="3" t="e">
        <v>#N/A</v>
      </c>
      <c r="G42" s="3" t="e">
        <v>#N/A</v>
      </c>
      <c r="H42" s="3" t="e">
        <v>#N/A</v>
      </c>
      <c r="I42" s="3" t="e">
        <v>#N/A</v>
      </c>
    </row>
    <row r="43" spans="1:9" x14ac:dyDescent="0.25">
      <c r="A43" s="10" t="s">
        <v>18</v>
      </c>
      <c r="B43" s="1" t="s">
        <v>113</v>
      </c>
      <c r="C43" s="1" t="s">
        <v>113</v>
      </c>
      <c r="D43" s="3">
        <v>22</v>
      </c>
      <c r="F43" s="3" t="e">
        <v>#N/A</v>
      </c>
      <c r="G43" s="3" t="e">
        <v>#N/A</v>
      </c>
      <c r="H43" s="3" t="e">
        <v>#N/A</v>
      </c>
      <c r="I43" s="3" t="e">
        <v>#N/A</v>
      </c>
    </row>
    <row r="44" spans="1:9" x14ac:dyDescent="0.25">
      <c r="A44" s="10" t="s">
        <v>42</v>
      </c>
      <c r="B44" s="1" t="s">
        <v>115</v>
      </c>
      <c r="C44" s="1" t="s">
        <v>113</v>
      </c>
      <c r="D44" s="3">
        <v>101</v>
      </c>
      <c r="F44" s="3" t="e">
        <v>#N/A</v>
      </c>
      <c r="G44" s="3" t="e">
        <v>#N/A</v>
      </c>
      <c r="H44" s="3" t="e">
        <v>#N/A</v>
      </c>
      <c r="I44" s="3" t="e">
        <v>#N/A</v>
      </c>
    </row>
    <row r="45" spans="1:9" x14ac:dyDescent="0.25">
      <c r="A45" s="10" t="s">
        <v>56</v>
      </c>
      <c r="B45" s="1" t="s">
        <v>113</v>
      </c>
      <c r="C45" s="1" t="s">
        <v>113</v>
      </c>
      <c r="D45" s="3">
        <v>134</v>
      </c>
      <c r="F45" s="3">
        <v>0.45135016925756605</v>
      </c>
      <c r="G45" s="3">
        <v>1.2630503040562355E-2</v>
      </c>
      <c r="H45" s="3">
        <v>3.401344882387404E-12</v>
      </c>
      <c r="I45" s="3">
        <v>5</v>
      </c>
    </row>
    <row r="46" spans="1:9" x14ac:dyDescent="0.25">
      <c r="A46" s="10" t="s">
        <v>19</v>
      </c>
      <c r="B46" s="1" t="s">
        <v>112</v>
      </c>
      <c r="C46" s="1" t="s">
        <v>113</v>
      </c>
      <c r="D46" s="3">
        <v>252</v>
      </c>
      <c r="F46" s="3">
        <v>0.26152267259148032</v>
      </c>
      <c r="G46" s="3">
        <v>9.9818334857618533E-3</v>
      </c>
      <c r="H46" s="3">
        <v>8.6686261384777277E-16</v>
      </c>
      <c r="I46" s="3">
        <v>6</v>
      </c>
    </row>
    <row r="47" spans="1:9" x14ac:dyDescent="0.25">
      <c r="A47" s="10" t="s">
        <v>36</v>
      </c>
      <c r="B47" s="1" t="s">
        <v>113</v>
      </c>
      <c r="C47" s="1" t="s">
        <v>113</v>
      </c>
      <c r="D47" s="3">
        <v>118</v>
      </c>
      <c r="F47" s="3" t="e">
        <v>#N/A</v>
      </c>
      <c r="G47" s="3" t="e">
        <v>#N/A</v>
      </c>
      <c r="H47" s="3" t="e">
        <v>#N/A</v>
      </c>
      <c r="I47" s="3" t="e">
        <v>#N/A</v>
      </c>
    </row>
    <row r="48" spans="1:9" x14ac:dyDescent="0.25">
      <c r="A48" s="10" t="s">
        <v>29</v>
      </c>
      <c r="B48" s="1" t="s">
        <v>120</v>
      </c>
      <c r="C48" s="1" t="s">
        <v>120</v>
      </c>
      <c r="D48" s="3">
        <v>56</v>
      </c>
      <c r="F48" s="3" t="e">
        <v>#N/A</v>
      </c>
      <c r="G48" s="3" t="e">
        <v>#N/A</v>
      </c>
      <c r="H48" s="3" t="e">
        <v>#N/A</v>
      </c>
      <c r="I48" s="3" t="e">
        <v>#N/A</v>
      </c>
    </row>
    <row r="49" spans="1:9" x14ac:dyDescent="0.25">
      <c r="A49" s="10" t="s">
        <v>6</v>
      </c>
      <c r="B49" s="1" t="s">
        <v>121</v>
      </c>
      <c r="C49" s="1" t="s">
        <v>121</v>
      </c>
      <c r="D49" s="3">
        <v>151</v>
      </c>
      <c r="F49" s="3" t="e">
        <v>#N/A</v>
      </c>
      <c r="G49" s="3" t="e">
        <v>#N/A</v>
      </c>
      <c r="H49" s="3" t="e">
        <v>#N/A</v>
      </c>
      <c r="I49" s="3" t="e">
        <v>#N/A</v>
      </c>
    </row>
    <row r="50" spans="1:9" x14ac:dyDescent="0.25">
      <c r="A50" s="10" t="s">
        <v>21</v>
      </c>
      <c r="B50" s="1" t="s">
        <v>113</v>
      </c>
      <c r="C50" s="1" t="s">
        <v>113</v>
      </c>
      <c r="D50" s="3">
        <v>326</v>
      </c>
      <c r="F50" s="3" t="e">
        <v>#N/A</v>
      </c>
      <c r="G50" s="3" t="e">
        <v>#N/A</v>
      </c>
      <c r="H50" s="3" t="e">
        <v>#N/A</v>
      </c>
      <c r="I50" s="3" t="e">
        <v>#N/A</v>
      </c>
    </row>
    <row r="51" spans="1:9" x14ac:dyDescent="0.25">
      <c r="A51" s="10" t="s">
        <v>81</v>
      </c>
      <c r="B51" s="1" t="s">
        <v>112</v>
      </c>
      <c r="C51" s="1" t="s">
        <v>113</v>
      </c>
      <c r="D51" s="3">
        <v>15</v>
      </c>
      <c r="F51" s="3">
        <v>0.96058359807036098</v>
      </c>
      <c r="G51" s="3">
        <v>3.695451509832922E-2</v>
      </c>
      <c r="H51" s="3">
        <v>0.41765012596798545</v>
      </c>
      <c r="I51" s="3">
        <v>3</v>
      </c>
    </row>
    <row r="52" spans="1:9" x14ac:dyDescent="0.25">
      <c r="A52" s="10" t="s">
        <v>3</v>
      </c>
      <c r="B52" s="1" t="s">
        <v>121</v>
      </c>
      <c r="C52" s="1" t="s">
        <v>121</v>
      </c>
      <c r="D52" s="3">
        <v>121</v>
      </c>
      <c r="F52" s="3" t="e">
        <v>#N/A</v>
      </c>
      <c r="G52" s="3" t="e">
        <v>#N/A</v>
      </c>
      <c r="H52" s="3" t="e">
        <v>#N/A</v>
      </c>
      <c r="I52" s="3" t="e">
        <v>#N/A</v>
      </c>
    </row>
    <row r="53" spans="1:9" x14ac:dyDescent="0.25">
      <c r="A53" s="10" t="s">
        <v>39</v>
      </c>
      <c r="B53" s="1" t="s">
        <v>121</v>
      </c>
      <c r="C53" s="1" t="s">
        <v>121</v>
      </c>
      <c r="D53" s="3">
        <v>93</v>
      </c>
      <c r="F53" s="3">
        <v>1.120267127021908</v>
      </c>
      <c r="G53" s="3">
        <v>4.5898133097448411E-2</v>
      </c>
      <c r="H53" s="3">
        <v>9.1617683313167872E-3</v>
      </c>
      <c r="I53" s="3">
        <v>6</v>
      </c>
    </row>
    <row r="54" spans="1:9" x14ac:dyDescent="0.25">
      <c r="A54" s="10" t="s">
        <v>95</v>
      </c>
      <c r="B54" s="1" t="s">
        <v>113</v>
      </c>
      <c r="C54" s="1" t="s">
        <v>113</v>
      </c>
      <c r="D54" s="3">
        <v>255</v>
      </c>
      <c r="F54" s="3" t="e">
        <v>#N/A</v>
      </c>
      <c r="G54" s="3" t="e">
        <v>#N/A</v>
      </c>
      <c r="H54" s="3" t="e">
        <v>#N/A</v>
      </c>
      <c r="I54" s="3" t="e">
        <v>#N/A</v>
      </c>
    </row>
    <row r="55" spans="1:9" x14ac:dyDescent="0.25">
      <c r="A55" s="10" t="s">
        <v>55</v>
      </c>
      <c r="B55" s="1" t="s">
        <v>112</v>
      </c>
      <c r="C55" s="1" t="s">
        <v>113</v>
      </c>
      <c r="D55" s="3">
        <v>70</v>
      </c>
      <c r="F55" s="3" t="e">
        <v>#N/A</v>
      </c>
      <c r="G55" s="3" t="e">
        <v>#N/A</v>
      </c>
      <c r="H55" s="3" t="e">
        <v>#N/A</v>
      </c>
      <c r="I55" s="3" t="e">
        <v>#N/A</v>
      </c>
    </row>
    <row r="56" spans="1:9" x14ac:dyDescent="0.25">
      <c r="A56" s="10" t="s">
        <v>98</v>
      </c>
      <c r="B56" s="1" t="s">
        <v>116</v>
      </c>
      <c r="C56" s="1" t="s">
        <v>116</v>
      </c>
      <c r="D56" s="3">
        <v>138</v>
      </c>
      <c r="F56" s="3">
        <v>0.2873065090900242</v>
      </c>
      <c r="G56" s="3">
        <v>8.2031996499355754E-3</v>
      </c>
      <c r="H56" s="3">
        <v>6.7095387106600184E-20</v>
      </c>
      <c r="I56" s="3">
        <v>10</v>
      </c>
    </row>
    <row r="57" spans="1:9" x14ac:dyDescent="0.25">
      <c r="A57" s="10" t="s">
        <v>16</v>
      </c>
      <c r="B57" s="1" t="s">
        <v>112</v>
      </c>
      <c r="C57" s="1" t="s">
        <v>113</v>
      </c>
      <c r="D57" s="3">
        <v>107</v>
      </c>
      <c r="F57" s="3" t="e">
        <v>#N/A</v>
      </c>
      <c r="G57" s="3" t="e">
        <v>#N/A</v>
      </c>
      <c r="H57" s="3" t="e">
        <v>#N/A</v>
      </c>
      <c r="I57" s="3" t="e">
        <v>#N/A</v>
      </c>
    </row>
    <row r="58" spans="1:9" x14ac:dyDescent="0.25">
      <c r="A58" s="10" t="s">
        <v>50</v>
      </c>
      <c r="B58" s="1" t="s">
        <v>119</v>
      </c>
      <c r="C58" s="1" t="s">
        <v>119</v>
      </c>
      <c r="D58" s="3">
        <v>402</v>
      </c>
      <c r="F58" s="3" t="e">
        <v>#N/A</v>
      </c>
      <c r="G58" s="3" t="e">
        <v>#N/A</v>
      </c>
      <c r="H58" s="3" t="e">
        <v>#N/A</v>
      </c>
      <c r="I58" s="3" t="e">
        <v>#N/A</v>
      </c>
    </row>
    <row r="59" spans="1:9" x14ac:dyDescent="0.25">
      <c r="A59" s="10" t="s">
        <v>61</v>
      </c>
      <c r="B59" s="1" t="s">
        <v>112</v>
      </c>
      <c r="C59" s="1" t="s">
        <v>113</v>
      </c>
      <c r="D59" s="3">
        <v>12</v>
      </c>
      <c r="F59" s="3" t="e">
        <v>#N/A</v>
      </c>
      <c r="G59" s="3" t="e">
        <v>#N/A</v>
      </c>
      <c r="H59" s="3" t="e">
        <v>#N/A</v>
      </c>
      <c r="I59" s="3" t="e">
        <v>#N/A</v>
      </c>
    </row>
    <row r="60" spans="1:9" x14ac:dyDescent="0.25">
      <c r="A60" s="10" t="s">
        <v>54</v>
      </c>
      <c r="B60" s="1" t="s">
        <v>119</v>
      </c>
      <c r="C60" s="1" t="s">
        <v>119</v>
      </c>
      <c r="D60" s="3">
        <v>345</v>
      </c>
      <c r="F60" s="3" t="e">
        <v>#N/A</v>
      </c>
      <c r="G60" s="3" t="e">
        <v>#N/A</v>
      </c>
      <c r="H60" s="3" t="e">
        <v>#N/A</v>
      </c>
      <c r="I60" s="3" t="e">
        <v>#N/A</v>
      </c>
    </row>
    <row r="61" spans="1:9" x14ac:dyDescent="0.25">
      <c r="A61" s="10" t="s">
        <v>82</v>
      </c>
      <c r="B61" s="1" t="s">
        <v>114</v>
      </c>
      <c r="C61" s="1" t="s">
        <v>113</v>
      </c>
      <c r="D61" s="3">
        <v>173</v>
      </c>
      <c r="F61" s="3" t="e">
        <v>#N/A</v>
      </c>
      <c r="G61" s="3" t="e">
        <v>#N/A</v>
      </c>
      <c r="H61" s="3" t="e">
        <v>#N/A</v>
      </c>
      <c r="I61" s="3" t="e">
        <v>#N/A</v>
      </c>
    </row>
    <row r="62" spans="1:9" x14ac:dyDescent="0.25">
      <c r="A62" s="10" t="s">
        <v>102</v>
      </c>
      <c r="B62" s="1" t="s">
        <v>112</v>
      </c>
      <c r="C62" s="1" t="s">
        <v>113</v>
      </c>
      <c r="D62" s="3">
        <v>176</v>
      </c>
      <c r="F62" s="3" t="e">
        <v>#N/A</v>
      </c>
      <c r="G62" s="3" t="e">
        <v>#N/A</v>
      </c>
      <c r="H62" s="3" t="e">
        <v>#N/A</v>
      </c>
      <c r="I62" s="3" t="e">
        <v>#N/A</v>
      </c>
    </row>
    <row r="63" spans="1:9" x14ac:dyDescent="0.25">
      <c r="A63" s="10" t="s">
        <v>65</v>
      </c>
      <c r="B63" s="1" t="s">
        <v>119</v>
      </c>
      <c r="C63" s="1" t="s">
        <v>119</v>
      </c>
      <c r="D63" s="3">
        <v>340</v>
      </c>
      <c r="F63" s="3" t="e">
        <v>#N/A</v>
      </c>
      <c r="G63" s="3" t="e">
        <v>#N/A</v>
      </c>
      <c r="H63" s="3" t="e">
        <v>#N/A</v>
      </c>
      <c r="I63" s="3" t="e">
        <v>#N/A</v>
      </c>
    </row>
    <row r="64" spans="1:9" x14ac:dyDescent="0.25">
      <c r="A64" s="10" t="s">
        <v>66</v>
      </c>
      <c r="B64" s="1" t="s">
        <v>119</v>
      </c>
      <c r="C64" s="1" t="s">
        <v>119</v>
      </c>
      <c r="D64" s="3">
        <v>340</v>
      </c>
      <c r="F64" s="3" t="e">
        <v>#N/A</v>
      </c>
      <c r="G64" s="3" t="e">
        <v>#N/A</v>
      </c>
      <c r="H64" s="3" t="e">
        <v>#N/A</v>
      </c>
      <c r="I64" s="3" t="e">
        <v>#N/A</v>
      </c>
    </row>
    <row r="65" spans="1:9" x14ac:dyDescent="0.25">
      <c r="A65" s="10" t="s">
        <v>43</v>
      </c>
      <c r="B65" s="1" t="s">
        <v>120</v>
      </c>
      <c r="C65" s="1" t="s">
        <v>120</v>
      </c>
      <c r="D65" s="3">
        <v>135</v>
      </c>
      <c r="F65" s="3" t="e">
        <v>#N/A</v>
      </c>
      <c r="G65" s="3" t="e">
        <v>#N/A</v>
      </c>
      <c r="H65" s="3" t="e">
        <v>#N/A</v>
      </c>
      <c r="I65" s="3" t="e">
        <v>#N/A</v>
      </c>
    </row>
    <row r="66" spans="1:9" x14ac:dyDescent="0.25">
      <c r="A66" s="10" t="s">
        <v>89</v>
      </c>
      <c r="B66" s="1" t="s">
        <v>113</v>
      </c>
      <c r="C66" s="1" t="s">
        <v>113</v>
      </c>
      <c r="D66" s="3">
        <v>167</v>
      </c>
      <c r="F66" s="3" t="e">
        <v>#N/A</v>
      </c>
      <c r="G66" s="3" t="e">
        <v>#N/A</v>
      </c>
      <c r="H66" s="3" t="e">
        <v>#N/A</v>
      </c>
      <c r="I66" s="3" t="e">
        <v>#N/A</v>
      </c>
    </row>
    <row r="67" spans="1:9" x14ac:dyDescent="0.25">
      <c r="A67" s="10" t="s">
        <v>69</v>
      </c>
      <c r="B67" s="1" t="s">
        <v>114</v>
      </c>
      <c r="C67" s="1" t="s">
        <v>113</v>
      </c>
      <c r="D67" s="3">
        <v>246</v>
      </c>
      <c r="F67" s="3" t="e">
        <v>#N/A</v>
      </c>
      <c r="G67" s="3" t="e">
        <v>#N/A</v>
      </c>
      <c r="H67" s="3" t="e">
        <v>#N/A</v>
      </c>
      <c r="I67" s="3" t="e">
        <v>#N/A</v>
      </c>
    </row>
    <row r="68" spans="1:9" x14ac:dyDescent="0.25">
      <c r="A68" s="10" t="s">
        <v>47</v>
      </c>
      <c r="B68" s="1" t="s">
        <v>121</v>
      </c>
      <c r="C68" s="1" t="s">
        <v>121</v>
      </c>
      <c r="D68" s="3">
        <v>322</v>
      </c>
      <c r="F68" s="3" t="e">
        <v>#N/A</v>
      </c>
      <c r="G68" s="3" t="e">
        <v>#N/A</v>
      </c>
      <c r="H68" s="3" t="e">
        <v>#N/A</v>
      </c>
      <c r="I68" s="3" t="e">
        <v>#N/A</v>
      </c>
    </row>
    <row r="69" spans="1:9" x14ac:dyDescent="0.25">
      <c r="A69" s="10" t="s">
        <v>44</v>
      </c>
      <c r="B69" s="1" t="s">
        <v>119</v>
      </c>
      <c r="C69" s="1" t="s">
        <v>119</v>
      </c>
      <c r="D69" s="3">
        <v>135</v>
      </c>
      <c r="F69" s="3" t="e">
        <v>#N/A</v>
      </c>
      <c r="G69" s="3" t="e">
        <v>#N/A</v>
      </c>
      <c r="H69" s="3" t="e">
        <v>#N/A</v>
      </c>
      <c r="I69" s="3" t="e">
        <v>#N/A</v>
      </c>
    </row>
    <row r="70" spans="1:9" x14ac:dyDescent="0.25">
      <c r="A70" s="10" t="s">
        <v>93</v>
      </c>
      <c r="B70" s="1" t="s">
        <v>113</v>
      </c>
      <c r="C70" s="1" t="s">
        <v>113</v>
      </c>
      <c r="D70" s="3">
        <v>78</v>
      </c>
      <c r="F70" s="3" t="e">
        <v>#N/A</v>
      </c>
      <c r="G70" s="3" t="e">
        <v>#N/A</v>
      </c>
      <c r="H70" s="3" t="e">
        <v>#N/A</v>
      </c>
      <c r="I70" s="3" t="e">
        <v>#N/A</v>
      </c>
    </row>
    <row r="71" spans="1:9" x14ac:dyDescent="0.25">
      <c r="A71" s="10" t="s">
        <v>25</v>
      </c>
      <c r="B71" s="1" t="s">
        <v>121</v>
      </c>
      <c r="C71" s="1" t="s">
        <v>121</v>
      </c>
      <c r="D71" s="3">
        <v>73</v>
      </c>
      <c r="F71" s="3" t="e">
        <v>#N/A</v>
      </c>
      <c r="G71" s="3" t="e">
        <v>#N/A</v>
      </c>
      <c r="H71" s="3" t="e">
        <v>#N/A</v>
      </c>
      <c r="I71" s="3" t="e">
        <v>#N/A</v>
      </c>
    </row>
    <row r="72" spans="1:9" x14ac:dyDescent="0.25">
      <c r="A72" s="10" t="s">
        <v>96</v>
      </c>
      <c r="B72" s="1" t="s">
        <v>112</v>
      </c>
      <c r="C72" s="1" t="s">
        <v>113</v>
      </c>
      <c r="D72" s="3">
        <v>274</v>
      </c>
      <c r="F72" s="3" t="e">
        <v>#N/A</v>
      </c>
      <c r="G72" s="3" t="e">
        <v>#N/A</v>
      </c>
      <c r="H72" s="3" t="e">
        <v>#N/A</v>
      </c>
      <c r="I72" s="3" t="e">
        <v>#N/A</v>
      </c>
    </row>
    <row r="73" spans="1:9" x14ac:dyDescent="0.25">
      <c r="A73" s="10" t="s">
        <v>41</v>
      </c>
      <c r="B73" s="1" t="s">
        <v>114</v>
      </c>
      <c r="C73" s="1" t="s">
        <v>113</v>
      </c>
      <c r="D73" s="3">
        <v>93</v>
      </c>
      <c r="F73" s="3">
        <v>1.4191647743187463</v>
      </c>
      <c r="G73" s="3">
        <v>4.849064353731207E-2</v>
      </c>
      <c r="H73" s="3">
        <v>8.7627766257988422E-9</v>
      </c>
      <c r="I73" s="3">
        <v>5</v>
      </c>
    </row>
    <row r="74" spans="1:9" x14ac:dyDescent="0.25">
      <c r="A74" s="10" t="s">
        <v>14</v>
      </c>
      <c r="B74" s="1" t="s">
        <v>112</v>
      </c>
      <c r="C74" s="1" t="s">
        <v>113</v>
      </c>
      <c r="D74" s="3">
        <v>211</v>
      </c>
      <c r="F74" s="3" t="e">
        <v>#N/A</v>
      </c>
      <c r="G74" s="3" t="e">
        <v>#N/A</v>
      </c>
      <c r="H74" s="3" t="e">
        <v>#N/A</v>
      </c>
      <c r="I74" s="3" t="e">
        <v>#N/A</v>
      </c>
    </row>
    <row r="75" spans="1:9" x14ac:dyDescent="0.25">
      <c r="A75" s="10" t="s">
        <v>75</v>
      </c>
      <c r="B75" s="1" t="s">
        <v>120</v>
      </c>
      <c r="C75" s="1" t="s">
        <v>120</v>
      </c>
      <c r="D75" s="3">
        <v>396</v>
      </c>
      <c r="F75" s="3" t="e">
        <v>#N/A</v>
      </c>
      <c r="G75" s="3" t="e">
        <v>#N/A</v>
      </c>
      <c r="H75" s="3" t="e">
        <v>#N/A</v>
      </c>
      <c r="I75" s="3" t="e">
        <v>#N/A</v>
      </c>
    </row>
    <row r="76" spans="1:9" x14ac:dyDescent="0.25">
      <c r="A76" s="10" t="s">
        <v>58</v>
      </c>
      <c r="B76" s="1" t="s">
        <v>120</v>
      </c>
      <c r="C76" s="1" t="s">
        <v>120</v>
      </c>
      <c r="D76" s="3">
        <v>198</v>
      </c>
      <c r="F76" s="3" t="e">
        <v>#N/A</v>
      </c>
      <c r="G76" s="3" t="e">
        <v>#N/A</v>
      </c>
      <c r="H76" s="3" t="e">
        <v>#N/A</v>
      </c>
      <c r="I76" s="3" t="e">
        <v>#N/A</v>
      </c>
    </row>
    <row r="77" spans="1:9" x14ac:dyDescent="0.25">
      <c r="A77" s="10" t="s">
        <v>103</v>
      </c>
      <c r="B77" s="1" t="s">
        <v>119</v>
      </c>
      <c r="C77" s="1" t="s">
        <v>119</v>
      </c>
      <c r="D77" s="3">
        <v>180</v>
      </c>
      <c r="F77" s="3" t="e">
        <v>#N/A</v>
      </c>
      <c r="G77" s="3" t="e">
        <v>#N/A</v>
      </c>
      <c r="H77" s="3" t="e">
        <v>#N/A</v>
      </c>
      <c r="I77" s="3" t="e">
        <v>#N/A</v>
      </c>
    </row>
    <row r="78" spans="1:9" x14ac:dyDescent="0.25">
      <c r="A78" s="10" t="s">
        <v>90</v>
      </c>
      <c r="B78" s="1" t="s">
        <v>112</v>
      </c>
      <c r="C78" s="1" t="s">
        <v>113</v>
      </c>
      <c r="D78" s="3">
        <v>202</v>
      </c>
      <c r="F78" s="3" t="e">
        <v>#N/A</v>
      </c>
      <c r="G78" s="3" t="e">
        <v>#N/A</v>
      </c>
      <c r="H78" s="3" t="e">
        <v>#N/A</v>
      </c>
      <c r="I78" s="3" t="e">
        <v>#N/A</v>
      </c>
    </row>
    <row r="79" spans="1:9" x14ac:dyDescent="0.25">
      <c r="A79" s="10" t="s">
        <v>24</v>
      </c>
      <c r="B79" s="1" t="s">
        <v>121</v>
      </c>
      <c r="C79" s="1" t="s">
        <v>121</v>
      </c>
      <c r="D79" s="3">
        <v>256</v>
      </c>
      <c r="F79" s="3" t="e">
        <v>#N/A</v>
      </c>
      <c r="G79" s="3" t="e">
        <v>#N/A</v>
      </c>
      <c r="H79" s="3" t="e">
        <v>#N/A</v>
      </c>
      <c r="I79" s="3" t="e">
        <v>#N/A</v>
      </c>
    </row>
    <row r="80" spans="1:9" x14ac:dyDescent="0.25">
      <c r="A80" s="10" t="s">
        <v>67</v>
      </c>
      <c r="B80" s="1" t="s">
        <v>119</v>
      </c>
      <c r="C80" s="1" t="s">
        <v>119</v>
      </c>
      <c r="D80" s="3">
        <v>356</v>
      </c>
      <c r="F80" s="3" t="e">
        <v>#N/A</v>
      </c>
      <c r="G80" s="3" t="e">
        <v>#N/A</v>
      </c>
      <c r="H80" s="3" t="e">
        <v>#N/A</v>
      </c>
      <c r="I80" s="3" t="e">
        <v>#N/A</v>
      </c>
    </row>
    <row r="81" spans="1:9" x14ac:dyDescent="0.25">
      <c r="A81" s="11" t="s">
        <v>49</v>
      </c>
      <c r="B81" s="1" t="s">
        <v>119</v>
      </c>
      <c r="C81" s="1" t="s">
        <v>119</v>
      </c>
      <c r="D81" s="1">
        <v>342</v>
      </c>
      <c r="F81" s="3" t="e">
        <v>#N/A</v>
      </c>
      <c r="G81" s="3" t="e">
        <v>#N/A</v>
      </c>
      <c r="H81" s="3" t="e">
        <v>#N/A</v>
      </c>
      <c r="I81" s="3" t="e">
        <v>#N/A</v>
      </c>
    </row>
    <row r="82" spans="1:9" x14ac:dyDescent="0.25">
      <c r="A82" s="10" t="s">
        <v>45</v>
      </c>
      <c r="B82" s="1" t="s">
        <v>119</v>
      </c>
      <c r="C82" s="1" t="s">
        <v>119</v>
      </c>
      <c r="D82" s="3">
        <v>203</v>
      </c>
      <c r="F82" s="3" t="e">
        <v>#N/A</v>
      </c>
      <c r="G82" s="3" t="e">
        <v>#N/A</v>
      </c>
      <c r="H82" s="3" t="e">
        <v>#N/A</v>
      </c>
      <c r="I82" s="3" t="e">
        <v>#N/A</v>
      </c>
    </row>
    <row r="83" spans="1:9" x14ac:dyDescent="0.25">
      <c r="A83" s="10" t="s">
        <v>97</v>
      </c>
      <c r="B83" s="1" t="s">
        <v>97</v>
      </c>
      <c r="C83" s="1" t="s">
        <v>15</v>
      </c>
      <c r="F83" s="3">
        <v>1</v>
      </c>
      <c r="G83" s="3">
        <v>1.9202599062022655E-2</v>
      </c>
      <c r="H83" s="3">
        <v>1</v>
      </c>
      <c r="I83" s="3">
        <v>16</v>
      </c>
    </row>
    <row r="84" spans="1:9" x14ac:dyDescent="0.25">
      <c r="A84" s="11" t="s">
        <v>46</v>
      </c>
      <c r="B84" s="1" t="s">
        <v>119</v>
      </c>
      <c r="C84" s="1" t="s">
        <v>119</v>
      </c>
      <c r="D84" s="1">
        <v>400</v>
      </c>
      <c r="F84" s="3" t="e">
        <v>#N/A</v>
      </c>
      <c r="G84" s="3" t="e">
        <v>#N/A</v>
      </c>
      <c r="H84" s="3" t="e">
        <v>#N/A</v>
      </c>
      <c r="I84" s="3" t="e">
        <v>#N/A</v>
      </c>
    </row>
    <row r="85" spans="1:9" x14ac:dyDescent="0.25">
      <c r="A85" s="10" t="s">
        <v>71</v>
      </c>
      <c r="B85" s="1" t="s">
        <v>122</v>
      </c>
      <c r="C85" s="1" t="s">
        <v>122</v>
      </c>
      <c r="D85" s="3">
        <v>357</v>
      </c>
      <c r="F85" s="3" t="e">
        <v>#N/A</v>
      </c>
      <c r="G85" s="3" t="e">
        <v>#N/A</v>
      </c>
      <c r="H85" s="3" t="e">
        <v>#N/A</v>
      </c>
      <c r="I85" s="3" t="e">
        <v>#N/A</v>
      </c>
    </row>
    <row r="86" spans="1:9" x14ac:dyDescent="0.25">
      <c r="A86" s="10" t="s">
        <v>10</v>
      </c>
      <c r="B86" s="1" t="s">
        <v>119</v>
      </c>
      <c r="C86" s="1" t="s">
        <v>119</v>
      </c>
      <c r="D86" s="3">
        <v>79</v>
      </c>
      <c r="F86" s="3" t="e">
        <v>#N/A</v>
      </c>
      <c r="G86" s="3" t="e">
        <v>#N/A</v>
      </c>
      <c r="H86" s="3" t="e">
        <v>#N/A</v>
      </c>
      <c r="I86" s="3" t="e">
        <v>#N/A</v>
      </c>
    </row>
    <row r="87" spans="1:9" x14ac:dyDescent="0.25">
      <c r="A87" s="10" t="s">
        <v>0</v>
      </c>
      <c r="B87" s="1" t="s">
        <v>116</v>
      </c>
      <c r="C87" s="1" t="s">
        <v>116</v>
      </c>
      <c r="F87" s="3">
        <v>0.36168766987892265</v>
      </c>
      <c r="G87" s="3">
        <v>1.5364984302779692E-2</v>
      </c>
      <c r="H87" s="3">
        <v>2.1548751551092767E-14</v>
      </c>
      <c r="I87" s="3">
        <v>6</v>
      </c>
    </row>
    <row r="88" spans="1:9" x14ac:dyDescent="0.25">
      <c r="A88" s="10" t="s">
        <v>20</v>
      </c>
      <c r="B88" s="1" t="s">
        <v>120</v>
      </c>
      <c r="C88" s="1" t="s">
        <v>120</v>
      </c>
      <c r="D88" s="3">
        <v>268</v>
      </c>
      <c r="F88" s="3">
        <v>1.0140173906126486</v>
      </c>
      <c r="G88" s="3">
        <v>6.0767179660222104E-2</v>
      </c>
      <c r="H88" s="3">
        <v>0.7722811449958904</v>
      </c>
      <c r="I88" s="3">
        <v>6</v>
      </c>
    </row>
    <row r="89" spans="1:9" x14ac:dyDescent="0.25">
      <c r="A89" s="10" t="s">
        <v>105</v>
      </c>
      <c r="B89" s="1" t="s">
        <v>122</v>
      </c>
      <c r="C89" s="1" t="s">
        <v>122</v>
      </c>
      <c r="D89" s="3">
        <v>346</v>
      </c>
      <c r="F89" s="3" t="e">
        <v>#N/A</v>
      </c>
      <c r="G89" s="3" t="e">
        <v>#N/A</v>
      </c>
      <c r="H89" s="3" t="e">
        <v>#N/A</v>
      </c>
      <c r="I89" s="3" t="e">
        <v>#N/A</v>
      </c>
    </row>
    <row r="90" spans="1:9" x14ac:dyDescent="0.25">
      <c r="A90" s="10" t="s">
        <v>106</v>
      </c>
      <c r="B90" s="1" t="s">
        <v>112</v>
      </c>
      <c r="C90" s="1" t="s">
        <v>113</v>
      </c>
      <c r="D90" s="3">
        <v>65</v>
      </c>
      <c r="F90" s="3" t="e">
        <v>#N/A</v>
      </c>
      <c r="G90" s="3" t="e">
        <v>#N/A</v>
      </c>
      <c r="H90" s="3" t="e">
        <v>#N/A</v>
      </c>
      <c r="I90" s="3" t="e">
        <v>#N/A</v>
      </c>
    </row>
    <row r="91" spans="1:9" x14ac:dyDescent="0.25">
      <c r="A91" s="10" t="s">
        <v>92</v>
      </c>
      <c r="B91" s="1" t="s">
        <v>120</v>
      </c>
      <c r="C91" s="1" t="s">
        <v>120</v>
      </c>
      <c r="D91" s="3">
        <v>363</v>
      </c>
      <c r="F91" s="3" t="e">
        <v>#N/A</v>
      </c>
      <c r="G91" s="3" t="e">
        <v>#N/A</v>
      </c>
      <c r="H91" s="3" t="e">
        <v>#N/A</v>
      </c>
      <c r="I91" s="3" t="e">
        <v>#N/A</v>
      </c>
    </row>
    <row r="92" spans="1:9" x14ac:dyDescent="0.25">
      <c r="A92" s="10" t="s">
        <v>70</v>
      </c>
      <c r="B92" s="1" t="s">
        <v>112</v>
      </c>
      <c r="C92" s="1" t="s">
        <v>113</v>
      </c>
      <c r="D92" s="3">
        <v>354</v>
      </c>
      <c r="F92" s="3" t="e">
        <v>#N/A</v>
      </c>
      <c r="G92" s="3" t="e">
        <v>#N/A</v>
      </c>
      <c r="H92" s="3" t="e">
        <v>#N/A</v>
      </c>
      <c r="I92" s="3" t="e">
        <v>#N/A</v>
      </c>
    </row>
    <row r="93" spans="1:9" x14ac:dyDescent="0.25">
      <c r="A93" s="10" t="s">
        <v>28</v>
      </c>
      <c r="B93" s="1" t="s">
        <v>121</v>
      </c>
      <c r="C93" s="1" t="s">
        <v>121</v>
      </c>
      <c r="D93" s="3">
        <v>279</v>
      </c>
      <c r="F93" s="3" t="e">
        <v>#N/A</v>
      </c>
      <c r="G93" s="3" t="e">
        <v>#N/A</v>
      </c>
      <c r="H93" s="3" t="e">
        <v>#N/A</v>
      </c>
      <c r="I93" s="3" t="e">
        <v>#N/A</v>
      </c>
    </row>
    <row r="94" spans="1:9" x14ac:dyDescent="0.25">
      <c r="A94" s="10" t="s">
        <v>91</v>
      </c>
      <c r="B94" s="1" t="s">
        <v>122</v>
      </c>
      <c r="C94" s="1" t="s">
        <v>122</v>
      </c>
      <c r="D94" s="3">
        <v>348</v>
      </c>
      <c r="F94" s="3" t="e">
        <v>#N/A</v>
      </c>
      <c r="G94" s="3" t="e">
        <v>#N/A</v>
      </c>
      <c r="H94" s="3" t="e">
        <v>#N/A</v>
      </c>
      <c r="I94" s="3" t="e">
        <v>#N/A</v>
      </c>
    </row>
    <row r="95" spans="1:9" x14ac:dyDescent="0.25">
      <c r="A95" s="10" t="s">
        <v>48</v>
      </c>
      <c r="B95" s="1" t="s">
        <v>121</v>
      </c>
      <c r="C95" s="1" t="s">
        <v>121</v>
      </c>
      <c r="D95" s="3">
        <v>330</v>
      </c>
      <c r="F95" s="3" t="e">
        <v>#N/A</v>
      </c>
      <c r="G95" s="3" t="e">
        <v>#N/A</v>
      </c>
      <c r="H95" s="3" t="e">
        <v>#N/A</v>
      </c>
      <c r="I95" s="3" t="e">
        <v>#N/A</v>
      </c>
    </row>
    <row r="96" spans="1:9" x14ac:dyDescent="0.25">
      <c r="A96" s="10" t="s">
        <v>68</v>
      </c>
      <c r="B96" s="1" t="s">
        <v>120</v>
      </c>
      <c r="C96" s="1" t="s">
        <v>120</v>
      </c>
      <c r="D96" s="3">
        <v>356</v>
      </c>
      <c r="F96" s="3" t="e">
        <v>#N/A</v>
      </c>
      <c r="G96" s="3" t="e">
        <v>#N/A</v>
      </c>
      <c r="H96" s="3" t="e">
        <v>#N/A</v>
      </c>
      <c r="I96" s="3" t="e">
        <v>#N/A</v>
      </c>
    </row>
    <row r="97" spans="1:9" x14ac:dyDescent="0.25">
      <c r="A97" s="10" t="s">
        <v>40</v>
      </c>
      <c r="B97" s="1" t="s">
        <v>114</v>
      </c>
      <c r="C97" s="1" t="s">
        <v>113</v>
      </c>
      <c r="D97" s="3">
        <v>93</v>
      </c>
      <c r="F97" s="3" t="e">
        <v>#N/A</v>
      </c>
      <c r="G97" s="3" t="e">
        <v>#N/A</v>
      </c>
      <c r="H97" s="3" t="e">
        <v>#N/A</v>
      </c>
      <c r="I97" s="3" t="e">
        <v>#N/A</v>
      </c>
    </row>
    <row r="98" spans="1:9" x14ac:dyDescent="0.25">
      <c r="A98" s="10" t="s">
        <v>62</v>
      </c>
      <c r="B98" s="1" t="s">
        <v>119</v>
      </c>
      <c r="C98" s="1" t="s">
        <v>119</v>
      </c>
      <c r="D98" s="3">
        <v>228</v>
      </c>
      <c r="F98" s="3" t="e">
        <v>#N/A</v>
      </c>
      <c r="G98" s="3" t="e">
        <v>#N/A</v>
      </c>
      <c r="H98" s="3" t="e">
        <v>#N/A</v>
      </c>
      <c r="I98" s="3" t="e">
        <v>#N/A</v>
      </c>
    </row>
    <row r="99" spans="1:9" x14ac:dyDescent="0.25">
      <c r="A99" s="10" t="s">
        <v>74</v>
      </c>
      <c r="B99" s="1" t="s">
        <v>119</v>
      </c>
      <c r="C99" s="1" t="s">
        <v>119</v>
      </c>
      <c r="D99" s="3">
        <v>298</v>
      </c>
      <c r="F99" s="3" t="e">
        <v>#N/A</v>
      </c>
      <c r="G99" s="3" t="e">
        <v>#N/A</v>
      </c>
      <c r="H99" s="3" t="e">
        <v>#N/A</v>
      </c>
      <c r="I99" s="3" t="e">
        <v>#N/A</v>
      </c>
    </row>
    <row r="100" spans="1:9" x14ac:dyDescent="0.25">
      <c r="A100" s="10" t="s">
        <v>7</v>
      </c>
      <c r="B100" s="1" t="s">
        <v>122</v>
      </c>
      <c r="C100" s="1" t="s">
        <v>122</v>
      </c>
      <c r="D100" s="3">
        <v>309</v>
      </c>
      <c r="F100" s="3" t="e">
        <v>#N/A</v>
      </c>
      <c r="G100" s="3" t="e">
        <v>#N/A</v>
      </c>
      <c r="H100" s="3" t="e">
        <v>#N/A</v>
      </c>
      <c r="I100" s="3" t="e">
        <v>#N/A</v>
      </c>
    </row>
    <row r="101" spans="1:9" x14ac:dyDescent="0.25">
      <c r="A101" s="10" t="s">
        <v>60</v>
      </c>
      <c r="B101" s="1" t="s">
        <v>119</v>
      </c>
      <c r="C101" s="1" t="s">
        <v>119</v>
      </c>
      <c r="D101" s="3">
        <v>117</v>
      </c>
      <c r="F101" s="3" t="e">
        <v>#N/A</v>
      </c>
      <c r="G101" s="3" t="e">
        <v>#N/A</v>
      </c>
      <c r="H101" s="3" t="e">
        <v>#N/A</v>
      </c>
      <c r="I101" s="3" t="e">
        <v>#N/A</v>
      </c>
    </row>
    <row r="102" spans="1:9" x14ac:dyDescent="0.25">
      <c r="A102" s="10" t="s">
        <v>63</v>
      </c>
      <c r="B102" s="1" t="s">
        <v>120</v>
      </c>
      <c r="C102" s="1" t="s">
        <v>120</v>
      </c>
      <c r="D102" s="3">
        <v>262</v>
      </c>
      <c r="F102" s="3" t="e">
        <v>#N/A</v>
      </c>
      <c r="G102" s="3" t="e">
        <v>#N/A</v>
      </c>
      <c r="H102" s="3" t="e">
        <v>#N/A</v>
      </c>
      <c r="I102" s="3" t="e">
        <v>#N/A</v>
      </c>
    </row>
    <row r="103" spans="1:9" x14ac:dyDescent="0.25">
      <c r="A103" s="10" t="s">
        <v>53</v>
      </c>
      <c r="B103" s="1" t="s">
        <v>122</v>
      </c>
      <c r="C103" s="1" t="s">
        <v>122</v>
      </c>
      <c r="D103" s="3">
        <v>295</v>
      </c>
      <c r="F103" s="3" t="e">
        <v>#N/A</v>
      </c>
      <c r="G103" s="3" t="e">
        <v>#N/A</v>
      </c>
      <c r="H103" s="3" t="e">
        <v>#N/A</v>
      </c>
      <c r="I103" s="3" t="e">
        <v>#N/A</v>
      </c>
    </row>
    <row r="104" spans="1:9" x14ac:dyDescent="0.25">
      <c r="A104" s="10" t="s">
        <v>101</v>
      </c>
      <c r="B104" s="1" t="s">
        <v>119</v>
      </c>
      <c r="C104" s="1" t="s">
        <v>119</v>
      </c>
      <c r="D104" s="3">
        <v>155</v>
      </c>
      <c r="F104" s="3" t="e">
        <v>#N/A</v>
      </c>
      <c r="G104" s="3" t="e">
        <v>#N/A</v>
      </c>
      <c r="H104" s="3" t="e">
        <v>#N/A</v>
      </c>
      <c r="I104" s="3" t="e">
        <v>#N/A</v>
      </c>
    </row>
    <row r="105" spans="1:9" x14ac:dyDescent="0.25">
      <c r="A105" s="10" t="s">
        <v>100</v>
      </c>
      <c r="B105" s="1" t="s">
        <v>119</v>
      </c>
      <c r="C105" s="1" t="s">
        <v>119</v>
      </c>
      <c r="D105" s="3">
        <v>155</v>
      </c>
      <c r="F105" s="3" t="e">
        <v>#N/A</v>
      </c>
      <c r="G105" s="3" t="e">
        <v>#N/A</v>
      </c>
      <c r="H105" s="3" t="e">
        <v>#N/A</v>
      </c>
      <c r="I105" s="3" t="e">
        <v>#N/A</v>
      </c>
    </row>
    <row r="106" spans="1:9" x14ac:dyDescent="0.25">
      <c r="A106" s="10" t="s">
        <v>99</v>
      </c>
      <c r="B106" s="1" t="s">
        <v>118</v>
      </c>
      <c r="C106" s="1" t="s">
        <v>123</v>
      </c>
      <c r="D106" s="3">
        <v>155</v>
      </c>
      <c r="F106" s="3" t="e">
        <v>#N/A</v>
      </c>
      <c r="G106" s="3" t="e">
        <v>#N/A</v>
      </c>
      <c r="H106" s="3" t="e">
        <v>#N/A</v>
      </c>
      <c r="I106" s="3" t="e">
        <v>#N/A</v>
      </c>
    </row>
    <row r="107" spans="1:9" x14ac:dyDescent="0.25">
      <c r="A107" s="10" t="s">
        <v>94</v>
      </c>
      <c r="B107" s="1" t="s">
        <v>121</v>
      </c>
      <c r="C107" s="1" t="s">
        <v>121</v>
      </c>
      <c r="D107" s="3">
        <v>133</v>
      </c>
      <c r="F107" s="3" t="e">
        <v>#N/A</v>
      </c>
      <c r="G107" s="3" t="e">
        <v>#N/A</v>
      </c>
      <c r="H107" s="3" t="e">
        <v>#N/A</v>
      </c>
      <c r="I107" s="3" t="e">
        <v>#N/A</v>
      </c>
    </row>
    <row r="108" spans="1:9" x14ac:dyDescent="0.25">
      <c r="A108" s="10" t="s">
        <v>59</v>
      </c>
      <c r="B108" s="1" t="s">
        <v>114</v>
      </c>
      <c r="C108" s="1" t="s">
        <v>113</v>
      </c>
      <c r="D108" s="3">
        <v>35</v>
      </c>
      <c r="F108" s="3">
        <v>0.66608028454190504</v>
      </c>
      <c r="G108" s="3">
        <v>1.8281539619870932E-2</v>
      </c>
      <c r="H108" s="3">
        <v>3.5106803875043485E-9</v>
      </c>
      <c r="I108" s="3">
        <v>6</v>
      </c>
    </row>
    <row r="109" spans="1:9" x14ac:dyDescent="0.25">
      <c r="A109" s="10" t="s">
        <v>77</v>
      </c>
      <c r="B109" s="1" t="s">
        <v>118</v>
      </c>
      <c r="C109" s="1" t="s">
        <v>123</v>
      </c>
      <c r="D109" s="3">
        <v>130</v>
      </c>
      <c r="F109" s="3">
        <v>0.9481799570327083</v>
      </c>
      <c r="G109" s="3">
        <v>4.4321891111524021E-2</v>
      </c>
      <c r="H109" s="3">
        <v>0.22189419886669731</v>
      </c>
      <c r="I109" s="3">
        <v>6</v>
      </c>
    </row>
    <row r="110" spans="1:9" x14ac:dyDescent="0.25">
      <c r="A110" s="10" t="s">
        <v>87</v>
      </c>
      <c r="B110" s="1" t="s">
        <v>119</v>
      </c>
      <c r="C110" s="1" t="s">
        <v>119</v>
      </c>
      <c r="D110" s="3">
        <v>229</v>
      </c>
      <c r="F110" s="3" t="e">
        <v>#N/A</v>
      </c>
      <c r="G110" s="3" t="e">
        <v>#N/A</v>
      </c>
      <c r="H110" s="3" t="e">
        <v>#N/A</v>
      </c>
      <c r="I110" s="3" t="e">
        <v>#N/A</v>
      </c>
    </row>
    <row r="112" spans="1:9" x14ac:dyDescent="0.25">
      <c r="D112" s="1"/>
    </row>
    <row r="113" spans="2:4" x14ac:dyDescent="0.25">
      <c r="D113" s="1"/>
    </row>
    <row r="115" spans="2:4" x14ac:dyDescent="0.25">
      <c r="B115" s="1"/>
      <c r="D115" s="1"/>
    </row>
    <row r="116" spans="2:4" x14ac:dyDescent="0.25">
      <c r="B116" s="1"/>
      <c r="D116" s="1"/>
    </row>
    <row r="117" spans="2:4" x14ac:dyDescent="0.25">
      <c r="B117" s="1"/>
    </row>
    <row r="118" spans="2:4" x14ac:dyDescent="0.25">
      <c r="B118" s="1"/>
      <c r="D118" s="1"/>
    </row>
    <row r="119" spans="2:4" x14ac:dyDescent="0.25">
      <c r="B119" s="1"/>
      <c r="D119" s="1"/>
    </row>
    <row r="120" spans="2:4" x14ac:dyDescent="0.25">
      <c r="B120" s="1"/>
    </row>
    <row r="121" spans="2:4" x14ac:dyDescent="0.25">
      <c r="B121" s="1"/>
      <c r="D121" s="1"/>
    </row>
    <row r="122" spans="2:4" x14ac:dyDescent="0.25">
      <c r="B122" s="1"/>
      <c r="D122" s="1"/>
    </row>
    <row r="123" spans="2:4" x14ac:dyDescent="0.25">
      <c r="B123" s="1"/>
      <c r="D123" s="1"/>
    </row>
    <row r="124" spans="2:4" x14ac:dyDescent="0.25">
      <c r="B124" s="1"/>
    </row>
    <row r="125" spans="2:4" x14ac:dyDescent="0.25">
      <c r="B125" s="1"/>
      <c r="D125" s="1"/>
    </row>
    <row r="126" spans="2:4" x14ac:dyDescent="0.25">
      <c r="B126" s="1"/>
      <c r="D126" s="1"/>
    </row>
    <row r="127" spans="2:4" x14ac:dyDescent="0.25">
      <c r="B127" s="1"/>
    </row>
    <row r="128" spans="2:4" x14ac:dyDescent="0.25">
      <c r="B128" s="1"/>
      <c r="D128" s="1"/>
    </row>
    <row r="129" spans="2:4" x14ac:dyDescent="0.25">
      <c r="B129" s="1"/>
      <c r="D129" s="1"/>
    </row>
    <row r="130" spans="2:4" x14ac:dyDescent="0.25">
      <c r="B130" s="1"/>
    </row>
    <row r="131" spans="2:4" x14ac:dyDescent="0.25">
      <c r="B131" s="1"/>
      <c r="D131" s="1"/>
    </row>
    <row r="132" spans="2:4" x14ac:dyDescent="0.25">
      <c r="B132" s="1"/>
      <c r="D132" s="1"/>
    </row>
    <row r="133" spans="2:4" x14ac:dyDescent="0.25">
      <c r="B133" s="1"/>
    </row>
    <row r="134" spans="2:4" x14ac:dyDescent="0.25">
      <c r="B134" s="1"/>
      <c r="D134" s="1"/>
    </row>
    <row r="135" spans="2:4" x14ac:dyDescent="0.25">
      <c r="B135" s="1"/>
      <c r="D135" s="1"/>
    </row>
    <row r="136" spans="2:4" x14ac:dyDescent="0.25">
      <c r="B136" s="1"/>
    </row>
    <row r="137" spans="2:4" x14ac:dyDescent="0.25">
      <c r="B137" s="1"/>
    </row>
    <row r="138" spans="2:4" x14ac:dyDescent="0.25">
      <c r="B138" s="1"/>
    </row>
  </sheetData>
  <mergeCells count="1"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D34" sqref="A1:XFD1048576"/>
    </sheetView>
  </sheetViews>
  <sheetFormatPr defaultRowHeight="15" x14ac:dyDescent="0.25"/>
  <cols>
    <col min="1" max="1" width="16.5703125" style="43" bestFit="1" customWidth="1"/>
    <col min="2" max="2" width="14.28515625" bestFit="1" customWidth="1"/>
    <col min="3" max="3" width="12.5703125" bestFit="1" customWidth="1"/>
    <col min="4" max="4" width="16.5703125" bestFit="1" customWidth="1"/>
    <col min="5" max="17" width="12.5703125" bestFit="1" customWidth="1"/>
    <col min="18" max="18" width="15.85546875" bestFit="1" customWidth="1"/>
    <col min="19" max="20" width="12.5703125" bestFit="1" customWidth="1"/>
  </cols>
  <sheetData>
    <row r="1" spans="1:20" s="43" customFormat="1" ht="15.75" thickBot="1" x14ac:dyDescent="0.3">
      <c r="A1" s="110"/>
      <c r="B1" s="107" t="s">
        <v>285</v>
      </c>
      <c r="C1" s="108" t="s">
        <v>286</v>
      </c>
      <c r="D1" s="108" t="s">
        <v>288</v>
      </c>
      <c r="E1" s="108" t="s">
        <v>289</v>
      </c>
      <c r="F1" s="108" t="s">
        <v>290</v>
      </c>
      <c r="G1" s="108" t="s">
        <v>291</v>
      </c>
      <c r="H1" s="108" t="s">
        <v>292</v>
      </c>
      <c r="I1" s="108" t="s">
        <v>287</v>
      </c>
      <c r="J1" s="108" t="s">
        <v>351</v>
      </c>
      <c r="K1" s="108" t="s">
        <v>352</v>
      </c>
      <c r="L1" s="108" t="s">
        <v>353</v>
      </c>
      <c r="M1" s="108" t="s">
        <v>354</v>
      </c>
      <c r="N1" s="108" t="s">
        <v>355</v>
      </c>
      <c r="O1" s="108" t="s">
        <v>356</v>
      </c>
      <c r="P1" s="108" t="s">
        <v>357</v>
      </c>
      <c r="Q1" s="108" t="s">
        <v>293</v>
      </c>
      <c r="R1" s="108" t="s">
        <v>294</v>
      </c>
      <c r="S1" s="108" t="s">
        <v>246</v>
      </c>
      <c r="T1" s="109" t="s">
        <v>369</v>
      </c>
    </row>
    <row r="2" spans="1:20" x14ac:dyDescent="0.25">
      <c r="A2" s="102" t="s">
        <v>285</v>
      </c>
      <c r="B2" s="105">
        <v>1</v>
      </c>
      <c r="C2" s="106">
        <v>0.78396632601122196</v>
      </c>
      <c r="D2" s="106">
        <v>0.81692096083019405</v>
      </c>
      <c r="E2" s="106">
        <v>0.72483255196952701</v>
      </c>
      <c r="F2" s="106">
        <v>0.32060172449234098</v>
      </c>
      <c r="G2" s="106">
        <v>0.24642332215604901</v>
      </c>
      <c r="H2" s="106">
        <v>0.35587966242062402</v>
      </c>
      <c r="I2" s="106">
        <v>0.78840336180076598</v>
      </c>
      <c r="J2" s="106">
        <v>0.80055266401523095</v>
      </c>
      <c r="K2" s="106">
        <v>0.82558887810370496</v>
      </c>
      <c r="L2" s="106">
        <v>0.74612801992065003</v>
      </c>
      <c r="M2" s="106">
        <v>0.78527695984375401</v>
      </c>
      <c r="N2" s="106">
        <v>0.637502794024977</v>
      </c>
      <c r="O2" s="106">
        <v>0.45621689830701601</v>
      </c>
      <c r="P2" s="106">
        <v>0.59345710896242498</v>
      </c>
      <c r="Q2" s="106">
        <v>0.37080349124995299</v>
      </c>
      <c r="R2" s="106">
        <v>0.24655681857499501</v>
      </c>
      <c r="S2" s="106">
        <v>0.71066446856936905</v>
      </c>
      <c r="T2" s="106">
        <v>0.58084698255038902</v>
      </c>
    </row>
    <row r="3" spans="1:20" x14ac:dyDescent="0.25">
      <c r="A3" s="103" t="s">
        <v>286</v>
      </c>
      <c r="B3" s="101">
        <v>0.78396632601122196</v>
      </c>
      <c r="C3" s="100">
        <v>1</v>
      </c>
      <c r="D3" s="100">
        <v>0.72858136283381203</v>
      </c>
      <c r="E3" s="100">
        <v>0.66146407878465996</v>
      </c>
      <c r="F3" s="100">
        <v>0.127680772568698</v>
      </c>
      <c r="G3" s="100">
        <v>0.26813397090090002</v>
      </c>
      <c r="H3" s="100">
        <v>0.51967212997912904</v>
      </c>
      <c r="I3" s="100">
        <v>0.68737432080454397</v>
      </c>
      <c r="J3" s="100">
        <v>0.64431009075872703</v>
      </c>
      <c r="K3" s="100">
        <v>0.67200809123162897</v>
      </c>
      <c r="L3" s="100">
        <v>0.53098185720268898</v>
      </c>
      <c r="M3" s="100">
        <v>0.55599831763046104</v>
      </c>
      <c r="N3" s="100">
        <v>0.38537346596970301</v>
      </c>
      <c r="O3" s="100">
        <v>0.28053725126866702</v>
      </c>
      <c r="P3" s="100">
        <v>0.34907886423780699</v>
      </c>
      <c r="Q3" s="100">
        <v>0.188565568989631</v>
      </c>
      <c r="R3" s="100">
        <v>2.8812345498190201E-2</v>
      </c>
      <c r="S3" s="100">
        <v>0.56558737307194196</v>
      </c>
      <c r="T3" s="100">
        <v>0.43541230262984798</v>
      </c>
    </row>
    <row r="4" spans="1:20" x14ac:dyDescent="0.25">
      <c r="A4" s="103" t="s">
        <v>288</v>
      </c>
      <c r="B4" s="101">
        <v>0.81692096083019405</v>
      </c>
      <c r="C4" s="100">
        <v>0.72858136283381203</v>
      </c>
      <c r="D4" s="100">
        <v>1</v>
      </c>
      <c r="E4" s="100">
        <v>0.60708814804810596</v>
      </c>
      <c r="F4" s="100">
        <v>0.29947870370135099</v>
      </c>
      <c r="G4" s="100">
        <v>0.14864318850048999</v>
      </c>
      <c r="H4" s="100">
        <v>0.14278884884304999</v>
      </c>
      <c r="I4" s="100">
        <v>0.69571623110820502</v>
      </c>
      <c r="J4" s="100">
        <v>0.63859569734992105</v>
      </c>
      <c r="K4" s="100">
        <v>0.64901366099340996</v>
      </c>
      <c r="L4" s="100">
        <v>0.47387080828287798</v>
      </c>
      <c r="M4" s="100">
        <v>0.55318451523884205</v>
      </c>
      <c r="N4" s="100">
        <v>0.332710567355193</v>
      </c>
      <c r="O4" s="100">
        <v>0.22704403031116499</v>
      </c>
      <c r="P4" s="100">
        <v>0.27566380687011099</v>
      </c>
      <c r="Q4" s="100">
        <v>0.43809171448913797</v>
      </c>
      <c r="R4" s="100">
        <v>0.24259863579406701</v>
      </c>
      <c r="S4" s="100">
        <v>0.83494851212285304</v>
      </c>
      <c r="T4" s="100">
        <v>0.58035101806471101</v>
      </c>
    </row>
    <row r="5" spans="1:20" x14ac:dyDescent="0.25">
      <c r="A5" s="103" t="s">
        <v>289</v>
      </c>
      <c r="B5" s="101">
        <v>0.72483255196952701</v>
      </c>
      <c r="C5" s="100">
        <v>0.66146407878465996</v>
      </c>
      <c r="D5" s="100">
        <v>0.60708814804810596</v>
      </c>
      <c r="E5" s="100">
        <v>1</v>
      </c>
      <c r="F5" s="100">
        <v>0.29027466103029897</v>
      </c>
      <c r="G5" s="100">
        <v>0.293710880365117</v>
      </c>
      <c r="H5" s="100">
        <v>0.181412590471212</v>
      </c>
      <c r="I5" s="100">
        <v>0.52983249901335205</v>
      </c>
      <c r="J5" s="100">
        <v>0.551269527745059</v>
      </c>
      <c r="K5" s="100">
        <v>0.485515019939321</v>
      </c>
      <c r="L5" s="100">
        <v>0.48100614884158299</v>
      </c>
      <c r="M5" s="100">
        <v>0.45124677876448699</v>
      </c>
      <c r="N5" s="100">
        <v>0.44598389999801002</v>
      </c>
      <c r="O5" s="100">
        <v>0.36786535789653901</v>
      </c>
      <c r="P5" s="100">
        <v>0.43723660128390601</v>
      </c>
      <c r="Q5" s="100">
        <v>0.51391435362919402</v>
      </c>
      <c r="R5" s="100">
        <v>0.278659788542852</v>
      </c>
      <c r="S5" s="100">
        <v>0.68195305532325301</v>
      </c>
      <c r="T5" s="100">
        <v>0.65355151243518605</v>
      </c>
    </row>
    <row r="6" spans="1:20" x14ac:dyDescent="0.25">
      <c r="A6" s="103" t="s">
        <v>290</v>
      </c>
      <c r="B6" s="101">
        <v>0.32060172449234098</v>
      </c>
      <c r="C6" s="100">
        <v>0.127680772568698</v>
      </c>
      <c r="D6" s="100">
        <v>0.29947870370135099</v>
      </c>
      <c r="E6" s="100">
        <v>0.29027466103029897</v>
      </c>
      <c r="F6" s="100">
        <v>1</v>
      </c>
      <c r="G6" s="100">
        <v>0.568433776462969</v>
      </c>
      <c r="H6" s="100">
        <v>0.51172058727351499</v>
      </c>
      <c r="I6" s="100">
        <v>0.35354579293578497</v>
      </c>
      <c r="J6" s="100">
        <v>0.37900075927939803</v>
      </c>
      <c r="K6" s="100">
        <v>0.32984783942528401</v>
      </c>
      <c r="L6" s="100">
        <v>0.51258574702941695</v>
      </c>
      <c r="M6" s="100">
        <v>0.44539976661526498</v>
      </c>
      <c r="N6" s="100">
        <v>0.42089481884378799</v>
      </c>
      <c r="O6" s="100">
        <v>0.47311336619647398</v>
      </c>
      <c r="P6" s="100">
        <v>0.401135829680074</v>
      </c>
      <c r="Q6" s="100">
        <v>0.506491555655595</v>
      </c>
      <c r="R6" s="100">
        <v>0.682621800094382</v>
      </c>
      <c r="S6" s="100">
        <v>0.441412980752168</v>
      </c>
      <c r="T6" s="100">
        <v>0.59363695522766102</v>
      </c>
    </row>
    <row r="7" spans="1:20" x14ac:dyDescent="0.25">
      <c r="A7" s="103" t="s">
        <v>291</v>
      </c>
      <c r="B7" s="101">
        <v>0.24642332215604901</v>
      </c>
      <c r="C7" s="100">
        <v>0.26813397090090002</v>
      </c>
      <c r="D7" s="100">
        <v>0.14864318850048999</v>
      </c>
      <c r="E7" s="100">
        <v>0.293710880365117</v>
      </c>
      <c r="F7" s="100">
        <v>0.568433776462969</v>
      </c>
      <c r="G7" s="100">
        <v>1</v>
      </c>
      <c r="H7" s="100">
        <v>0.74341375810064003</v>
      </c>
      <c r="I7" s="100">
        <v>0.178238561963596</v>
      </c>
      <c r="J7" s="100">
        <v>0.28012510776406002</v>
      </c>
      <c r="K7" s="100">
        <v>0.20933123773021101</v>
      </c>
      <c r="L7" s="100">
        <v>0.25545564579337898</v>
      </c>
      <c r="M7" s="100">
        <v>0.18442440460610801</v>
      </c>
      <c r="N7" s="100">
        <v>0.38018945268834797</v>
      </c>
      <c r="O7" s="100">
        <v>0.29053914520726198</v>
      </c>
      <c r="P7" s="100">
        <v>0.41886613944802797</v>
      </c>
      <c r="Q7" s="100">
        <v>0.14777443926936201</v>
      </c>
      <c r="R7" s="100">
        <v>0.42366033148162102</v>
      </c>
      <c r="S7" s="100">
        <v>0.139994594642842</v>
      </c>
      <c r="T7" s="100">
        <v>0.190608007252312</v>
      </c>
    </row>
    <row r="8" spans="1:20" x14ac:dyDescent="0.25">
      <c r="A8" s="103" t="s">
        <v>292</v>
      </c>
      <c r="B8" s="101">
        <v>0.35587966242062402</v>
      </c>
      <c r="C8" s="100">
        <v>0.51967212997912904</v>
      </c>
      <c r="D8" s="100">
        <v>0.14278884884304999</v>
      </c>
      <c r="E8" s="100">
        <v>0.181412590471212</v>
      </c>
      <c r="F8" s="100">
        <v>0.51172058727351499</v>
      </c>
      <c r="G8" s="100">
        <v>0.74341375810064003</v>
      </c>
      <c r="H8" s="100">
        <v>1</v>
      </c>
      <c r="I8" s="100">
        <v>0.29040595460772101</v>
      </c>
      <c r="J8" s="100">
        <v>0.31255882850363498</v>
      </c>
      <c r="K8" s="100">
        <v>0.26022797506692902</v>
      </c>
      <c r="L8" s="100">
        <v>0.218107784253085</v>
      </c>
      <c r="M8" s="100">
        <v>0.22584950722448999</v>
      </c>
      <c r="N8" s="100">
        <v>0.169250576017345</v>
      </c>
      <c r="O8" s="100">
        <v>8.9719702081301006E-2</v>
      </c>
      <c r="P8" s="100">
        <v>0.200547843125507</v>
      </c>
      <c r="Q8" s="100">
        <v>0.23525388989277399</v>
      </c>
      <c r="R8" s="100">
        <v>0.26224027014552298</v>
      </c>
      <c r="S8" s="100">
        <v>0.29523736781812598</v>
      </c>
      <c r="T8" s="100">
        <v>0.281608156922383</v>
      </c>
    </row>
    <row r="9" spans="1:20" x14ac:dyDescent="0.25">
      <c r="A9" s="103" t="s">
        <v>287</v>
      </c>
      <c r="B9" s="101">
        <v>0.78840336180076598</v>
      </c>
      <c r="C9" s="100">
        <v>0.68737432080454397</v>
      </c>
      <c r="D9" s="100">
        <v>0.69571623110820502</v>
      </c>
      <c r="E9" s="100">
        <v>0.52983249901335205</v>
      </c>
      <c r="F9" s="100">
        <v>0.35354579293578497</v>
      </c>
      <c r="G9" s="100">
        <v>0.178238561963596</v>
      </c>
      <c r="H9" s="100">
        <v>0.29040595460772101</v>
      </c>
      <c r="I9" s="100">
        <v>1</v>
      </c>
      <c r="J9" s="100">
        <v>0.81307777140843196</v>
      </c>
      <c r="K9" s="100">
        <v>0.91339377462949001</v>
      </c>
      <c r="L9" s="100">
        <v>0.80315732538335105</v>
      </c>
      <c r="M9" s="100">
        <v>0.84846539221508099</v>
      </c>
      <c r="N9" s="100">
        <v>0.70207734587639403</v>
      </c>
      <c r="O9" s="100">
        <v>0.43972200537241901</v>
      </c>
      <c r="P9" s="100">
        <v>0.63352766585471798</v>
      </c>
      <c r="Q9" s="100">
        <v>0.399117266424795</v>
      </c>
      <c r="R9" s="100">
        <v>0.35988313061801602</v>
      </c>
      <c r="S9" s="100">
        <v>0.65612963536111302</v>
      </c>
      <c r="T9" s="100">
        <v>0.61043386735724103</v>
      </c>
    </row>
    <row r="10" spans="1:20" x14ac:dyDescent="0.25">
      <c r="A10" s="103" t="s">
        <v>351</v>
      </c>
      <c r="B10" s="101">
        <v>0.80055266401523095</v>
      </c>
      <c r="C10" s="100">
        <v>0.64431009075872703</v>
      </c>
      <c r="D10" s="100">
        <v>0.63859569734992105</v>
      </c>
      <c r="E10" s="100">
        <v>0.551269527745059</v>
      </c>
      <c r="F10" s="100">
        <v>0.37900075927939803</v>
      </c>
      <c r="G10" s="100">
        <v>0.28012510776406002</v>
      </c>
      <c r="H10" s="100">
        <v>0.31255882850363498</v>
      </c>
      <c r="I10" s="100">
        <v>0.81307777140843196</v>
      </c>
      <c r="J10" s="100">
        <v>1</v>
      </c>
      <c r="K10" s="100">
        <v>0.93512215866071102</v>
      </c>
      <c r="L10" s="100">
        <v>0.795748959385979</v>
      </c>
      <c r="M10" s="100">
        <v>0.81533727087426</v>
      </c>
      <c r="N10" s="100">
        <v>0.76507747287953298</v>
      </c>
      <c r="O10" s="100">
        <v>0.657107961420757</v>
      </c>
      <c r="P10" s="100">
        <v>0.734226119733289</v>
      </c>
      <c r="Q10" s="100">
        <v>0.452202316359757</v>
      </c>
      <c r="R10" s="100">
        <v>0.27063899739300701</v>
      </c>
      <c r="S10" s="100">
        <v>0.656828664454016</v>
      </c>
      <c r="T10" s="100">
        <v>0.57196107443148403</v>
      </c>
    </row>
    <row r="11" spans="1:20" x14ac:dyDescent="0.25">
      <c r="A11" s="103" t="s">
        <v>352</v>
      </c>
      <c r="B11" s="101">
        <v>0.82558887810370496</v>
      </c>
      <c r="C11" s="100">
        <v>0.67200809123162897</v>
      </c>
      <c r="D11" s="100">
        <v>0.64901366099340996</v>
      </c>
      <c r="E11" s="100">
        <v>0.485515019939321</v>
      </c>
      <c r="F11" s="100">
        <v>0.32984783942528401</v>
      </c>
      <c r="G11" s="100">
        <v>0.20933123773021101</v>
      </c>
      <c r="H11" s="100">
        <v>0.26022797506692902</v>
      </c>
      <c r="I11" s="100">
        <v>0.91339377462949001</v>
      </c>
      <c r="J11" s="100">
        <v>0.93512215866071102</v>
      </c>
      <c r="K11" s="100">
        <v>1</v>
      </c>
      <c r="L11" s="100">
        <v>0.83619482094118602</v>
      </c>
      <c r="M11" s="100">
        <v>0.86972151637211803</v>
      </c>
      <c r="N11" s="100">
        <v>0.78087986185500802</v>
      </c>
      <c r="O11" s="100">
        <v>0.58275096029718698</v>
      </c>
      <c r="P11" s="100">
        <v>0.717845184923667</v>
      </c>
      <c r="Q11" s="100">
        <v>0.41911989967348001</v>
      </c>
      <c r="R11" s="100">
        <v>0.31608742041027699</v>
      </c>
      <c r="S11" s="100">
        <v>0.63679256733013301</v>
      </c>
      <c r="T11" s="100">
        <v>0.59360085333720203</v>
      </c>
    </row>
    <row r="12" spans="1:20" x14ac:dyDescent="0.25">
      <c r="A12" s="103" t="s">
        <v>353</v>
      </c>
      <c r="B12" s="101">
        <v>0.74612801992065003</v>
      </c>
      <c r="C12" s="100">
        <v>0.53098185720268898</v>
      </c>
      <c r="D12" s="100">
        <v>0.47387080828287798</v>
      </c>
      <c r="E12" s="100">
        <v>0.48100614884158299</v>
      </c>
      <c r="F12" s="100">
        <v>0.51258574702941695</v>
      </c>
      <c r="G12" s="100">
        <v>0.25545564579337898</v>
      </c>
      <c r="H12" s="100">
        <v>0.218107784253085</v>
      </c>
      <c r="I12" s="100">
        <v>0.80315732538335105</v>
      </c>
      <c r="J12" s="100">
        <v>0.795748959385979</v>
      </c>
      <c r="K12" s="100">
        <v>0.83619482094118602</v>
      </c>
      <c r="L12" s="100">
        <v>1</v>
      </c>
      <c r="M12" s="100">
        <v>0.93439485534130895</v>
      </c>
      <c r="N12" s="100">
        <v>0.87646098931808802</v>
      </c>
      <c r="O12" s="100">
        <v>0.761862669577554</v>
      </c>
      <c r="P12" s="100">
        <v>0.86735458333945603</v>
      </c>
      <c r="Q12" s="100">
        <v>0.36442177033447098</v>
      </c>
      <c r="R12" s="100">
        <v>0.219653822878633</v>
      </c>
      <c r="S12" s="100">
        <v>0.55870576789766102</v>
      </c>
      <c r="T12" s="100">
        <v>0.50279298012900198</v>
      </c>
    </row>
    <row r="13" spans="1:20" x14ac:dyDescent="0.25">
      <c r="A13" s="103" t="s">
        <v>354</v>
      </c>
      <c r="B13" s="101">
        <v>0.78527695984375401</v>
      </c>
      <c r="C13" s="100">
        <v>0.55599831763046104</v>
      </c>
      <c r="D13" s="100">
        <v>0.55318451523884205</v>
      </c>
      <c r="E13" s="100">
        <v>0.45124677876448699</v>
      </c>
      <c r="F13" s="100">
        <v>0.44539976661526498</v>
      </c>
      <c r="G13" s="100">
        <v>0.18442440460610801</v>
      </c>
      <c r="H13" s="100">
        <v>0.22584950722448999</v>
      </c>
      <c r="I13" s="100">
        <v>0.84846539221508099</v>
      </c>
      <c r="J13" s="100">
        <v>0.81533727087426</v>
      </c>
      <c r="K13" s="100">
        <v>0.86972151637211803</v>
      </c>
      <c r="L13" s="100">
        <v>0.93439485534130895</v>
      </c>
      <c r="M13" s="100">
        <v>1</v>
      </c>
      <c r="N13" s="100">
        <v>0.85137810447140705</v>
      </c>
      <c r="O13" s="100">
        <v>0.68244723884801195</v>
      </c>
      <c r="P13" s="100">
        <v>0.81681623546455095</v>
      </c>
      <c r="Q13" s="100">
        <v>0.37079554047697699</v>
      </c>
      <c r="R13" s="100">
        <v>0.22913320954000099</v>
      </c>
      <c r="S13" s="100">
        <v>0.58690733979837695</v>
      </c>
      <c r="T13" s="100">
        <v>0.54492997602673798</v>
      </c>
    </row>
    <row r="14" spans="1:20" x14ac:dyDescent="0.25">
      <c r="A14" s="103" t="s">
        <v>355</v>
      </c>
      <c r="B14" s="101">
        <v>0.637502794024977</v>
      </c>
      <c r="C14" s="100">
        <v>0.38537346596970301</v>
      </c>
      <c r="D14" s="100">
        <v>0.332710567355193</v>
      </c>
      <c r="E14" s="100">
        <v>0.44598389999801002</v>
      </c>
      <c r="F14" s="100">
        <v>0.42089481884378799</v>
      </c>
      <c r="G14" s="100">
        <v>0.38018945268834797</v>
      </c>
      <c r="H14" s="100">
        <v>0.169250576017345</v>
      </c>
      <c r="I14" s="100">
        <v>0.70207734587639403</v>
      </c>
      <c r="J14" s="100">
        <v>0.76507747287953298</v>
      </c>
      <c r="K14" s="100">
        <v>0.78087986185500802</v>
      </c>
      <c r="L14" s="100">
        <v>0.87646098931808802</v>
      </c>
      <c r="M14" s="100">
        <v>0.85137810447140705</v>
      </c>
      <c r="N14" s="100">
        <v>1</v>
      </c>
      <c r="O14" s="100">
        <v>0.80226809893672202</v>
      </c>
      <c r="P14" s="100">
        <v>0.89966256942689304</v>
      </c>
      <c r="Q14" s="100">
        <v>0.37907417405405902</v>
      </c>
      <c r="R14" s="100">
        <v>0.26843206992183899</v>
      </c>
      <c r="S14" s="100">
        <v>0.50186382195778201</v>
      </c>
      <c r="T14" s="100">
        <v>0.44802791838296602</v>
      </c>
    </row>
    <row r="15" spans="1:20" x14ac:dyDescent="0.25">
      <c r="A15" s="103" t="s">
        <v>356</v>
      </c>
      <c r="B15" s="101">
        <v>0.45621689830701601</v>
      </c>
      <c r="C15" s="100">
        <v>0.28053725126866702</v>
      </c>
      <c r="D15" s="100">
        <v>0.22704403031116499</v>
      </c>
      <c r="E15" s="100">
        <v>0.36786535789653901</v>
      </c>
      <c r="F15" s="100">
        <v>0.47311336619647398</v>
      </c>
      <c r="G15" s="100">
        <v>0.29053914520726198</v>
      </c>
      <c r="H15" s="100">
        <v>8.9719702081301006E-2</v>
      </c>
      <c r="I15" s="100">
        <v>0.43972200537241901</v>
      </c>
      <c r="J15" s="100">
        <v>0.657107961420757</v>
      </c>
      <c r="K15" s="100">
        <v>0.58275096029718698</v>
      </c>
      <c r="L15" s="100">
        <v>0.761862669577554</v>
      </c>
      <c r="M15" s="100">
        <v>0.68244723884801195</v>
      </c>
      <c r="N15" s="100">
        <v>0.80226809893672202</v>
      </c>
      <c r="O15" s="100">
        <v>1</v>
      </c>
      <c r="P15" s="100">
        <v>0.87281893746370198</v>
      </c>
      <c r="Q15" s="100">
        <v>0.26314875641776198</v>
      </c>
      <c r="R15" s="100">
        <v>5.3588219565604597E-2</v>
      </c>
      <c r="S15" s="100">
        <v>0.34554912316853098</v>
      </c>
      <c r="T15" s="100">
        <v>0.23267967954362401</v>
      </c>
    </row>
    <row r="16" spans="1:20" x14ac:dyDescent="0.25">
      <c r="A16" s="103" t="s">
        <v>357</v>
      </c>
      <c r="B16" s="101">
        <v>0.59345710896242498</v>
      </c>
      <c r="C16" s="100">
        <v>0.34907886423780699</v>
      </c>
      <c r="D16" s="100">
        <v>0.27566380687011099</v>
      </c>
      <c r="E16" s="100">
        <v>0.43723660128390601</v>
      </c>
      <c r="F16" s="100">
        <v>0.401135829680074</v>
      </c>
      <c r="G16" s="100">
        <v>0.41886613944802797</v>
      </c>
      <c r="H16" s="100">
        <v>0.200547843125507</v>
      </c>
      <c r="I16" s="100">
        <v>0.63352766585471798</v>
      </c>
      <c r="J16" s="100">
        <v>0.734226119733289</v>
      </c>
      <c r="K16" s="100">
        <v>0.717845184923667</v>
      </c>
      <c r="L16" s="100">
        <v>0.86735458333945603</v>
      </c>
      <c r="M16" s="100">
        <v>0.81681623546455095</v>
      </c>
      <c r="N16" s="100">
        <v>0.89966256942689304</v>
      </c>
      <c r="O16" s="100">
        <v>0.87281893746370198</v>
      </c>
      <c r="P16" s="100">
        <v>1</v>
      </c>
      <c r="Q16" s="100">
        <v>0.327376468043444</v>
      </c>
      <c r="R16" s="100">
        <v>0.155492793890154</v>
      </c>
      <c r="S16" s="100">
        <v>0.414003846309007</v>
      </c>
      <c r="T16" s="100">
        <v>0.358073118346594</v>
      </c>
    </row>
    <row r="17" spans="1:20" x14ac:dyDescent="0.25">
      <c r="A17" s="103" t="s">
        <v>293</v>
      </c>
      <c r="B17" s="101">
        <v>0.37080349124995299</v>
      </c>
      <c r="C17" s="100">
        <v>0.188565568989631</v>
      </c>
      <c r="D17" s="100">
        <v>0.43809171448913797</v>
      </c>
      <c r="E17" s="100">
        <v>0.51391435362919402</v>
      </c>
      <c r="F17" s="100">
        <v>0.506491555655595</v>
      </c>
      <c r="G17" s="100">
        <v>0.14777443926936201</v>
      </c>
      <c r="H17" s="100">
        <v>0.23525388989277399</v>
      </c>
      <c r="I17" s="100">
        <v>0.399117266424795</v>
      </c>
      <c r="J17" s="100">
        <v>0.452202316359757</v>
      </c>
      <c r="K17" s="100">
        <v>0.41911989967348001</v>
      </c>
      <c r="L17" s="100">
        <v>0.36442177033447098</v>
      </c>
      <c r="M17" s="100">
        <v>0.37079554047697699</v>
      </c>
      <c r="N17" s="100">
        <v>0.37907417405405902</v>
      </c>
      <c r="O17" s="100">
        <v>0.26314875641776198</v>
      </c>
      <c r="P17" s="100">
        <v>0.327376468043444</v>
      </c>
      <c r="Q17" s="100">
        <v>1</v>
      </c>
      <c r="R17" s="100">
        <v>0.54994602349189303</v>
      </c>
      <c r="S17" s="100">
        <v>0.54281992346511798</v>
      </c>
      <c r="T17" s="100">
        <v>0.53677153697227098</v>
      </c>
    </row>
    <row r="18" spans="1:20" x14ac:dyDescent="0.25">
      <c r="A18" s="103" t="s">
        <v>294</v>
      </c>
      <c r="B18" s="101">
        <v>0.24655681857499501</v>
      </c>
      <c r="C18" s="100">
        <v>2.8812345498190201E-2</v>
      </c>
      <c r="D18" s="100">
        <v>0.24259863579406701</v>
      </c>
      <c r="E18" s="100">
        <v>0.278659788542852</v>
      </c>
      <c r="F18" s="100">
        <v>0.682621800094382</v>
      </c>
      <c r="G18" s="100">
        <v>0.42366033148162102</v>
      </c>
      <c r="H18" s="100">
        <v>0.26224027014552298</v>
      </c>
      <c r="I18" s="100">
        <v>0.35988313061801602</v>
      </c>
      <c r="J18" s="100">
        <v>0.27063899739300701</v>
      </c>
      <c r="K18" s="100">
        <v>0.31608742041027699</v>
      </c>
      <c r="L18" s="100">
        <v>0.219653822878633</v>
      </c>
      <c r="M18" s="100">
        <v>0.22913320954000099</v>
      </c>
      <c r="N18" s="100">
        <v>0.26843206992183899</v>
      </c>
      <c r="O18" s="100">
        <v>5.3588219565604597E-2</v>
      </c>
      <c r="P18" s="100">
        <v>0.155492793890154</v>
      </c>
      <c r="Q18" s="100">
        <v>0.54994602349189303</v>
      </c>
      <c r="R18" s="100">
        <v>1</v>
      </c>
      <c r="S18" s="100">
        <v>0.292851679553018</v>
      </c>
      <c r="T18" s="100">
        <v>0.25314186795011101</v>
      </c>
    </row>
    <row r="19" spans="1:20" x14ac:dyDescent="0.25">
      <c r="A19" s="103" t="s">
        <v>246</v>
      </c>
      <c r="B19" s="101">
        <v>0.71066446856936905</v>
      </c>
      <c r="C19" s="100">
        <v>0.56558737307194196</v>
      </c>
      <c r="D19" s="100">
        <v>0.83494851212285304</v>
      </c>
      <c r="E19" s="100">
        <v>0.68195305532325301</v>
      </c>
      <c r="F19" s="100">
        <v>0.441412980752168</v>
      </c>
      <c r="G19" s="100">
        <v>0.139994594642842</v>
      </c>
      <c r="H19" s="100">
        <v>0.29523736781812598</v>
      </c>
      <c r="I19" s="100">
        <v>0.65612963536111302</v>
      </c>
      <c r="J19" s="100">
        <v>0.656828664454016</v>
      </c>
      <c r="K19" s="100">
        <v>0.63679256733013301</v>
      </c>
      <c r="L19" s="100">
        <v>0.55870576789766102</v>
      </c>
      <c r="M19" s="100">
        <v>0.58690733979837695</v>
      </c>
      <c r="N19" s="100">
        <v>0.50186382195778201</v>
      </c>
      <c r="O19" s="100">
        <v>0.34554912316853098</v>
      </c>
      <c r="P19" s="100">
        <v>0.414003846309007</v>
      </c>
      <c r="Q19" s="100">
        <v>0.54281992346511798</v>
      </c>
      <c r="R19" s="100">
        <v>0.292851679553018</v>
      </c>
      <c r="S19" s="100">
        <v>1</v>
      </c>
      <c r="T19" s="100">
        <v>0.84766600168982897</v>
      </c>
    </row>
    <row r="20" spans="1:20" ht="15.75" thickBot="1" x14ac:dyDescent="0.3">
      <c r="A20" s="104" t="s">
        <v>369</v>
      </c>
      <c r="B20" s="101">
        <v>0.58084698255038902</v>
      </c>
      <c r="C20" s="100">
        <v>0.43541230262984798</v>
      </c>
      <c r="D20" s="100">
        <v>0.58035101806471101</v>
      </c>
      <c r="E20" s="100">
        <v>0.65355151243518605</v>
      </c>
      <c r="F20" s="100">
        <v>0.59363695522766102</v>
      </c>
      <c r="G20" s="100">
        <v>0.190608007252312</v>
      </c>
      <c r="H20" s="100">
        <v>0.281608156922383</v>
      </c>
      <c r="I20" s="100">
        <v>0.61043386735724103</v>
      </c>
      <c r="J20" s="100">
        <v>0.57196107443148403</v>
      </c>
      <c r="K20" s="100">
        <v>0.59360085333720203</v>
      </c>
      <c r="L20" s="100">
        <v>0.50279298012900198</v>
      </c>
      <c r="M20" s="100">
        <v>0.54492997602673798</v>
      </c>
      <c r="N20" s="100">
        <v>0.44802791838296602</v>
      </c>
      <c r="O20" s="100">
        <v>0.23267967954362401</v>
      </c>
      <c r="P20" s="100">
        <v>0.358073118346594</v>
      </c>
      <c r="Q20" s="100">
        <v>0.53677153697227098</v>
      </c>
      <c r="R20" s="100">
        <v>0.25314186795011101</v>
      </c>
      <c r="S20" s="100">
        <v>0.84766600168982897</v>
      </c>
      <c r="T20" s="100">
        <v>1</v>
      </c>
    </row>
  </sheetData>
  <conditionalFormatting sqref="B2:T20"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0"/>
  <sheetViews>
    <sheetView workbookViewId="0">
      <selection activeCell="E10" sqref="E10"/>
    </sheetView>
  </sheetViews>
  <sheetFormatPr defaultColWidth="8.7109375" defaultRowHeight="15" x14ac:dyDescent="0.25"/>
  <cols>
    <col min="1" max="1" width="9.140625" style="73" customWidth="1"/>
    <col min="2" max="2" width="19" style="43" customWidth="1"/>
    <col min="3" max="3" width="12.42578125" style="43" customWidth="1"/>
    <col min="4" max="4" width="20" style="55" customWidth="1"/>
    <col min="5" max="16" width="13.7109375" style="43" customWidth="1"/>
    <col min="17" max="17" width="8.7109375" style="43"/>
    <col min="18" max="18" width="10.42578125" style="43" customWidth="1"/>
    <col min="19" max="19" width="14.42578125" style="43" customWidth="1"/>
    <col min="20" max="20" width="13.5703125" style="43" customWidth="1"/>
    <col min="21" max="21" width="14.140625" style="43" customWidth="1"/>
    <col min="22" max="22" width="12.42578125" style="43" customWidth="1"/>
    <col min="23" max="23" width="11.5703125" style="43" customWidth="1"/>
    <col min="24" max="24" width="12.140625" style="43" customWidth="1"/>
    <col min="25" max="25" width="11.28515625" style="43" customWidth="1"/>
    <col min="26" max="26" width="11.42578125" style="43" customWidth="1"/>
    <col min="27" max="27" width="13.140625" style="43" customWidth="1"/>
    <col min="28" max="28" width="12.5703125" style="43" customWidth="1"/>
    <col min="29" max="29" width="18.140625" style="43" customWidth="1"/>
    <col min="30" max="30" width="12" style="43" customWidth="1"/>
    <col min="31" max="31" width="11.42578125" style="43" customWidth="1"/>
    <col min="32" max="32" width="11.7109375" style="43" customWidth="1"/>
    <col min="33" max="34" width="8.7109375" style="43"/>
    <col min="35" max="35" width="12.5703125" style="55" customWidth="1"/>
    <col min="36" max="36" width="11.85546875" style="55" bestFit="1" customWidth="1"/>
    <col min="37" max="37" width="15.140625" style="43" customWidth="1"/>
    <col min="38" max="39" width="8.7109375" style="43"/>
    <col min="47" max="16384" width="8.7109375" style="43"/>
  </cols>
  <sheetData>
    <row r="1" spans="1:46" ht="15.75" thickBot="1" x14ac:dyDescent="0.3">
      <c r="A1" s="71"/>
      <c r="B1" s="67"/>
      <c r="C1" s="67"/>
      <c r="D1" s="74" t="s">
        <v>366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7"/>
      <c r="Q1" s="7"/>
      <c r="R1" s="7" t="s">
        <v>335</v>
      </c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68"/>
      <c r="AI1" s="91" t="s">
        <v>365</v>
      </c>
      <c r="AJ1" s="83"/>
      <c r="AK1" s="69"/>
      <c r="AL1" s="7"/>
      <c r="AN1" s="43"/>
      <c r="AO1" s="43"/>
      <c r="AP1" s="43"/>
      <c r="AQ1" s="43"/>
      <c r="AR1" s="43"/>
      <c r="AS1" s="43"/>
      <c r="AT1" s="43"/>
    </row>
    <row r="2" spans="1:46" x14ac:dyDescent="0.25">
      <c r="A2" s="71" t="s">
        <v>109</v>
      </c>
      <c r="B2" s="67" t="s">
        <v>336</v>
      </c>
      <c r="C2" s="67" t="s">
        <v>337</v>
      </c>
      <c r="D2" s="7" t="s">
        <v>338</v>
      </c>
      <c r="E2" s="67" t="s">
        <v>339</v>
      </c>
      <c r="F2" s="67" t="s">
        <v>340</v>
      </c>
      <c r="G2" s="67" t="s">
        <v>341</v>
      </c>
      <c r="H2" s="67" t="s">
        <v>342</v>
      </c>
      <c r="I2" s="67" t="s">
        <v>343</v>
      </c>
      <c r="J2" s="67" t="s">
        <v>344</v>
      </c>
      <c r="K2" s="67" t="s">
        <v>345</v>
      </c>
      <c r="L2" s="67" t="s">
        <v>346</v>
      </c>
      <c r="M2" s="67" t="s">
        <v>347</v>
      </c>
      <c r="N2" s="67" t="s">
        <v>348</v>
      </c>
      <c r="O2" s="67" t="s">
        <v>349</v>
      </c>
      <c r="P2" s="7" t="s">
        <v>350</v>
      </c>
      <c r="Q2" s="7"/>
      <c r="R2" s="7"/>
      <c r="S2" s="20" t="s">
        <v>285</v>
      </c>
      <c r="T2" s="20" t="s">
        <v>286</v>
      </c>
      <c r="U2" s="20" t="s">
        <v>287</v>
      </c>
      <c r="V2" s="20" t="s">
        <v>351</v>
      </c>
      <c r="W2" s="20" t="s">
        <v>352</v>
      </c>
      <c r="X2" s="20" t="s">
        <v>353</v>
      </c>
      <c r="Y2" s="20" t="s">
        <v>354</v>
      </c>
      <c r="Z2" s="20" t="s">
        <v>355</v>
      </c>
      <c r="AA2" s="20" t="s">
        <v>356</v>
      </c>
      <c r="AB2" s="20" t="s">
        <v>357</v>
      </c>
      <c r="AC2" s="20" t="s">
        <v>288</v>
      </c>
      <c r="AD2" s="20" t="s">
        <v>289</v>
      </c>
      <c r="AE2" s="20" t="s">
        <v>290</v>
      </c>
      <c r="AF2" s="20" t="s">
        <v>291</v>
      </c>
      <c r="AG2" s="20" t="s">
        <v>292</v>
      </c>
      <c r="AH2" s="7"/>
      <c r="AI2" s="8" t="s">
        <v>124</v>
      </c>
      <c r="AJ2" s="8" t="s">
        <v>139</v>
      </c>
      <c r="AK2" s="20" t="s">
        <v>358</v>
      </c>
      <c r="AL2" s="7" t="s">
        <v>140</v>
      </c>
      <c r="AN2" s="43"/>
      <c r="AO2" s="43"/>
      <c r="AP2" s="43"/>
      <c r="AQ2" s="43"/>
      <c r="AR2" s="43"/>
      <c r="AS2" s="43"/>
      <c r="AT2" s="43"/>
    </row>
    <row r="3" spans="1:46" x14ac:dyDescent="0.25">
      <c r="A3" s="72" t="s">
        <v>51</v>
      </c>
      <c r="B3" s="43">
        <v>-1.1834319526627219</v>
      </c>
      <c r="C3" s="43">
        <v>-1.3344085550182259</v>
      </c>
      <c r="D3" s="55">
        <v>-1.0431698426094189</v>
      </c>
      <c r="E3" s="43">
        <v>-1.155097296783651</v>
      </c>
      <c r="F3" s="43">
        <v>-1.012272441986801</v>
      </c>
      <c r="G3" s="43">
        <v>-0.78307910741104192</v>
      </c>
      <c r="H3" s="43">
        <v>-0.86840331932130299</v>
      </c>
      <c r="I3" s="43">
        <v>-0.99564407093774387</v>
      </c>
      <c r="J3" s="43">
        <v>-0.47470915084379195</v>
      </c>
      <c r="K3" s="43">
        <v>-0.97005795797117988</v>
      </c>
      <c r="L3" s="43">
        <v>-1.3552137447249519</v>
      </c>
      <c r="M3" s="43">
        <v>-0.47040906969227281</v>
      </c>
      <c r="N3" s="43">
        <v>-1.136924227989252</v>
      </c>
      <c r="O3" s="43">
        <v>-1.5802203518744478</v>
      </c>
      <c r="P3" s="43">
        <v>-1.4440576932556859</v>
      </c>
      <c r="S3" s="70">
        <v>-0.71321457615575701</v>
      </c>
      <c r="T3" s="70">
        <v>-0.84402909550917105</v>
      </c>
      <c r="U3" s="70">
        <v>-0.77437625732122795</v>
      </c>
      <c r="V3" s="70">
        <v>-0.65673437882049501</v>
      </c>
      <c r="W3" s="70">
        <v>-0.75502215522638405</v>
      </c>
      <c r="X3" s="70">
        <v>-0.35315273924170598</v>
      </c>
      <c r="Y3" s="70">
        <v>-0.52866974529703403</v>
      </c>
      <c r="Z3" s="70">
        <v>-0.33375223481626798</v>
      </c>
      <c r="AA3" s="70">
        <v>-7.1659974615272404E-2</v>
      </c>
      <c r="AB3" s="70">
        <v>-0.2098557747957</v>
      </c>
      <c r="AC3" s="70">
        <v>-1</v>
      </c>
      <c r="AD3" s="70">
        <v>-0.65314764932937197</v>
      </c>
      <c r="AE3" s="70">
        <v>-0.49241617075093302</v>
      </c>
      <c r="AF3" s="70">
        <v>-1</v>
      </c>
      <c r="AG3" s="70">
        <v>-0.88771269794433005</v>
      </c>
      <c r="AI3" s="55">
        <f>AVERAGE(S3,T3,U3,AC3,AD3,AE3,AF3,AG3)</f>
        <v>-0.79561205587634887</v>
      </c>
      <c r="AJ3" s="55">
        <f t="shared" ref="AJ3:AJ66" si="0">(_xlfn.STDEV.S(S3,T3,V3,AC3,AD3,AE3,AF3,AG3)/SQRT(COUNT(S3,T3,V3,AC3,AD3,AE3,AF3,AG3)))*1.96</f>
        <v>0.12586852545647154</v>
      </c>
      <c r="AK3" s="43">
        <f>AVERAGE(AI2:AI4)</f>
        <v>-0.58389555545716409</v>
      </c>
      <c r="AL3" s="43">
        <v>15</v>
      </c>
      <c r="AN3" s="43"/>
      <c r="AO3" s="43"/>
      <c r="AP3" s="43"/>
      <c r="AQ3" s="43"/>
      <c r="AR3" s="43"/>
      <c r="AS3" s="43"/>
      <c r="AT3" s="43"/>
    </row>
    <row r="4" spans="1:46" x14ac:dyDescent="0.25">
      <c r="A4" s="72" t="s">
        <v>52</v>
      </c>
      <c r="B4" s="43">
        <v>-0.52614502614502623</v>
      </c>
      <c r="C4" s="43">
        <v>-0.68610630919906646</v>
      </c>
      <c r="D4" s="55">
        <v>-0.78575850238259792</v>
      </c>
      <c r="E4" s="43">
        <v>-1.1801067081643759</v>
      </c>
      <c r="F4" s="43">
        <v>-0.97764536785134593</v>
      </c>
      <c r="G4" s="43">
        <v>-0.67353322610946698</v>
      </c>
      <c r="H4" s="43">
        <v>-0.67848815204510293</v>
      </c>
      <c r="I4" s="43">
        <v>-0.56037429092690894</v>
      </c>
      <c r="J4" s="43">
        <v>-1.16303932920729</v>
      </c>
      <c r="K4" s="43">
        <v>-1.804500102586349</v>
      </c>
      <c r="L4" s="43">
        <v>-0.3774412351188775</v>
      </c>
      <c r="M4" s="43">
        <v>-0.31514952139505148</v>
      </c>
      <c r="N4" s="43">
        <v>-0.33799973029660152</v>
      </c>
      <c r="O4" s="43">
        <v>-0.43115362877290953</v>
      </c>
      <c r="P4" s="43">
        <v>-0.82597639455061045</v>
      </c>
      <c r="S4" s="70">
        <v>-0.31708988485884598</v>
      </c>
      <c r="T4" s="70">
        <v>-0.43397216951296702</v>
      </c>
      <c r="U4" s="70">
        <v>-0.58329312379835396</v>
      </c>
      <c r="V4" s="70">
        <v>-0.564606216349681</v>
      </c>
      <c r="W4" s="70">
        <v>-0.56874806255736399</v>
      </c>
      <c r="X4" s="70">
        <v>-0.23679912706075801</v>
      </c>
      <c r="Y4" s="70">
        <v>-0.317877534947824</v>
      </c>
      <c r="Z4" s="70">
        <v>-0.173695995556404</v>
      </c>
      <c r="AA4" s="70">
        <v>-7.8368795441230099E-2</v>
      </c>
      <c r="AB4" s="70">
        <v>-0.252782257753359</v>
      </c>
      <c r="AC4" s="70">
        <v>-0.278510341570679</v>
      </c>
      <c r="AD4" s="70">
        <v>-0.43757462997417501</v>
      </c>
      <c r="AE4" s="70">
        <v>-0.14639259201510699</v>
      </c>
      <c r="AF4" s="70">
        <v>-0.27284175621116002</v>
      </c>
      <c r="AG4" s="70">
        <v>-0.50775794236254601</v>
      </c>
      <c r="AI4" s="55">
        <f t="shared" ref="AI4:AI67" si="1">AVERAGE(S4,T4,U4,AC4,AD4,AE4,AF4,AG4)</f>
        <v>-0.37217905503797927</v>
      </c>
      <c r="AJ4" s="55">
        <f t="shared" si="0"/>
        <v>9.6631477797566034E-2</v>
      </c>
      <c r="AK4" s="43">
        <f t="shared" ref="AK4:AK67" si="2">AVERAGE(AI3:AI5)</f>
        <v>-0.43443867692552735</v>
      </c>
      <c r="AL4" s="43">
        <v>15</v>
      </c>
      <c r="AN4" s="43"/>
      <c r="AO4" s="43"/>
      <c r="AP4" s="43"/>
      <c r="AQ4" s="43"/>
      <c r="AR4" s="43"/>
      <c r="AS4" s="43"/>
      <c r="AT4" s="43"/>
    </row>
    <row r="5" spans="1:46" x14ac:dyDescent="0.25">
      <c r="A5" s="72" t="s">
        <v>61</v>
      </c>
      <c r="B5" s="43">
        <v>-0.21597633136094663</v>
      </c>
      <c r="C5" s="43">
        <v>-0.27829810673965499</v>
      </c>
      <c r="D5" s="55">
        <v>-0.13523278317930498</v>
      </c>
      <c r="E5" s="43">
        <v>-0.74007737339831603</v>
      </c>
      <c r="F5" s="43">
        <v>-0.40868670088578402</v>
      </c>
      <c r="G5" s="43">
        <v>-0.16361495575490803</v>
      </c>
      <c r="H5" s="43">
        <v>-0.19802639953079204</v>
      </c>
      <c r="I5" s="43">
        <v>-0.20194873111763301</v>
      </c>
      <c r="J5" s="43">
        <v>-0.71681028125984703</v>
      </c>
      <c r="K5" s="43">
        <v>-0.63290056846463694</v>
      </c>
      <c r="S5" s="70">
        <v>-0.13016165989379899</v>
      </c>
      <c r="T5" s="70">
        <v>-0.17602783048703299</v>
      </c>
      <c r="U5" s="70">
        <v>-0.10038526920592999</v>
      </c>
      <c r="V5" s="70">
        <v>-0.40649825725504501</v>
      </c>
      <c r="W5" s="70">
        <v>-0.31302994754468999</v>
      </c>
      <c r="X5" s="70">
        <v>-7.99213206077551E-2</v>
      </c>
      <c r="Y5" s="70">
        <v>-0.108190588698563</v>
      </c>
      <c r="Z5" s="70">
        <v>-5.7332801027581502E-2</v>
      </c>
      <c r="AA5" s="70">
        <v>-7.3339013978369505E-2</v>
      </c>
      <c r="AB5" s="70">
        <v>-0.12609094907746801</v>
      </c>
      <c r="AC5" s="70"/>
      <c r="AD5" s="70"/>
      <c r="AE5" s="70"/>
      <c r="AF5" s="70"/>
      <c r="AG5" s="70"/>
      <c r="AI5" s="55">
        <f t="shared" si="1"/>
        <v>-0.13552491986225398</v>
      </c>
      <c r="AJ5" s="55">
        <f t="shared" si="0"/>
        <v>0.16757855976996083</v>
      </c>
      <c r="AK5" s="43">
        <f t="shared" si="2"/>
        <v>-0.37811587016281267</v>
      </c>
      <c r="AL5" s="43">
        <v>10</v>
      </c>
      <c r="AN5" s="43"/>
      <c r="AO5" s="43"/>
      <c r="AP5" s="43"/>
      <c r="AQ5" s="43"/>
      <c r="AR5" s="43"/>
      <c r="AS5" s="43"/>
      <c r="AT5" s="43"/>
    </row>
    <row r="6" spans="1:46" x14ac:dyDescent="0.25">
      <c r="A6" s="72" t="s">
        <v>80</v>
      </c>
      <c r="B6" s="43">
        <v>-0.98076923076923073</v>
      </c>
      <c r="C6" s="43">
        <v>-1.1510980742363028</v>
      </c>
      <c r="D6" s="55">
        <v>-0.75541684375126306</v>
      </c>
      <c r="E6" s="43">
        <v>-0.97207978479726154</v>
      </c>
      <c r="F6" s="43">
        <v>-0.80832813179830709</v>
      </c>
      <c r="G6" s="43">
        <v>-0.55972186795199508</v>
      </c>
      <c r="H6" s="43">
        <v>-0.61517307642155006</v>
      </c>
      <c r="I6" s="43">
        <v>-0.68527115273532202</v>
      </c>
      <c r="J6" s="43">
        <v>-2.09282183701727</v>
      </c>
      <c r="K6" s="43">
        <v>-1.3417353537842651</v>
      </c>
      <c r="S6" s="70">
        <v>-0.59107657995970397</v>
      </c>
      <c r="T6" s="70">
        <v>-0.72808349146110096</v>
      </c>
      <c r="U6" s="70">
        <v>-0.56077083534381</v>
      </c>
      <c r="V6" s="70">
        <v>-0.59870840305112205</v>
      </c>
      <c r="W6" s="70">
        <v>-0.64835492125625305</v>
      </c>
      <c r="X6" s="70">
        <v>-0.25476042627575801</v>
      </c>
      <c r="Y6" s="70">
        <v>-0.404253700621096</v>
      </c>
      <c r="Z6" s="70">
        <v>-0.30287965839857001</v>
      </c>
      <c r="AA6" s="70">
        <v>-0.292128743120603</v>
      </c>
      <c r="AB6" s="70">
        <v>-0.24889766878361599</v>
      </c>
      <c r="AC6" s="70"/>
      <c r="AD6" s="70"/>
      <c r="AE6" s="70"/>
      <c r="AF6" s="70"/>
      <c r="AG6" s="70"/>
      <c r="AI6" s="55">
        <f t="shared" si="1"/>
        <v>-0.62664363558820491</v>
      </c>
      <c r="AJ6" s="55">
        <f t="shared" si="0"/>
        <v>8.7125193146659397E-2</v>
      </c>
      <c r="AK6" s="43">
        <f t="shared" si="2"/>
        <v>-0.42835769817449404</v>
      </c>
      <c r="AL6" s="43">
        <v>10</v>
      </c>
      <c r="AN6" s="43"/>
      <c r="AO6" s="43"/>
      <c r="AP6" s="43"/>
      <c r="AQ6" s="43"/>
      <c r="AR6" s="43"/>
      <c r="AS6" s="43"/>
      <c r="AT6" s="43"/>
    </row>
    <row r="7" spans="1:46" x14ac:dyDescent="0.25">
      <c r="A7" s="72" t="s">
        <v>81</v>
      </c>
      <c r="B7" s="43">
        <v>-1.1637577883272492</v>
      </c>
      <c r="C7" s="43">
        <v>-1.0656852006253947</v>
      </c>
      <c r="D7" s="55">
        <v>-0.26038571848992298</v>
      </c>
      <c r="E7" s="43">
        <v>-0.20976340576500796</v>
      </c>
      <c r="F7" s="43">
        <v>-0.33369384063329799</v>
      </c>
      <c r="G7" s="43">
        <v>-0.73725288515874798</v>
      </c>
      <c r="H7" s="43">
        <v>3.8228304443420624E-3</v>
      </c>
      <c r="I7" s="43">
        <v>0.163516375510534</v>
      </c>
      <c r="J7" s="43">
        <v>1.0974704876370001</v>
      </c>
      <c r="K7" s="43">
        <v>-0.418925482443126</v>
      </c>
      <c r="S7" s="70">
        <v>-0.70135761960145504</v>
      </c>
      <c r="T7" s="70">
        <v>-0.67406072106261905</v>
      </c>
      <c r="U7" s="70">
        <v>-0.19329527655499501</v>
      </c>
      <c r="V7" s="70">
        <v>-0.219293409211857</v>
      </c>
      <c r="W7" s="70">
        <v>-0.31104843758547501</v>
      </c>
      <c r="X7" s="70">
        <v>-0.29935498691668</v>
      </c>
      <c r="Y7" s="70">
        <v>-5.5267679750845802E-2</v>
      </c>
      <c r="Z7" s="70">
        <v>0.110879866692125</v>
      </c>
      <c r="AA7" s="70">
        <v>0.10794734817637699</v>
      </c>
      <c r="AB7" s="70">
        <v>-0.114548302710878</v>
      </c>
      <c r="AC7" s="70"/>
      <c r="AD7" s="70"/>
      <c r="AE7" s="70"/>
      <c r="AF7" s="70"/>
      <c r="AG7" s="70"/>
      <c r="AI7" s="55">
        <f t="shared" si="1"/>
        <v>-0.52290453907302303</v>
      </c>
      <c r="AJ7" s="55">
        <f t="shared" si="0"/>
        <v>0.30642111038660319</v>
      </c>
      <c r="AK7" s="43">
        <f t="shared" si="2"/>
        <v>-0.53389699411275837</v>
      </c>
      <c r="AL7" s="43">
        <v>10</v>
      </c>
      <c r="AN7" s="43"/>
      <c r="AO7" s="43"/>
      <c r="AP7" s="43"/>
      <c r="AQ7" s="43"/>
      <c r="AR7" s="43"/>
      <c r="AS7" s="43"/>
      <c r="AT7" s="43"/>
    </row>
    <row r="8" spans="1:46" x14ac:dyDescent="0.25">
      <c r="A8" s="72" t="s">
        <v>18</v>
      </c>
      <c r="B8" s="43">
        <v>-0.79068047337278102</v>
      </c>
      <c r="C8" s="43">
        <v>-0.56410337987484183</v>
      </c>
      <c r="D8" s="55">
        <v>-0.70469343211442603</v>
      </c>
      <c r="E8" s="43">
        <v>-1.447983129574701</v>
      </c>
      <c r="F8" s="43">
        <v>-1.0564085747467691</v>
      </c>
      <c r="G8" s="43">
        <v>-1.6068105819184879</v>
      </c>
      <c r="H8" s="43">
        <v>-1.617672206693356</v>
      </c>
      <c r="I8" s="43">
        <v>-2.4126075794952699</v>
      </c>
      <c r="J8" s="43">
        <v>-4.2751958410766697</v>
      </c>
      <c r="K8" s="43">
        <v>-4.0162071753110302</v>
      </c>
      <c r="S8" s="70">
        <v>-0.476516488333595</v>
      </c>
      <c r="T8" s="70">
        <v>-0.35679949399114502</v>
      </c>
      <c r="U8" s="70">
        <v>-0.52311244070640095</v>
      </c>
      <c r="V8" s="70">
        <v>-0.63088326245691095</v>
      </c>
      <c r="W8" s="70">
        <v>-0.676424286261328</v>
      </c>
      <c r="X8" s="70">
        <v>-0.51184318680253704</v>
      </c>
      <c r="Y8" s="70">
        <v>-0.60027922461472405</v>
      </c>
      <c r="Z8" s="70">
        <v>-0.71443300758535699</v>
      </c>
      <c r="AA8" s="70">
        <v>-0.45107780282711701</v>
      </c>
      <c r="AB8" s="70">
        <v>-0.60636473774780297</v>
      </c>
      <c r="AC8" s="70"/>
      <c r="AD8" s="70"/>
      <c r="AE8" s="70"/>
      <c r="AF8" s="70"/>
      <c r="AG8" s="70"/>
      <c r="AI8" s="55">
        <f t="shared" si="1"/>
        <v>-0.45214280767704701</v>
      </c>
      <c r="AJ8" s="55">
        <f t="shared" si="0"/>
        <v>0.15549001984392805</v>
      </c>
      <c r="AK8" s="43">
        <f t="shared" si="2"/>
        <v>-0.44565661896240821</v>
      </c>
      <c r="AL8" s="43">
        <v>10</v>
      </c>
      <c r="AN8" s="43"/>
      <c r="AO8" s="43"/>
      <c r="AP8" s="43"/>
      <c r="AQ8" s="43"/>
      <c r="AR8" s="43"/>
      <c r="AS8" s="43"/>
      <c r="AT8" s="43"/>
    </row>
    <row r="9" spans="1:46" x14ac:dyDescent="0.25">
      <c r="A9" s="72" t="s">
        <v>104</v>
      </c>
      <c r="B9" s="43">
        <v>-0.29698530912058768</v>
      </c>
      <c r="C9" s="43">
        <v>-0.42093213522405593</v>
      </c>
      <c r="D9" s="55">
        <v>-0.86287613859432399</v>
      </c>
      <c r="E9" s="43">
        <v>-1.0068630292511376</v>
      </c>
      <c r="F9" s="43">
        <v>-0.82995583412470497</v>
      </c>
      <c r="G9" s="43">
        <v>-0.71587573796227499</v>
      </c>
      <c r="H9" s="43">
        <v>-0.553371428893071</v>
      </c>
      <c r="I9" s="43">
        <v>-0.93943748195252563</v>
      </c>
      <c r="J9" s="43">
        <v>-0.62901187706198503</v>
      </c>
      <c r="K9" s="43">
        <v>-1.436933105064379</v>
      </c>
      <c r="S9" s="70">
        <v>-0.178983042283059</v>
      </c>
      <c r="T9" s="70">
        <v>-0.26624288425047399</v>
      </c>
      <c r="U9" s="70">
        <v>-0.64054160387793102</v>
      </c>
      <c r="V9" s="70">
        <v>-0.59347777101242205</v>
      </c>
      <c r="W9" s="70">
        <v>-0.64698123643790195</v>
      </c>
      <c r="X9" s="70">
        <v>-0.33847214096245798</v>
      </c>
      <c r="Y9" s="70">
        <v>-0.36782920761066101</v>
      </c>
      <c r="Z9" s="70">
        <v>-0.31105865199354299</v>
      </c>
      <c r="AA9" s="70">
        <v>-0.10449661833925999</v>
      </c>
      <c r="AB9" s="70">
        <v>-0.32066456257861398</v>
      </c>
      <c r="AC9" s="70"/>
      <c r="AD9" s="70"/>
      <c r="AE9" s="70"/>
      <c r="AF9" s="70"/>
      <c r="AG9" s="70"/>
      <c r="AI9" s="55">
        <f t="shared" si="1"/>
        <v>-0.36192251013715465</v>
      </c>
      <c r="AJ9" s="55">
        <f t="shared" si="0"/>
        <v>0.24727731583075088</v>
      </c>
      <c r="AK9" s="43">
        <f t="shared" si="2"/>
        <v>-0.42630005444344365</v>
      </c>
      <c r="AL9" s="43">
        <v>10</v>
      </c>
      <c r="AN9" s="43"/>
      <c r="AO9" s="43"/>
      <c r="AP9" s="43"/>
      <c r="AQ9" s="43"/>
      <c r="AR9" s="43"/>
      <c r="AS9" s="43"/>
      <c r="AT9" s="43"/>
    </row>
    <row r="10" spans="1:46" x14ac:dyDescent="0.25">
      <c r="A10" s="72" t="s">
        <v>8</v>
      </c>
      <c r="B10" s="43">
        <v>-0.61426377853359482</v>
      </c>
      <c r="C10" s="43">
        <v>-0.69551564662152965</v>
      </c>
      <c r="D10" s="55">
        <v>-0.43889353799163461</v>
      </c>
      <c r="E10" s="43">
        <v>-1.4885584253884261</v>
      </c>
      <c r="F10" s="43">
        <v>-1.074474686484453</v>
      </c>
      <c r="G10" s="43">
        <v>-1.3838752637954359</v>
      </c>
      <c r="H10" s="43">
        <v>-0.95743027294572702</v>
      </c>
      <c r="I10" s="43">
        <v>-0.98072637159965204</v>
      </c>
      <c r="J10" s="43">
        <v>-3.0099377010703998</v>
      </c>
      <c r="K10" s="43">
        <v>-1.6828040230406391</v>
      </c>
      <c r="S10" s="70">
        <v>-0.37019608915977797</v>
      </c>
      <c r="T10" s="70">
        <v>-0.43992409867172699</v>
      </c>
      <c r="U10" s="70">
        <v>-0.58438434871688305</v>
      </c>
      <c r="V10" s="70">
        <v>-0.51329712003605299</v>
      </c>
      <c r="W10" s="70">
        <v>-0.52092438047422496</v>
      </c>
      <c r="X10" s="70">
        <v>-0.37357635885268797</v>
      </c>
      <c r="Y10" s="70">
        <v>-0.3523241869373</v>
      </c>
      <c r="Z10" s="70">
        <v>-0.24572043533353</v>
      </c>
      <c r="AA10" s="70">
        <v>-0.296327389617835</v>
      </c>
      <c r="AB10" s="70">
        <v>-0.19430352884889901</v>
      </c>
      <c r="AC10" s="70"/>
      <c r="AD10" s="70"/>
      <c r="AE10" s="70"/>
      <c r="AF10" s="70"/>
      <c r="AG10" s="70"/>
      <c r="AI10" s="55">
        <f t="shared" si="1"/>
        <v>-0.4648348455161293</v>
      </c>
      <c r="AJ10" s="55">
        <f t="shared" si="0"/>
        <v>8.0975785116054869E-2</v>
      </c>
      <c r="AK10" s="43">
        <f t="shared" si="2"/>
        <v>-0.37649154183771349</v>
      </c>
      <c r="AL10" s="43">
        <v>10</v>
      </c>
      <c r="AN10" s="43"/>
      <c r="AO10" s="43"/>
      <c r="AP10" s="43"/>
      <c r="AQ10" s="43"/>
      <c r="AR10" s="43"/>
      <c r="AS10" s="43"/>
      <c r="AT10" s="43"/>
    </row>
    <row r="11" spans="1:46" x14ac:dyDescent="0.25">
      <c r="A11" s="72" t="s">
        <v>9</v>
      </c>
      <c r="B11" s="43">
        <v>-0.42001457788449181</v>
      </c>
      <c r="C11" s="43">
        <v>-0.52050001441467275</v>
      </c>
      <c r="D11" s="55">
        <v>-0.78723172798439767</v>
      </c>
      <c r="E11" s="43">
        <v>-0.9701052700408801</v>
      </c>
      <c r="F11" s="43">
        <v>-0.67647280203758409</v>
      </c>
      <c r="G11" s="43">
        <v>-0.87443340259527502</v>
      </c>
      <c r="H11" s="43">
        <v>-0.65770087104448804</v>
      </c>
      <c r="I11" s="43">
        <v>-1.104958254285991</v>
      </c>
      <c r="J11" s="43">
        <v>-2.3891202216819201</v>
      </c>
      <c r="K11" s="43">
        <v>-1.292785053446047</v>
      </c>
      <c r="S11" s="70">
        <v>-0.25312863867510399</v>
      </c>
      <c r="T11" s="70">
        <v>-0.32922201138519902</v>
      </c>
      <c r="U11" s="70">
        <v>-0.32580115951926703</v>
      </c>
      <c r="V11" s="70">
        <v>-0.28141855124437298</v>
      </c>
      <c r="W11" s="70">
        <v>-0.28945241033059599</v>
      </c>
      <c r="X11" s="70">
        <v>-0.204530525953072</v>
      </c>
      <c r="Y11" s="70">
        <v>-0.21742826970234</v>
      </c>
      <c r="Z11" s="70">
        <v>-0.24743191404419301</v>
      </c>
      <c r="AA11" s="70">
        <v>-0.2318111929669</v>
      </c>
      <c r="AB11" s="70">
        <v>-0.13565194576700201</v>
      </c>
      <c r="AC11" s="70"/>
      <c r="AD11" s="70"/>
      <c r="AE11" s="70"/>
      <c r="AF11" s="70"/>
      <c r="AG11" s="70"/>
      <c r="AI11" s="55">
        <f t="shared" si="1"/>
        <v>-0.3027172698598567</v>
      </c>
      <c r="AJ11" s="55">
        <f t="shared" si="0"/>
        <v>4.3523209513339926E-2</v>
      </c>
      <c r="AK11" s="43">
        <f t="shared" si="2"/>
        <v>-0.49905921355424504</v>
      </c>
      <c r="AL11" s="43">
        <v>10</v>
      </c>
      <c r="AN11" s="43"/>
      <c r="AO11" s="43"/>
      <c r="AP11" s="43"/>
      <c r="AQ11" s="43"/>
      <c r="AR11" s="43"/>
      <c r="AS11" s="43"/>
      <c r="AT11" s="43"/>
    </row>
    <row r="12" spans="1:46" x14ac:dyDescent="0.25">
      <c r="A12" s="72" t="s">
        <v>59</v>
      </c>
      <c r="B12" s="43">
        <v>-1.2106625258799175</v>
      </c>
      <c r="S12" s="70">
        <v>-0.72962552528674895</v>
      </c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I12" s="55">
        <f t="shared" si="1"/>
        <v>-0.72962552528674895</v>
      </c>
      <c r="AJ12" s="55" t="e">
        <f t="shared" si="0"/>
        <v>#DIV/0!</v>
      </c>
      <c r="AK12" s="43">
        <f t="shared" si="2"/>
        <v>-0.46064024719067836</v>
      </c>
      <c r="AL12" s="43">
        <v>1</v>
      </c>
      <c r="AN12" s="43"/>
      <c r="AO12" s="43"/>
      <c r="AP12" s="43"/>
      <c r="AQ12" s="43"/>
      <c r="AR12" s="43"/>
      <c r="AS12" s="43"/>
      <c r="AT12" s="43"/>
    </row>
    <row r="13" spans="1:46" x14ac:dyDescent="0.25">
      <c r="A13" s="72" t="s">
        <v>34</v>
      </c>
      <c r="B13" s="43">
        <v>-0.63255155854735667</v>
      </c>
      <c r="C13" s="43">
        <v>-0.82198320455655094</v>
      </c>
      <c r="D13" s="55">
        <v>-0.19883683527646301</v>
      </c>
      <c r="E13" s="43">
        <v>0.25891951689255904</v>
      </c>
      <c r="F13" s="43">
        <v>0.109779610467858</v>
      </c>
      <c r="G13" s="43">
        <v>-0.20123673420077001</v>
      </c>
      <c r="H13" s="43">
        <v>2.3177472083806799E-2</v>
      </c>
      <c r="I13" s="43">
        <v>-1.9771397732166511E-2</v>
      </c>
      <c r="J13" s="43">
        <v>0.474356601143409</v>
      </c>
      <c r="K13" s="43">
        <v>0.32197514965429502</v>
      </c>
      <c r="S13" s="70">
        <v>-0.38121751817263</v>
      </c>
      <c r="T13" s="70">
        <v>-0.51991144845034798</v>
      </c>
      <c r="U13" s="70">
        <v>-0.14760487265330999</v>
      </c>
      <c r="V13" s="70">
        <v>0.117644633448238</v>
      </c>
      <c r="W13" s="70">
        <v>6.7188991071048795E-2</v>
      </c>
      <c r="X13" s="70">
        <v>-7.7423106328450304E-3</v>
      </c>
      <c r="Y13" s="70">
        <v>3.9670031681254402E-2</v>
      </c>
      <c r="Z13" s="70">
        <v>9.9453229417993897E-3</v>
      </c>
      <c r="AA13" s="70">
        <v>7.4443071447212406E-2</v>
      </c>
      <c r="AB13" s="70">
        <v>5.6688144827106997E-2</v>
      </c>
      <c r="AC13" s="70"/>
      <c r="AD13" s="70"/>
      <c r="AE13" s="70"/>
      <c r="AF13" s="70"/>
      <c r="AG13" s="70"/>
      <c r="AI13" s="55">
        <f t="shared" si="1"/>
        <v>-0.34957794642542933</v>
      </c>
      <c r="AJ13" s="55">
        <f t="shared" si="0"/>
        <v>0.37943348199310944</v>
      </c>
      <c r="AK13" s="43">
        <f t="shared" si="2"/>
        <v>-0.53764969906522986</v>
      </c>
      <c r="AL13" s="43">
        <v>10</v>
      </c>
      <c r="AN13" s="43"/>
      <c r="AO13" s="43"/>
      <c r="AP13" s="43"/>
      <c r="AQ13" s="43"/>
      <c r="AR13" s="43"/>
      <c r="AS13" s="43"/>
      <c r="AT13" s="43"/>
    </row>
    <row r="14" spans="1:46" x14ac:dyDescent="0.25">
      <c r="A14" s="72" t="s">
        <v>72</v>
      </c>
      <c r="B14" s="43">
        <v>-1.0916650916650916</v>
      </c>
      <c r="C14" s="43">
        <v>-0.8511565205600512</v>
      </c>
      <c r="D14" s="55">
        <v>-1.0965235584472399</v>
      </c>
      <c r="E14" s="43">
        <v>-1.418991785513591</v>
      </c>
      <c r="F14" s="43">
        <v>-1.223107124660856</v>
      </c>
      <c r="G14" s="43">
        <v>-1.9166149884448802</v>
      </c>
      <c r="H14" s="43">
        <v>-1.4505411803063391</v>
      </c>
      <c r="I14" s="43">
        <v>-2.1256157042213499</v>
      </c>
      <c r="J14" s="43">
        <v>-5.3010850251875095</v>
      </c>
      <c r="K14" s="43">
        <v>-4.77727048299122</v>
      </c>
      <c r="L14" s="43">
        <v>-0.59320939074649426</v>
      </c>
      <c r="M14" s="43">
        <v>-0.72022411766489147</v>
      </c>
      <c r="N14" s="43">
        <v>-0.46335119013358222</v>
      </c>
      <c r="O14" s="43">
        <v>-0.44514344314383025</v>
      </c>
      <c r="P14" s="43">
        <v>-0.55243508682696219</v>
      </c>
      <c r="S14" s="70">
        <v>-0.657909780043615</v>
      </c>
      <c r="T14" s="70">
        <v>-0.53836812144212498</v>
      </c>
      <c r="U14" s="70">
        <v>-0.81397955623520002</v>
      </c>
      <c r="V14" s="70">
        <v>-0.60855119642917099</v>
      </c>
      <c r="W14" s="70">
        <v>-0.79113912509649198</v>
      </c>
      <c r="X14" s="70">
        <v>-0.60754704790756597</v>
      </c>
      <c r="Y14" s="70">
        <v>-0.52974816087633603</v>
      </c>
      <c r="Z14" s="70">
        <v>-0.62204092968356695</v>
      </c>
      <c r="AA14" s="70">
        <v>-0.56091653329727897</v>
      </c>
      <c r="AB14" s="70">
        <v>-0.72228198381035402</v>
      </c>
      <c r="AC14" s="70">
        <v>-0.43772551855432001</v>
      </c>
      <c r="AD14" s="70">
        <v>-1</v>
      </c>
      <c r="AE14" s="70">
        <v>-0.200683454172189</v>
      </c>
      <c r="AF14" s="70">
        <v>-0.28169495386718302</v>
      </c>
      <c r="AG14" s="70">
        <v>-0.33960361955345703</v>
      </c>
      <c r="AI14" s="55">
        <f t="shared" si="1"/>
        <v>-0.53374562548351112</v>
      </c>
      <c r="AJ14" s="55">
        <f t="shared" si="0"/>
        <v>0.17657937110792915</v>
      </c>
      <c r="AK14" s="43">
        <f t="shared" si="2"/>
        <v>-0.46728216478694434</v>
      </c>
      <c r="AL14" s="43">
        <v>15</v>
      </c>
      <c r="AN14" s="43"/>
      <c r="AO14" s="43"/>
      <c r="AP14" s="43"/>
      <c r="AQ14" s="43"/>
      <c r="AR14" s="43"/>
      <c r="AS14" s="43"/>
      <c r="AT14" s="43"/>
    </row>
    <row r="15" spans="1:46" x14ac:dyDescent="0.25">
      <c r="A15" s="72" t="s">
        <v>35</v>
      </c>
      <c r="B15" s="43">
        <v>-0.83333333333333326</v>
      </c>
      <c r="C15" s="43">
        <v>-0.97969619436532129</v>
      </c>
      <c r="D15" s="55">
        <v>-1.110620108425217</v>
      </c>
      <c r="E15" s="43">
        <v>-2.2192476244335637</v>
      </c>
      <c r="F15" s="43">
        <v>-1.8510556685971009</v>
      </c>
      <c r="G15" s="43">
        <v>-1.527366235400224</v>
      </c>
      <c r="H15" s="43">
        <v>-1.600988904429608</v>
      </c>
      <c r="I15" s="43">
        <v>-2.1657857533021767</v>
      </c>
      <c r="J15" s="43">
        <v>-2.1920661573538549</v>
      </c>
      <c r="K15" s="43">
        <v>-1.7640763678540168</v>
      </c>
      <c r="L15" s="43">
        <v>-0.83100606192999193</v>
      </c>
      <c r="M15" s="43">
        <v>-0.62248042463574427</v>
      </c>
      <c r="N15" s="43">
        <v>-0.77702800003723282</v>
      </c>
      <c r="O15" s="43">
        <v>-0.27097081506503629</v>
      </c>
      <c r="P15" s="43">
        <v>-0.35191566113440725</v>
      </c>
      <c r="S15" s="70">
        <v>-0.50222193036565699</v>
      </c>
      <c r="T15" s="70">
        <v>-0.61967109424414901</v>
      </c>
      <c r="U15" s="70">
        <v>-0.82444640749456199</v>
      </c>
      <c r="V15" s="70">
        <v>-0.76506743248361497</v>
      </c>
      <c r="W15" s="70">
        <v>-0.83505449152387801</v>
      </c>
      <c r="X15" s="70">
        <v>-0.43702238701502899</v>
      </c>
      <c r="Y15" s="70">
        <v>-0.55978718072634204</v>
      </c>
      <c r="Z15" s="70">
        <v>-0.50668101577823699</v>
      </c>
      <c r="AA15" s="70">
        <v>-0.20069027173816201</v>
      </c>
      <c r="AB15" s="70">
        <v>-0.21154418970746</v>
      </c>
      <c r="AC15" s="70">
        <v>-0.613196478774507</v>
      </c>
      <c r="AD15" s="70">
        <v>-0.86429146649634803</v>
      </c>
      <c r="AE15" s="70">
        <v>-0.33654270938904901</v>
      </c>
      <c r="AF15" s="70">
        <v>-0.17147612357773001</v>
      </c>
      <c r="AG15" s="70">
        <v>-0.21633716927313901</v>
      </c>
      <c r="AI15" s="55">
        <f t="shared" si="1"/>
        <v>-0.51852292245189258</v>
      </c>
      <c r="AJ15" s="55">
        <f t="shared" si="0"/>
        <v>0.17456925821234401</v>
      </c>
      <c r="AK15" s="43">
        <f t="shared" si="2"/>
        <v>-0.58832906944865948</v>
      </c>
      <c r="AL15" s="43">
        <v>15</v>
      </c>
      <c r="AN15" s="43"/>
      <c r="AO15" s="43"/>
      <c r="AP15" s="43"/>
      <c r="AQ15" s="43"/>
      <c r="AR15" s="43"/>
      <c r="AS15" s="43"/>
      <c r="AT15" s="43"/>
    </row>
    <row r="16" spans="1:46" x14ac:dyDescent="0.25">
      <c r="A16" s="72" t="s">
        <v>85</v>
      </c>
      <c r="B16" s="43">
        <v>-1.105946919349998</v>
      </c>
      <c r="C16" s="43">
        <v>-1.1281080937550498</v>
      </c>
      <c r="D16" s="55">
        <v>-0.79865971624552801</v>
      </c>
      <c r="E16" s="43">
        <v>-1.5197272682096539</v>
      </c>
      <c r="F16" s="43">
        <v>-1.213863984066752</v>
      </c>
      <c r="G16" s="43">
        <v>-1.4633890625955039</v>
      </c>
      <c r="H16" s="43">
        <v>-1.0865113176087924</v>
      </c>
      <c r="I16" s="43">
        <v>-1.249985671043935</v>
      </c>
      <c r="J16" s="43">
        <v>-2.21923003614299</v>
      </c>
      <c r="K16" s="43">
        <v>-1.676475794041727</v>
      </c>
      <c r="S16" s="70">
        <v>-0.66651695611716399</v>
      </c>
      <c r="T16" s="70">
        <v>-0.71354206198608505</v>
      </c>
      <c r="U16" s="70">
        <v>-0.75809696312847497</v>
      </c>
      <c r="V16" s="70">
        <v>-0.64325267644393702</v>
      </c>
      <c r="W16" s="70">
        <v>-0.63611940117067101</v>
      </c>
      <c r="X16" s="70">
        <v>-0.437722317739834</v>
      </c>
      <c r="Y16" s="70">
        <v>-0.41631763589826198</v>
      </c>
      <c r="Z16" s="70">
        <v>-0.35768863585079202</v>
      </c>
      <c r="AA16" s="70">
        <v>-0.181179037790963</v>
      </c>
      <c r="AB16" s="70">
        <v>-0.25051509001535599</v>
      </c>
      <c r="AC16" s="70"/>
      <c r="AD16" s="70"/>
      <c r="AE16" s="70"/>
      <c r="AF16" s="70"/>
      <c r="AG16" s="70"/>
      <c r="AI16" s="55">
        <f t="shared" si="1"/>
        <v>-0.71271866041057474</v>
      </c>
      <c r="AJ16" s="55">
        <f t="shared" si="0"/>
        <v>4.0520323800863511E-2</v>
      </c>
      <c r="AK16" s="43">
        <f t="shared" si="2"/>
        <v>-0.67281368845546952</v>
      </c>
      <c r="AL16" s="43">
        <v>10</v>
      </c>
      <c r="AN16" s="43"/>
      <c r="AO16" s="43"/>
      <c r="AP16" s="43"/>
      <c r="AQ16" s="43"/>
      <c r="AR16" s="43"/>
      <c r="AS16" s="43"/>
      <c r="AT16" s="43"/>
    </row>
    <row r="17" spans="1:46" x14ac:dyDescent="0.25">
      <c r="A17" s="72" t="s">
        <v>86</v>
      </c>
      <c r="B17" s="43">
        <v>-1.318441023882005</v>
      </c>
      <c r="C17" s="43">
        <v>-1.5401268826764596</v>
      </c>
      <c r="D17" s="55">
        <v>-1.021237306870544</v>
      </c>
      <c r="E17" s="43">
        <v>-1.2831981912085799</v>
      </c>
      <c r="F17" s="43">
        <v>-1.0430678167955829</v>
      </c>
      <c r="G17" s="43">
        <v>-1.244251146503206</v>
      </c>
      <c r="H17" s="43">
        <v>-0.8802947321319271</v>
      </c>
      <c r="I17" s="43">
        <v>-1.1804052592825651</v>
      </c>
      <c r="J17" s="43">
        <v>-1.7381990221637689</v>
      </c>
      <c r="K17" s="43">
        <v>-1.3395067789694939</v>
      </c>
      <c r="S17" s="70">
        <v>-0.79457999569369597</v>
      </c>
      <c r="T17" s="70">
        <v>-0.97414927261227102</v>
      </c>
      <c r="U17" s="70">
        <v>-0.59286917920585602</v>
      </c>
      <c r="V17" s="70">
        <v>-0.52170160946212196</v>
      </c>
      <c r="W17" s="70">
        <v>-0.52965882774843298</v>
      </c>
      <c r="X17" s="70">
        <v>-0.36328917189221799</v>
      </c>
      <c r="Y17" s="70">
        <v>-0.32594104064865997</v>
      </c>
      <c r="Z17" s="70">
        <v>-0.32292791307215601</v>
      </c>
      <c r="AA17" s="70">
        <v>-0.133605207747058</v>
      </c>
      <c r="AB17" s="70">
        <v>-0.19926691308675901</v>
      </c>
      <c r="AC17" s="70"/>
      <c r="AD17" s="70"/>
      <c r="AE17" s="70"/>
      <c r="AF17" s="70"/>
      <c r="AG17" s="70"/>
      <c r="AI17" s="55">
        <f t="shared" si="1"/>
        <v>-0.78719948250394101</v>
      </c>
      <c r="AJ17" s="55">
        <f t="shared" si="0"/>
        <v>0.25780463247071905</v>
      </c>
      <c r="AK17" s="43">
        <f t="shared" si="2"/>
        <v>-0.56400959749781299</v>
      </c>
      <c r="AL17" s="43">
        <v>10</v>
      </c>
      <c r="AN17" s="43"/>
      <c r="AO17" s="43"/>
      <c r="AP17" s="43"/>
      <c r="AQ17" s="43"/>
      <c r="AR17" s="43"/>
      <c r="AS17" s="43"/>
      <c r="AT17" s="43"/>
    </row>
    <row r="18" spans="1:46" x14ac:dyDescent="0.25">
      <c r="A18" s="72" t="s">
        <v>29</v>
      </c>
      <c r="B18" s="43">
        <v>-8.7008281573499435E-2</v>
      </c>
      <c r="D18" s="55">
        <v>-0.44695423304977394</v>
      </c>
      <c r="E18" s="43">
        <v>-1.1024380637245881</v>
      </c>
      <c r="F18" s="43">
        <v>-0.75573588349991561</v>
      </c>
      <c r="G18" s="43">
        <v>-0.98297618033438794</v>
      </c>
      <c r="H18" s="43">
        <v>-1.0893643155563368</v>
      </c>
      <c r="I18" s="43">
        <v>-1.5164861016857469</v>
      </c>
      <c r="J18" s="43">
        <v>-4.99202280692964</v>
      </c>
      <c r="K18" s="43">
        <v>-3.3920547498512499</v>
      </c>
      <c r="S18" s="70">
        <v>-5.2436960833582201E-2</v>
      </c>
      <c r="T18" s="70"/>
      <c r="U18" s="70">
        <v>-0.33178433832426402</v>
      </c>
      <c r="V18" s="70">
        <v>-0.50072634349574996</v>
      </c>
      <c r="W18" s="70">
        <v>-0.47218288242838302</v>
      </c>
      <c r="X18" s="70">
        <v>-0.35309530902838798</v>
      </c>
      <c r="Y18" s="70">
        <v>-0.44295584313304298</v>
      </c>
      <c r="Z18" s="70">
        <v>-0.47668674385100102</v>
      </c>
      <c r="AA18" s="70">
        <v>-0.54994932487315495</v>
      </c>
      <c r="AB18" s="70">
        <v>-0.53227820262522296</v>
      </c>
      <c r="AC18" s="70"/>
      <c r="AD18" s="70"/>
      <c r="AE18" s="70"/>
      <c r="AF18" s="70"/>
      <c r="AG18" s="70"/>
      <c r="AI18" s="55">
        <f t="shared" si="1"/>
        <v>-0.1921106495789231</v>
      </c>
      <c r="AJ18" s="55">
        <f t="shared" si="0"/>
        <v>0.43932359500892443</v>
      </c>
      <c r="AK18" s="43">
        <f t="shared" si="2"/>
        <v>-0.26980698230566835</v>
      </c>
      <c r="AL18" s="43">
        <v>9</v>
      </c>
      <c r="AN18" s="43"/>
      <c r="AO18" s="43"/>
      <c r="AP18" s="43"/>
      <c r="AQ18" s="43"/>
      <c r="AR18" s="43"/>
      <c r="AS18" s="43"/>
      <c r="AT18" s="43"/>
    </row>
    <row r="19" spans="1:46" x14ac:dyDescent="0.25">
      <c r="A19" s="72" t="s">
        <v>106</v>
      </c>
      <c r="B19" s="43">
        <v>0.21612427460779687</v>
      </c>
      <c r="C19" s="43">
        <v>0.22297796211925852</v>
      </c>
      <c r="D19" s="55">
        <v>0.32112544792245001</v>
      </c>
      <c r="E19" s="43">
        <v>7.2268552349121995E-2</v>
      </c>
      <c r="F19" s="43">
        <v>0.15832014128313798</v>
      </c>
      <c r="G19" s="43">
        <v>0.31996962649810989</v>
      </c>
      <c r="H19" s="43">
        <v>0.26644293261621499</v>
      </c>
      <c r="I19" s="43">
        <v>5.1133939916629956E-3</v>
      </c>
      <c r="J19" s="43">
        <v>0.45044899637906</v>
      </c>
      <c r="K19" s="43">
        <v>-0.1756822507633351</v>
      </c>
      <c r="S19" s="70">
        <v>0.13025082075935401</v>
      </c>
      <c r="T19" s="70">
        <v>0.14103605313093001</v>
      </c>
      <c r="U19" s="70">
        <v>0.238380681607293</v>
      </c>
      <c r="V19" s="70">
        <v>5.4139199056472603E-2</v>
      </c>
      <c r="W19" s="70">
        <v>0.12112860972155499</v>
      </c>
      <c r="X19" s="70">
        <v>0.13109846051134399</v>
      </c>
      <c r="Y19" s="70">
        <v>0.115390019509925</v>
      </c>
      <c r="Z19" s="70">
        <v>-1.9732342781760202E-2</v>
      </c>
      <c r="AA19" s="70">
        <v>8.6134509708977E-2</v>
      </c>
      <c r="AB19" s="70">
        <v>-2.3835356395990399E-2</v>
      </c>
      <c r="AC19" s="70"/>
      <c r="AD19" s="70"/>
      <c r="AE19" s="70"/>
      <c r="AF19" s="70"/>
      <c r="AG19" s="70"/>
      <c r="AI19" s="55">
        <f t="shared" si="1"/>
        <v>0.16988918516585902</v>
      </c>
      <c r="AJ19" s="55">
        <f t="shared" si="0"/>
        <v>5.359795404723508E-2</v>
      </c>
      <c r="AK19" s="43">
        <f t="shared" si="2"/>
        <v>-5.5720333798909449E-2</v>
      </c>
      <c r="AL19" s="43">
        <v>10</v>
      </c>
      <c r="AN19" s="43"/>
      <c r="AO19" s="43"/>
      <c r="AP19" s="43"/>
      <c r="AQ19" s="43"/>
      <c r="AR19" s="43"/>
      <c r="AS19" s="43"/>
      <c r="AT19" s="43"/>
    </row>
    <row r="20" spans="1:46" x14ac:dyDescent="0.25">
      <c r="A20" s="72" t="s">
        <v>107</v>
      </c>
      <c r="B20" s="43">
        <v>-0.32466452466452472</v>
      </c>
      <c r="C20" s="43">
        <v>-0.10236006197951905</v>
      </c>
      <c r="D20" s="55">
        <v>-0.23494863413356462</v>
      </c>
      <c r="E20" s="43">
        <v>-0.692896246558107</v>
      </c>
      <c r="F20" s="43">
        <v>-0.38040981802214135</v>
      </c>
      <c r="G20" s="43">
        <v>-0.14790327651975702</v>
      </c>
      <c r="H20" s="43">
        <v>-0.27168054239448325</v>
      </c>
      <c r="I20" s="43">
        <v>-0.3182827761527644</v>
      </c>
      <c r="J20" s="43">
        <v>-1.0807047421058291</v>
      </c>
      <c r="K20" s="43">
        <v>-1.0613319432257451</v>
      </c>
      <c r="S20" s="70">
        <v>-0.19566437343836501</v>
      </c>
      <c r="T20" s="70">
        <v>-6.4743833017077798E-2</v>
      </c>
      <c r="U20" s="70">
        <v>-0.17441040449555001</v>
      </c>
      <c r="V20" s="70">
        <v>-0.269581309719579</v>
      </c>
      <c r="W20" s="70">
        <v>-0.26580193409959801</v>
      </c>
      <c r="X20" s="70">
        <v>-2.0272865301024099E-2</v>
      </c>
      <c r="Y20" s="70">
        <v>-3.2142153967316303E-2</v>
      </c>
      <c r="Z20" s="70">
        <v>-6.5303501067504599E-2</v>
      </c>
      <c r="AA20" s="70">
        <v>-0.110926647360858</v>
      </c>
      <c r="AB20" s="70">
        <v>-0.15371675065013199</v>
      </c>
      <c r="AC20" s="70"/>
      <c r="AD20" s="70"/>
      <c r="AE20" s="70"/>
      <c r="AF20" s="70"/>
      <c r="AG20" s="70"/>
      <c r="AI20" s="55">
        <f t="shared" si="1"/>
        <v>-0.14493953698366427</v>
      </c>
      <c r="AJ20" s="55">
        <f t="shared" si="0"/>
        <v>0.11738410494624019</v>
      </c>
      <c r="AK20" s="43">
        <f t="shared" si="2"/>
        <v>-8.3340498792427956E-2</v>
      </c>
      <c r="AL20" s="43">
        <v>10</v>
      </c>
      <c r="AN20" s="43"/>
      <c r="AO20" s="43"/>
      <c r="AP20" s="43"/>
      <c r="AQ20" s="43"/>
      <c r="AR20" s="43"/>
      <c r="AS20" s="43"/>
      <c r="AT20" s="43"/>
    </row>
    <row r="21" spans="1:46" x14ac:dyDescent="0.25">
      <c r="A21" s="72" t="s">
        <v>108</v>
      </c>
      <c r="B21" s="43">
        <v>-0.52589134133585802</v>
      </c>
      <c r="C21" s="43">
        <v>-0.33905588117754837</v>
      </c>
      <c r="D21" s="55">
        <v>-0.39540005585646698</v>
      </c>
      <c r="E21" s="43">
        <v>-0.57550895857234097</v>
      </c>
      <c r="F21" s="43">
        <v>-0.32202354467271599</v>
      </c>
      <c r="G21" s="43">
        <v>-0.67898722315155802</v>
      </c>
      <c r="H21" s="43">
        <v>-0.49316304741881301</v>
      </c>
      <c r="I21" s="43">
        <v>-0.91895436422683408</v>
      </c>
      <c r="J21" s="43">
        <v>-3.5626505243719899</v>
      </c>
      <c r="K21" s="43">
        <v>-2.8168683121894</v>
      </c>
      <c r="S21" s="70">
        <v>-0.31693699745429899</v>
      </c>
      <c r="T21" s="70">
        <v>-0.21445920303605301</v>
      </c>
      <c r="U21" s="70">
        <v>-0.29351723318808398</v>
      </c>
      <c r="V21" s="70">
        <v>-0.25091691876938699</v>
      </c>
      <c r="W21" s="70">
        <v>-0.21637359364458</v>
      </c>
      <c r="X21" s="70">
        <v>-0.236440188227524</v>
      </c>
      <c r="Y21" s="70">
        <v>-0.175097102149672</v>
      </c>
      <c r="Z21" s="70">
        <v>-0.26209925187898098</v>
      </c>
      <c r="AA21" s="70">
        <v>-0.395587752864691</v>
      </c>
      <c r="AB21" s="70">
        <v>-0.44409324865536398</v>
      </c>
      <c r="AC21" s="70"/>
      <c r="AD21" s="70"/>
      <c r="AE21" s="70"/>
      <c r="AF21" s="70"/>
      <c r="AG21" s="70"/>
      <c r="AI21" s="55">
        <f t="shared" si="1"/>
        <v>-0.27497114455947863</v>
      </c>
      <c r="AJ21" s="55">
        <f t="shared" si="0"/>
        <v>5.8780967088860034E-2</v>
      </c>
      <c r="AK21" s="43">
        <f t="shared" si="2"/>
        <v>-0.1411808660864465</v>
      </c>
      <c r="AL21" s="43">
        <v>10</v>
      </c>
      <c r="AN21" s="43"/>
      <c r="AO21" s="43"/>
      <c r="AP21" s="43"/>
      <c r="AQ21" s="43"/>
      <c r="AR21" s="43"/>
      <c r="AS21" s="43"/>
      <c r="AT21" s="43"/>
    </row>
    <row r="22" spans="1:46" x14ac:dyDescent="0.25">
      <c r="A22" s="72" t="s">
        <v>55</v>
      </c>
      <c r="B22" s="43">
        <v>7.4978302590242796E-2</v>
      </c>
      <c r="C22" s="43">
        <v>0.19469323205016664</v>
      </c>
      <c r="D22" s="55">
        <v>-0.24144064835672197</v>
      </c>
      <c r="E22" s="43">
        <v>-0.90749180764813187</v>
      </c>
      <c r="F22" s="43">
        <v>-0.33801341647648397</v>
      </c>
      <c r="G22" s="43">
        <v>-0.73287215945339101</v>
      </c>
      <c r="H22" s="43">
        <v>-5.8831757326928025E-2</v>
      </c>
      <c r="I22" s="43">
        <v>-1.051504468475599</v>
      </c>
      <c r="J22" s="43">
        <v>-4.2029131577402303</v>
      </c>
      <c r="K22" s="43">
        <v>-1.480425542309765</v>
      </c>
      <c r="S22" s="70">
        <v>4.5186897699916101E-2</v>
      </c>
      <c r="T22" s="70">
        <v>0.123145477545857</v>
      </c>
      <c r="U22" s="70">
        <v>-0.179228125394363</v>
      </c>
      <c r="V22" s="70">
        <v>-0.43756082827130299</v>
      </c>
      <c r="W22" s="70">
        <v>-0.18235969876186001</v>
      </c>
      <c r="X22" s="70">
        <v>-0.25222990750146301</v>
      </c>
      <c r="Y22" s="70">
        <v>-1.8109327176072599E-2</v>
      </c>
      <c r="Z22" s="70">
        <v>-0.35494957560188201</v>
      </c>
      <c r="AA22" s="70">
        <v>-0.50019022824244797</v>
      </c>
      <c r="AB22" s="70">
        <v>-0.228608909706842</v>
      </c>
      <c r="AC22" s="70"/>
      <c r="AD22" s="70"/>
      <c r="AE22" s="70"/>
      <c r="AF22" s="70"/>
      <c r="AG22" s="70"/>
      <c r="AI22" s="55">
        <f t="shared" si="1"/>
        <v>-3.6319167161966335E-3</v>
      </c>
      <c r="AJ22" s="55">
        <f t="shared" si="0"/>
        <v>0.34370377928711149</v>
      </c>
      <c r="AK22" s="43">
        <f t="shared" si="2"/>
        <v>-3.8104717457957099E-2</v>
      </c>
      <c r="AL22" s="43">
        <v>10</v>
      </c>
      <c r="AN22" s="43"/>
      <c r="AO22" s="43"/>
      <c r="AP22" s="43"/>
      <c r="AQ22" s="43"/>
      <c r="AR22" s="43"/>
      <c r="AS22" s="43"/>
      <c r="AT22" s="43"/>
    </row>
    <row r="23" spans="1:46" x14ac:dyDescent="0.25">
      <c r="A23" s="72" t="s">
        <v>25</v>
      </c>
      <c r="B23" s="43">
        <v>0.1898555074390087</v>
      </c>
      <c r="C23" s="43">
        <v>0.54382910800747519</v>
      </c>
      <c r="D23" s="55">
        <v>4.6434064345463044E-2</v>
      </c>
      <c r="E23" s="43">
        <v>-0.38081758438553198</v>
      </c>
      <c r="F23" s="43">
        <v>-0.14760206798299602</v>
      </c>
      <c r="G23" s="43">
        <v>-0.62213436001482703</v>
      </c>
      <c r="H23" s="43">
        <v>-0.50363020447454299</v>
      </c>
      <c r="I23" s="43">
        <v>-0.67343929677522396</v>
      </c>
      <c r="J23" s="43">
        <v>-1.4033548709421879</v>
      </c>
      <c r="K23" s="43">
        <v>-0.88828025153355583</v>
      </c>
      <c r="S23" s="70">
        <v>0.114419519105077</v>
      </c>
      <c r="T23" s="70">
        <v>0.34397786211258702</v>
      </c>
      <c r="U23" s="70">
        <v>3.4469345487747799E-2</v>
      </c>
      <c r="V23" s="70">
        <v>-0.13117811476706701</v>
      </c>
      <c r="W23" s="70">
        <v>-3.8554348684970402E-2</v>
      </c>
      <c r="X23" s="70">
        <v>-0.17444427295144599</v>
      </c>
      <c r="Y23" s="70">
        <v>-0.17891854158835799</v>
      </c>
      <c r="Z23" s="70">
        <v>-0.173043342417247</v>
      </c>
      <c r="AA23" s="70">
        <v>-0.100858699719217</v>
      </c>
      <c r="AB23" s="70">
        <v>-0.13159758930156101</v>
      </c>
      <c r="AC23" s="70"/>
      <c r="AD23" s="70"/>
      <c r="AE23" s="70"/>
      <c r="AF23" s="70"/>
      <c r="AG23" s="70"/>
      <c r="AI23" s="55">
        <f t="shared" si="1"/>
        <v>0.16428890890180395</v>
      </c>
      <c r="AJ23" s="55">
        <f t="shared" si="0"/>
        <v>0.26889585386940357</v>
      </c>
      <c r="AK23" s="43">
        <f t="shared" si="2"/>
        <v>2.7617840794374612E-2</v>
      </c>
      <c r="AL23" s="43">
        <v>10</v>
      </c>
      <c r="AN23" s="43"/>
      <c r="AO23" s="43"/>
      <c r="AP23" s="43"/>
      <c r="AQ23" s="43"/>
      <c r="AR23" s="43"/>
      <c r="AS23" s="43"/>
      <c r="AT23" s="43"/>
    </row>
    <row r="24" spans="1:46" x14ac:dyDescent="0.25">
      <c r="A24" s="72" t="s">
        <v>93</v>
      </c>
      <c r="B24" s="43">
        <v>-0.11569961569961562</v>
      </c>
      <c r="C24" s="43">
        <v>-6.0312273329379051E-2</v>
      </c>
      <c r="D24" s="55">
        <v>-0.16910982941643893</v>
      </c>
      <c r="E24" s="43">
        <v>-0.17185281684825693</v>
      </c>
      <c r="F24" s="43">
        <v>-0.21359706818148494</v>
      </c>
      <c r="G24" s="43">
        <v>-0.86853831199238496</v>
      </c>
      <c r="H24" s="43">
        <v>-0.58610618731364894</v>
      </c>
      <c r="I24" s="43">
        <v>-1.469455548313336</v>
      </c>
      <c r="J24" s="43">
        <v>-2.9791020175571399</v>
      </c>
      <c r="K24" s="43">
        <v>-1.9855538325261339</v>
      </c>
      <c r="S24" s="70">
        <v>-6.9728261415993503E-2</v>
      </c>
      <c r="T24" s="70">
        <v>-3.8146742567994898E-2</v>
      </c>
      <c r="U24" s="70">
        <v>-0.125535405423462</v>
      </c>
      <c r="V24" s="70">
        <v>-4.8068118075165901E-2</v>
      </c>
      <c r="W24" s="70">
        <v>-0.129807137082804</v>
      </c>
      <c r="X24" s="70">
        <v>-0.351842612500404</v>
      </c>
      <c r="Y24" s="70">
        <v>-0.257866616549428</v>
      </c>
      <c r="Z24" s="70">
        <v>-0.49026054052177498</v>
      </c>
      <c r="AA24" s="70">
        <v>-0.34221903603017201</v>
      </c>
      <c r="AB24" s="70">
        <v>-0.37904143098565501</v>
      </c>
      <c r="AC24" s="70"/>
      <c r="AD24" s="70"/>
      <c r="AE24" s="70"/>
      <c r="AF24" s="70"/>
      <c r="AG24" s="70"/>
      <c r="AI24" s="55">
        <f t="shared" si="1"/>
        <v>-7.7803469802483469E-2</v>
      </c>
      <c r="AJ24" s="55">
        <f t="shared" si="0"/>
        <v>1.8275753919757186E-2</v>
      </c>
      <c r="AK24" s="43">
        <f t="shared" si="2"/>
        <v>-4.8532515936070962E-2</v>
      </c>
      <c r="AL24" s="43">
        <v>10</v>
      </c>
      <c r="AN24" s="43"/>
      <c r="AO24" s="43"/>
      <c r="AP24" s="43"/>
      <c r="AQ24" s="43"/>
      <c r="AR24" s="43"/>
      <c r="AS24" s="43"/>
      <c r="AT24" s="43"/>
    </row>
    <row r="25" spans="1:46" x14ac:dyDescent="0.25">
      <c r="A25" s="72" t="s">
        <v>10</v>
      </c>
      <c r="B25" s="43">
        <v>-0.2078402366863904</v>
      </c>
      <c r="D25" s="55">
        <v>-4.2688070418870128E-2</v>
      </c>
      <c r="E25" s="43">
        <v>-3.2608494474030136E-2</v>
      </c>
      <c r="F25" s="43">
        <v>-8.6398230287353051E-2</v>
      </c>
      <c r="G25" s="43">
        <v>-1.9459673757999951E-2</v>
      </c>
      <c r="H25" s="43">
        <v>5.6813859310999915E-2</v>
      </c>
      <c r="I25" s="43">
        <v>3.7666888771399343E-3</v>
      </c>
      <c r="J25" s="43">
        <v>0.80034733894357002</v>
      </c>
      <c r="K25" s="43">
        <v>0.62821247490518006</v>
      </c>
      <c r="L25" s="43">
        <v>-8.8736295737013138E-2</v>
      </c>
      <c r="M25" s="43">
        <v>0.75991228332738681</v>
      </c>
      <c r="N25" s="43">
        <v>-1.1626466917366942</v>
      </c>
      <c r="O25" s="43">
        <v>-1.5070602442456351</v>
      </c>
      <c r="P25" s="43">
        <v>-1.6267236786266852</v>
      </c>
      <c r="S25" s="70">
        <v>-0.12525831009065799</v>
      </c>
      <c r="T25" s="70"/>
      <c r="U25" s="70">
        <v>-3.1690062429942503E-2</v>
      </c>
      <c r="V25" s="70">
        <v>4.30508344560094E-2</v>
      </c>
      <c r="W25" s="70">
        <v>-7.0203803769730601E-3</v>
      </c>
      <c r="X25" s="70">
        <v>-8.9734708308353305E-4</v>
      </c>
      <c r="Y25" s="70">
        <v>3.32550251481145E-2</v>
      </c>
      <c r="Z25" s="70">
        <v>5.2885733627258798E-2</v>
      </c>
      <c r="AA25" s="70">
        <v>6.87772044728268E-2</v>
      </c>
      <c r="AB25" s="70">
        <v>8.5561891827238501E-2</v>
      </c>
      <c r="AC25" s="70">
        <v>-6.5480626618752896E-2</v>
      </c>
      <c r="AD25" s="70">
        <v>1.0551109383243999</v>
      </c>
      <c r="AE25" s="70">
        <v>-0.50356019853953904</v>
      </c>
      <c r="AF25" s="70">
        <v>-0.95370264899824098</v>
      </c>
      <c r="AG25" s="70">
        <v>-1</v>
      </c>
      <c r="AI25" s="55">
        <f t="shared" si="1"/>
        <v>-0.23208298690753335</v>
      </c>
      <c r="AJ25" s="55">
        <f t="shared" si="0"/>
        <v>0.51989443152708692</v>
      </c>
      <c r="AK25" s="43">
        <f t="shared" si="2"/>
        <v>-0.16635821932114822</v>
      </c>
      <c r="AL25" s="43">
        <v>14</v>
      </c>
      <c r="AN25" s="43"/>
      <c r="AO25" s="43"/>
      <c r="AP25" s="43"/>
      <c r="AQ25" s="43"/>
      <c r="AR25" s="43"/>
      <c r="AS25" s="43"/>
      <c r="AT25" s="43"/>
    </row>
    <row r="26" spans="1:46" x14ac:dyDescent="0.25">
      <c r="A26" s="72" t="s">
        <v>22</v>
      </c>
      <c r="B26" s="43">
        <v>-0.43095193095193091</v>
      </c>
      <c r="C26" s="43">
        <v>-0.61027770994027841</v>
      </c>
      <c r="D26" s="55">
        <v>-0.75841682337164384</v>
      </c>
      <c r="E26" s="43">
        <v>-0.12984552662622506</v>
      </c>
      <c r="F26" s="43">
        <v>-0.57830157236192203</v>
      </c>
      <c r="G26" s="43">
        <v>-0.74652115140021646</v>
      </c>
      <c r="H26" s="43">
        <v>-0.84568799564455033</v>
      </c>
      <c r="I26" s="43">
        <v>0.15182406757390998</v>
      </c>
      <c r="J26" s="43">
        <v>-1.263488706637613</v>
      </c>
      <c r="K26" s="43">
        <v>0.75117346386348993</v>
      </c>
      <c r="L26" s="43">
        <v>-0.58383004973847286</v>
      </c>
      <c r="M26" s="43">
        <v>0.44131616066403462</v>
      </c>
      <c r="N26" s="43">
        <v>-1.2192085767757703</v>
      </c>
      <c r="O26" s="43">
        <v>0.3161697385276046</v>
      </c>
      <c r="P26" s="43">
        <v>-0.25823773158239038</v>
      </c>
      <c r="S26" s="70">
        <v>-0.259720212921841</v>
      </c>
      <c r="T26" s="70">
        <v>-0.38600885515496502</v>
      </c>
      <c r="U26" s="70">
        <v>-0.56299782497346196</v>
      </c>
      <c r="V26" s="70">
        <v>-0.153932083287388</v>
      </c>
      <c r="W26" s="70">
        <v>-0.41703490739783999</v>
      </c>
      <c r="X26" s="70">
        <v>-0.51930552514546002</v>
      </c>
      <c r="Y26" s="70">
        <v>-0.658455494102275</v>
      </c>
      <c r="Z26" s="70">
        <v>4.3466004756036201E-2</v>
      </c>
      <c r="AA26" s="70">
        <v>-0.18485678381162901</v>
      </c>
      <c r="AB26" s="70">
        <v>0.11145822562100199</v>
      </c>
      <c r="AC26" s="70">
        <v>-0.43080408202418802</v>
      </c>
      <c r="AD26" s="70">
        <v>0.61275165921524</v>
      </c>
      <c r="AE26" s="70">
        <v>-0.52805713642230401</v>
      </c>
      <c r="AF26" s="70">
        <v>0.200079735732999</v>
      </c>
      <c r="AG26" s="70">
        <v>-0.158748893478902</v>
      </c>
      <c r="AI26" s="55">
        <f t="shared" si="1"/>
        <v>-0.18918820125342789</v>
      </c>
      <c r="AJ26" s="55">
        <f t="shared" si="0"/>
        <v>0.26097316249501118</v>
      </c>
      <c r="AK26" s="43">
        <f t="shared" si="2"/>
        <v>-0.35621673107579027</v>
      </c>
      <c r="AL26" s="43">
        <v>15</v>
      </c>
      <c r="AN26" s="43"/>
      <c r="AO26" s="43"/>
      <c r="AP26" s="43"/>
      <c r="AQ26" s="43"/>
      <c r="AR26" s="43"/>
      <c r="AS26" s="43"/>
      <c r="AT26" s="43"/>
    </row>
    <row r="27" spans="1:46" x14ac:dyDescent="0.25">
      <c r="A27" s="72" t="s">
        <v>39</v>
      </c>
      <c r="B27" s="43">
        <v>-1.5929979267842436</v>
      </c>
      <c r="C27" s="43">
        <v>-1.0377733242142588</v>
      </c>
      <c r="D27" s="55">
        <v>-0.11888057820055398</v>
      </c>
      <c r="E27" s="43">
        <v>-0.20982766397004593</v>
      </c>
      <c r="F27" s="43">
        <v>-0.17825575106251901</v>
      </c>
      <c r="G27" s="43">
        <v>-1.0097802535613318</v>
      </c>
      <c r="H27" s="43">
        <v>-0.63250690893251293</v>
      </c>
      <c r="I27" s="43">
        <v>-1.232757671383494</v>
      </c>
      <c r="J27" s="43">
        <v>-2.81300337804378</v>
      </c>
      <c r="K27" s="43">
        <v>-1.5799899490280049</v>
      </c>
      <c r="S27" s="70">
        <v>-0.96004619314373396</v>
      </c>
      <c r="T27" s="70">
        <v>-0.65640101201770995</v>
      </c>
      <c r="U27" s="70">
        <v>-0.32568981003778502</v>
      </c>
      <c r="V27" s="70">
        <v>-5.1524841906423799E-2</v>
      </c>
      <c r="W27" s="70">
        <v>-9.7859847679019799E-2</v>
      </c>
      <c r="X27" s="70">
        <v>-0.36461724557518099</v>
      </c>
      <c r="Y27" s="70">
        <v>-0.25235819506345197</v>
      </c>
      <c r="Z27" s="70">
        <v>-0.39340403742340901</v>
      </c>
      <c r="AA27" s="70">
        <v>-0.30821796488271402</v>
      </c>
      <c r="AB27" s="70">
        <v>-0.246956145969179</v>
      </c>
      <c r="AC27" s="70"/>
      <c r="AD27" s="70"/>
      <c r="AE27" s="70"/>
      <c r="AF27" s="70"/>
      <c r="AG27" s="70"/>
      <c r="AI27" s="55">
        <f t="shared" si="1"/>
        <v>-0.64737900506640955</v>
      </c>
      <c r="AJ27" s="55">
        <f t="shared" si="0"/>
        <v>0.52337803473185707</v>
      </c>
      <c r="AK27" s="43">
        <f t="shared" si="2"/>
        <v>-0.30464660151931633</v>
      </c>
      <c r="AL27" s="43">
        <v>10</v>
      </c>
      <c r="AN27" s="43"/>
      <c r="AO27" s="43"/>
      <c r="AP27" s="43"/>
      <c r="AQ27" s="43"/>
      <c r="AR27" s="43"/>
      <c r="AS27" s="43"/>
      <c r="AT27" s="43"/>
    </row>
    <row r="28" spans="1:46" x14ac:dyDescent="0.25">
      <c r="A28" s="72" t="s">
        <v>40</v>
      </c>
      <c r="B28" s="43">
        <v>-0.44829881656804738</v>
      </c>
      <c r="C28" s="43">
        <v>-0.42042864274036795</v>
      </c>
      <c r="D28" s="55">
        <v>-0.43873978465165597</v>
      </c>
      <c r="E28" s="43">
        <v>0.5755015687479601</v>
      </c>
      <c r="F28" s="43">
        <v>0.53055709734592993</v>
      </c>
      <c r="G28" s="43">
        <v>0.4500280670783201</v>
      </c>
      <c r="H28" s="43">
        <v>0.71588062933325003</v>
      </c>
      <c r="I28" s="43">
        <v>1.1008505456528401</v>
      </c>
      <c r="J28" s="43">
        <v>3.2454832234566302</v>
      </c>
      <c r="K28" s="43">
        <v>2.3097230922499801</v>
      </c>
      <c r="L28" s="43">
        <v>-0.37189410625540958</v>
      </c>
      <c r="M28" s="43">
        <v>4.2687081707852514E-2</v>
      </c>
      <c r="N28" s="43">
        <v>-0.42262862793200079</v>
      </c>
      <c r="O28" s="43">
        <v>1.9258233117864509E-2</v>
      </c>
      <c r="P28" s="43">
        <v>0.16250715356429357</v>
      </c>
      <c r="S28" s="70">
        <v>-0.27017459681332601</v>
      </c>
      <c r="T28" s="70">
        <v>-0.26592662871600298</v>
      </c>
      <c r="U28" s="70">
        <v>0.203227650303242</v>
      </c>
      <c r="V28" s="70">
        <v>0.27242915154449898</v>
      </c>
      <c r="W28" s="70">
        <v>0.33641905896511698</v>
      </c>
      <c r="X28" s="70">
        <v>0.15571484463332599</v>
      </c>
      <c r="Y28" s="70">
        <v>0.372867779985323</v>
      </c>
      <c r="Z28" s="70">
        <v>0.50479005745430605</v>
      </c>
      <c r="AA28" s="70">
        <v>0.41653015301058499</v>
      </c>
      <c r="AB28" s="70">
        <v>0.40880522266550401</v>
      </c>
      <c r="AC28" s="70">
        <v>-0.27441503530818101</v>
      </c>
      <c r="AD28" s="70">
        <v>5.9269389908638899E-2</v>
      </c>
      <c r="AE28" s="70">
        <v>-0.18304704486196599</v>
      </c>
      <c r="AF28" s="70">
        <v>1.21869106833226E-2</v>
      </c>
      <c r="AG28" s="70">
        <v>9.9898568899380299E-2</v>
      </c>
      <c r="AI28" s="55">
        <f t="shared" si="1"/>
        <v>-7.7372598238111517E-2</v>
      </c>
      <c r="AJ28" s="55">
        <f t="shared" si="0"/>
        <v>0.14407707212657794</v>
      </c>
      <c r="AK28" s="43">
        <f t="shared" si="2"/>
        <v>-0.47361144284865464</v>
      </c>
      <c r="AL28" s="43">
        <v>15</v>
      </c>
      <c r="AN28" s="43"/>
      <c r="AO28" s="43"/>
      <c r="AP28" s="43"/>
      <c r="AQ28" s="43"/>
      <c r="AR28" s="43"/>
      <c r="AS28" s="43"/>
      <c r="AT28" s="43"/>
    </row>
    <row r="29" spans="1:46" x14ac:dyDescent="0.25">
      <c r="A29" s="72" t="s">
        <v>41</v>
      </c>
      <c r="B29" s="43">
        <v>-1.6592929991903855</v>
      </c>
      <c r="C29" s="43">
        <v>-1.5810031285922836</v>
      </c>
      <c r="D29" s="55">
        <v>0.27377047425491008</v>
      </c>
      <c r="E29" s="43">
        <v>-0.63523196458489695</v>
      </c>
      <c r="F29" s="43">
        <v>-0.37544130827325406</v>
      </c>
      <c r="G29" s="43">
        <v>-0.24070130005559598</v>
      </c>
      <c r="H29" s="43">
        <v>-0.52671671632361006</v>
      </c>
      <c r="I29" s="43">
        <v>-0.38107073315483597</v>
      </c>
      <c r="J29" s="43">
        <v>-1.6193713597286821</v>
      </c>
      <c r="K29" s="43">
        <v>-1.0051969662783391</v>
      </c>
      <c r="S29" s="70">
        <v>-1</v>
      </c>
      <c r="T29" s="70">
        <v>-1</v>
      </c>
      <c r="U29" s="70">
        <v>-8.8248175724328498E-2</v>
      </c>
      <c r="V29" s="70">
        <v>-0.31786996773404802</v>
      </c>
      <c r="W29" s="70">
        <v>-0.263030251457261</v>
      </c>
      <c r="X29" s="70">
        <v>-0.10732271113679499</v>
      </c>
      <c r="Y29" s="70">
        <v>-0.26371511929692698</v>
      </c>
      <c r="Z29" s="70">
        <v>-0.11592924962246801</v>
      </c>
      <c r="AA29" s="70">
        <v>-0.185345193514003</v>
      </c>
      <c r="AB29" s="70">
        <v>-0.189654986148516</v>
      </c>
      <c r="AC29" s="70"/>
      <c r="AD29" s="70"/>
      <c r="AE29" s="70"/>
      <c r="AF29" s="70"/>
      <c r="AG29" s="70"/>
      <c r="AI29" s="55">
        <f t="shared" si="1"/>
        <v>-0.69608272524144288</v>
      </c>
      <c r="AJ29" s="55">
        <f t="shared" si="0"/>
        <v>0.44565828774708866</v>
      </c>
      <c r="AK29" s="43">
        <f t="shared" si="2"/>
        <v>-0.31139336111697552</v>
      </c>
      <c r="AL29" s="43">
        <v>10</v>
      </c>
      <c r="AN29" s="43"/>
      <c r="AO29" s="43"/>
      <c r="AP29" s="43"/>
      <c r="AQ29" s="43"/>
      <c r="AR29" s="43"/>
      <c r="AS29" s="43"/>
      <c r="AT29" s="43"/>
    </row>
    <row r="30" spans="1:46" x14ac:dyDescent="0.25">
      <c r="A30" s="72" t="s">
        <v>42</v>
      </c>
      <c r="B30" s="43">
        <v>-0.1672714672714673</v>
      </c>
      <c r="C30" s="43">
        <v>8.1024988817104127E-2</v>
      </c>
      <c r="D30" s="55">
        <v>-0.26355231681723401</v>
      </c>
      <c r="E30" s="43">
        <v>-1.0986128839593929</v>
      </c>
      <c r="F30" s="43">
        <v>-0.65282486358504599</v>
      </c>
      <c r="G30" s="43">
        <v>-1.5889472241397802</v>
      </c>
      <c r="H30" s="43">
        <v>-1.0215757438105899</v>
      </c>
      <c r="I30" s="43">
        <v>-1.8365090800532999</v>
      </c>
      <c r="J30" s="43">
        <v>-4.3120241260251699</v>
      </c>
      <c r="K30" s="43">
        <v>-3.7338691305551901</v>
      </c>
      <c r="L30" s="43">
        <v>-0.21902561524360967</v>
      </c>
      <c r="M30" s="43">
        <v>0.60828654201331211</v>
      </c>
      <c r="N30" s="43">
        <v>-2.3088566777747177</v>
      </c>
      <c r="O30" s="43">
        <v>-0.63828127945585189</v>
      </c>
      <c r="P30" s="43">
        <v>-0.51996566885237883</v>
      </c>
      <c r="S30" s="70">
        <v>-0.100808878902526</v>
      </c>
      <c r="T30" s="70">
        <v>5.1249209361163797E-2</v>
      </c>
      <c r="U30" s="70">
        <v>-0.19564103896489499</v>
      </c>
      <c r="V30" s="70">
        <v>-0.46786109819301103</v>
      </c>
      <c r="W30" s="70">
        <v>-0.43504476632162498</v>
      </c>
      <c r="X30" s="70">
        <v>-0.49019917515856098</v>
      </c>
      <c r="Y30" s="70">
        <v>-0.34164742522687003</v>
      </c>
      <c r="Z30" s="70">
        <v>-0.51431844613007904</v>
      </c>
      <c r="AA30" s="70">
        <v>-0.45572188735762997</v>
      </c>
      <c r="AB30" s="70">
        <v>-0.56202455455324096</v>
      </c>
      <c r="AC30" s="70">
        <v>-0.16162070822972099</v>
      </c>
      <c r="AD30" s="70">
        <v>0.84458498792035797</v>
      </c>
      <c r="AE30" s="70">
        <v>-1</v>
      </c>
      <c r="AF30" s="70">
        <v>-0.40391844173596098</v>
      </c>
      <c r="AG30" s="70">
        <v>-0.31964320841939597</v>
      </c>
      <c r="AI30" s="55">
        <f t="shared" si="1"/>
        <v>-0.16072475987137214</v>
      </c>
      <c r="AJ30" s="55">
        <f t="shared" si="0"/>
        <v>0.36415014704481763</v>
      </c>
      <c r="AK30" s="43">
        <f t="shared" si="2"/>
        <v>-0.23620594192045477</v>
      </c>
      <c r="AL30" s="43">
        <v>15</v>
      </c>
      <c r="AN30" s="43"/>
      <c r="AO30" s="43"/>
      <c r="AP30" s="43"/>
      <c r="AQ30" s="43"/>
      <c r="AR30" s="43"/>
      <c r="AS30" s="43"/>
      <c r="AT30" s="43"/>
    </row>
    <row r="31" spans="1:46" x14ac:dyDescent="0.25">
      <c r="A31" s="72" t="s">
        <v>16</v>
      </c>
      <c r="B31" s="43">
        <v>4.2104360502508265E-2</v>
      </c>
      <c r="C31" s="43">
        <v>0.41404776057760256</v>
      </c>
      <c r="D31" s="55">
        <v>-0.17353587236370729</v>
      </c>
      <c r="E31" s="43">
        <v>-0.41832861730170751</v>
      </c>
      <c r="F31" s="43">
        <v>-6.6543073849756995E-2</v>
      </c>
      <c r="G31" s="43">
        <v>-8.6273644555637019E-2</v>
      </c>
      <c r="H31" s="43">
        <v>0.18688069592010698</v>
      </c>
      <c r="I31" s="43">
        <v>0.38205251507997501</v>
      </c>
      <c r="J31" s="43">
        <v>-0.33943508860898403</v>
      </c>
      <c r="K31" s="43">
        <v>-8.9705457579412007E-2</v>
      </c>
      <c r="S31" s="70">
        <v>2.5374880160028899E-2</v>
      </c>
      <c r="T31" s="70">
        <v>0.26188994307400398</v>
      </c>
      <c r="U31" s="70">
        <v>0.15730415482031901</v>
      </c>
      <c r="V31" s="70">
        <v>-0.25844883713125499</v>
      </c>
      <c r="W31" s="70">
        <v>-0.110970635967445</v>
      </c>
      <c r="X31" s="70">
        <v>-6.3765483723918506E-2</v>
      </c>
      <c r="Y31" s="70">
        <v>6.5982029390180705E-2</v>
      </c>
      <c r="Z31" s="70">
        <v>0.137977469580462</v>
      </c>
      <c r="AA31" s="70">
        <v>-3.3812415039245702E-2</v>
      </c>
      <c r="AB31" s="70">
        <v>-3.7497009777064397E-2</v>
      </c>
      <c r="AC31" s="70"/>
      <c r="AD31" s="70"/>
      <c r="AE31" s="70"/>
      <c r="AF31" s="70"/>
      <c r="AG31" s="70"/>
      <c r="AI31" s="55">
        <f t="shared" si="1"/>
        <v>0.14818965935145065</v>
      </c>
      <c r="AJ31" s="55">
        <f t="shared" si="0"/>
        <v>0.29481471160732592</v>
      </c>
      <c r="AK31" s="43">
        <f t="shared" si="2"/>
        <v>-6.1775143227732483E-2</v>
      </c>
      <c r="AL31" s="43">
        <v>10</v>
      </c>
      <c r="AN31" s="43"/>
      <c r="AO31" s="43"/>
      <c r="AP31" s="43"/>
      <c r="AQ31" s="43"/>
      <c r="AR31" s="43"/>
      <c r="AS31" s="43"/>
      <c r="AT31" s="43"/>
    </row>
    <row r="32" spans="1:46" x14ac:dyDescent="0.25">
      <c r="A32" s="72" t="s">
        <v>17</v>
      </c>
      <c r="B32" s="43">
        <v>-0.39679657212813713</v>
      </c>
      <c r="C32" s="43">
        <v>-0.2378002882385466</v>
      </c>
      <c r="D32" s="55">
        <v>0.211906365663936</v>
      </c>
      <c r="E32" s="43">
        <v>-0.66539585168541004</v>
      </c>
      <c r="F32" s="43">
        <v>-0.38792283409406703</v>
      </c>
      <c r="G32" s="43">
        <v>-0.96800075690434495</v>
      </c>
      <c r="H32" s="43">
        <v>-0.37424043549300801</v>
      </c>
      <c r="I32" s="43">
        <v>-1.43072933065019</v>
      </c>
      <c r="J32" s="43">
        <v>-3.5423500067902802</v>
      </c>
      <c r="K32" s="43">
        <v>-3.0256800729876501</v>
      </c>
      <c r="S32" s="70">
        <v>-0.23913592851843299</v>
      </c>
      <c r="T32" s="70">
        <v>-0.150411132194814</v>
      </c>
      <c r="U32" s="70">
        <v>-0.128823926776581</v>
      </c>
      <c r="V32" s="70">
        <v>-0.258055700717714</v>
      </c>
      <c r="W32" s="70">
        <v>-0.275217145531574</v>
      </c>
      <c r="X32" s="70">
        <v>-0.28075477657852299</v>
      </c>
      <c r="Y32" s="70">
        <v>-6.9918022516959305E-2</v>
      </c>
      <c r="Z32" s="70">
        <v>-0.387401711478711</v>
      </c>
      <c r="AA32" s="70">
        <v>-0.37416689986657797</v>
      </c>
      <c r="AB32" s="70">
        <v>-0.453265323445663</v>
      </c>
      <c r="AC32" s="70"/>
      <c r="AD32" s="70"/>
      <c r="AE32" s="70"/>
      <c r="AF32" s="70"/>
      <c r="AG32" s="70"/>
      <c r="AI32" s="55">
        <f t="shared" si="1"/>
        <v>-0.17279032916327597</v>
      </c>
      <c r="AJ32" s="55">
        <f t="shared" si="0"/>
        <v>6.5034403441684402E-2</v>
      </c>
      <c r="AK32" s="43">
        <f t="shared" si="2"/>
        <v>2.9028630308282479E-2</v>
      </c>
      <c r="AL32" s="43">
        <v>10</v>
      </c>
      <c r="AN32" s="43"/>
      <c r="AO32" s="43"/>
      <c r="AP32" s="43"/>
      <c r="AQ32" s="43"/>
      <c r="AR32" s="43"/>
      <c r="AS32" s="43"/>
      <c r="AT32" s="43"/>
    </row>
    <row r="33" spans="1:46" x14ac:dyDescent="0.25">
      <c r="A33" s="72" t="s">
        <v>60</v>
      </c>
      <c r="B33" s="43">
        <v>-4.8136645962732816E-2</v>
      </c>
      <c r="C33" s="43">
        <v>0.48412639900760546</v>
      </c>
      <c r="D33" s="55">
        <v>7.7936750335179994E-2</v>
      </c>
      <c r="E33" s="43">
        <v>-0.18935584370388214</v>
      </c>
      <c r="F33" s="43">
        <v>-6.8876092204198103E-2</v>
      </c>
      <c r="G33" s="43">
        <v>-0.1051062115627901</v>
      </c>
      <c r="H33" s="43">
        <v>4.1225444385599941E-2</v>
      </c>
      <c r="I33" s="43">
        <v>9.1553445291329805E-2</v>
      </c>
      <c r="J33" s="43">
        <v>-1.3933932111612102</v>
      </c>
      <c r="K33" s="43">
        <v>-0.2322689343288471</v>
      </c>
      <c r="S33" s="70">
        <v>-2.9010335142142001E-2</v>
      </c>
      <c r="T33" s="70">
        <v>0.30621505376344099</v>
      </c>
      <c r="U33" s="70">
        <v>5.7854963588719298E-2</v>
      </c>
      <c r="V33" s="70">
        <v>-2.5606604691747401E-2</v>
      </c>
      <c r="W33" s="70">
        <v>-3.2214732465762902E-4</v>
      </c>
      <c r="X33" s="70">
        <v>-2.38945581283493E-2</v>
      </c>
      <c r="Y33" s="70">
        <v>2.96336071882441E-2</v>
      </c>
      <c r="Z33" s="70">
        <v>7.1637360920657506E-2</v>
      </c>
      <c r="AA33" s="70">
        <v>-0.125918519426863</v>
      </c>
      <c r="AB33" s="70">
        <v>-1.76542762117156E-2</v>
      </c>
      <c r="AC33" s="70"/>
      <c r="AD33" s="70"/>
      <c r="AE33" s="70"/>
      <c r="AF33" s="70"/>
      <c r="AG33" s="70"/>
      <c r="AI33" s="55">
        <f t="shared" si="1"/>
        <v>0.11168656073667275</v>
      </c>
      <c r="AJ33" s="55">
        <f t="shared" si="0"/>
        <v>0.21791054570423257</v>
      </c>
      <c r="AK33" s="43">
        <f t="shared" si="2"/>
        <v>5.8911908955435839E-3</v>
      </c>
      <c r="AL33" s="43">
        <v>10</v>
      </c>
      <c r="AN33" s="43"/>
      <c r="AO33" s="43"/>
      <c r="AP33" s="43"/>
      <c r="AQ33" s="43"/>
      <c r="AR33" s="43"/>
      <c r="AS33" s="43"/>
      <c r="AT33" s="43"/>
    </row>
    <row r="34" spans="1:46" x14ac:dyDescent="0.25">
      <c r="A34" s="72" t="s">
        <v>36</v>
      </c>
      <c r="B34" s="43">
        <v>0.2188923395445134</v>
      </c>
      <c r="C34" s="43">
        <v>0.11366444519520971</v>
      </c>
      <c r="D34" s="55">
        <v>4.3806578775914984E-2</v>
      </c>
      <c r="E34" s="43">
        <v>-0.57174798401078997</v>
      </c>
      <c r="F34" s="43">
        <v>-0.25321141390603047</v>
      </c>
      <c r="G34" s="43">
        <v>-0.90912971887727689</v>
      </c>
      <c r="H34" s="43">
        <v>-0.55850288852375596</v>
      </c>
      <c r="I34" s="43">
        <v>-1.2045344040835111</v>
      </c>
      <c r="J34" s="43">
        <v>-3.6042170254896599</v>
      </c>
      <c r="K34" s="43">
        <v>-2.49265857015234</v>
      </c>
      <c r="S34" s="70">
        <v>0.131919040297235</v>
      </c>
      <c r="T34" s="70">
        <v>7.1893738140417399E-2</v>
      </c>
      <c r="U34" s="70">
        <v>3.25192449020495E-2</v>
      </c>
      <c r="V34" s="70">
        <v>-0.30178493520440702</v>
      </c>
      <c r="W34" s="70">
        <v>-0.23216489080421299</v>
      </c>
      <c r="X34" s="70">
        <v>-0.38057566610074001</v>
      </c>
      <c r="Y34" s="70">
        <v>-0.256215432529668</v>
      </c>
      <c r="Z34" s="70">
        <v>-0.38188193226987899</v>
      </c>
      <c r="AA34" s="70">
        <v>-0.42908888532538503</v>
      </c>
      <c r="AB34" s="70">
        <v>-0.49459753528463102</v>
      </c>
      <c r="AC34" s="70"/>
      <c r="AD34" s="70"/>
      <c r="AE34" s="70"/>
      <c r="AF34" s="70"/>
      <c r="AG34" s="70"/>
      <c r="AI34" s="55">
        <f t="shared" si="1"/>
        <v>7.8777341113233965E-2</v>
      </c>
      <c r="AJ34" s="55">
        <f t="shared" si="0"/>
        <v>0.26592268897434479</v>
      </c>
      <c r="AK34" s="43">
        <f t="shared" si="2"/>
        <v>-2.2687430281508592E-2</v>
      </c>
      <c r="AL34" s="43">
        <v>10</v>
      </c>
      <c r="AN34" s="43"/>
      <c r="AO34" s="43"/>
      <c r="AP34" s="43"/>
      <c r="AQ34" s="43"/>
      <c r="AR34" s="43"/>
      <c r="AS34" s="43"/>
      <c r="AT34" s="43"/>
    </row>
    <row r="35" spans="1:46" x14ac:dyDescent="0.25">
      <c r="A35" s="72" t="s">
        <v>2</v>
      </c>
      <c r="B35" s="43">
        <v>-0.14814775114693648</v>
      </c>
      <c r="C35" s="43">
        <v>-0.35924442612739016</v>
      </c>
      <c r="D35" s="55">
        <v>-0.61842111080184148</v>
      </c>
      <c r="E35" s="43">
        <v>-0.92486693237527695</v>
      </c>
      <c r="F35" s="43">
        <v>-0.68770325809564159</v>
      </c>
      <c r="G35" s="43">
        <v>-0.69904614230507411</v>
      </c>
      <c r="H35" s="43">
        <v>-0.27268647773378296</v>
      </c>
      <c r="I35" s="43">
        <v>-0.54035514073242019</v>
      </c>
      <c r="J35" s="43">
        <v>-0.66893846990746419</v>
      </c>
      <c r="K35" s="43">
        <v>-0.76494087357668594</v>
      </c>
      <c r="S35" s="70">
        <v>-8.9283659419574404E-2</v>
      </c>
      <c r="T35" s="70">
        <v>-0.227223276407337</v>
      </c>
      <c r="U35" s="70">
        <v>-0.45907164225638603</v>
      </c>
      <c r="V35" s="70">
        <v>-0.36745789365180598</v>
      </c>
      <c r="W35" s="70">
        <v>-0.32249378498793502</v>
      </c>
      <c r="X35" s="70">
        <v>-0.18336749234562899</v>
      </c>
      <c r="Y35" s="70">
        <v>-7.6231899622330804E-2</v>
      </c>
      <c r="Z35" s="70">
        <v>-0.12671885577407099</v>
      </c>
      <c r="AA35" s="70">
        <v>-2.79955183693406E-2</v>
      </c>
      <c r="AB35" s="70">
        <v>-0.111798069280571</v>
      </c>
      <c r="AC35" s="70"/>
      <c r="AD35" s="70"/>
      <c r="AE35" s="70"/>
      <c r="AF35" s="70"/>
      <c r="AG35" s="70"/>
      <c r="AI35" s="55">
        <f t="shared" si="1"/>
        <v>-0.2585261926944325</v>
      </c>
      <c r="AJ35" s="55">
        <f t="shared" si="0"/>
        <v>0.15739367513715868</v>
      </c>
      <c r="AK35" s="43">
        <f t="shared" si="2"/>
        <v>-1.7076931986331173E-2</v>
      </c>
      <c r="AL35" s="43">
        <v>10</v>
      </c>
      <c r="AN35" s="43"/>
      <c r="AO35" s="43"/>
      <c r="AP35" s="43"/>
      <c r="AQ35" s="43"/>
      <c r="AR35" s="43"/>
      <c r="AS35" s="43"/>
      <c r="AT35" s="43"/>
    </row>
    <row r="36" spans="1:46" x14ac:dyDescent="0.25">
      <c r="A36" s="72" t="s">
        <v>3</v>
      </c>
      <c r="B36" s="43">
        <v>-5.0273692635309924E-2</v>
      </c>
      <c r="C36" s="43">
        <v>0.43623664126872008</v>
      </c>
      <c r="D36" s="55">
        <v>0.188498069370442</v>
      </c>
      <c r="E36" s="43">
        <v>-0.48185254565846197</v>
      </c>
      <c r="F36" s="43">
        <v>-0.10215896837352997</v>
      </c>
      <c r="G36" s="43">
        <v>0.12141897153765202</v>
      </c>
      <c r="H36" s="43">
        <v>8.8336243885262011E-2</v>
      </c>
      <c r="I36" s="43">
        <v>-3.1313095856000978E-2</v>
      </c>
      <c r="J36" s="43">
        <v>4.0495630298772012E-2</v>
      </c>
      <c r="K36" s="43">
        <v>-0.11422274200259397</v>
      </c>
      <c r="S36" s="70">
        <v>-3.0298261386203999E-2</v>
      </c>
      <c r="T36" s="70">
        <v>0.27592473118279498</v>
      </c>
      <c r="U36" s="70">
        <v>0.139927697070024</v>
      </c>
      <c r="V36" s="70">
        <v>-0.15048015380263599</v>
      </c>
      <c r="W36" s="70">
        <v>2.1614869834246001E-2</v>
      </c>
      <c r="X36" s="70">
        <v>8.5342014867246602E-2</v>
      </c>
      <c r="Y36" s="70">
        <v>8.5635146503427698E-2</v>
      </c>
      <c r="Z36" s="70">
        <v>3.2526427244796902E-2</v>
      </c>
      <c r="AA36" s="70">
        <v>4.3614043141459599E-2</v>
      </c>
      <c r="AB36" s="70">
        <v>-1.3494972567115999E-2</v>
      </c>
      <c r="AC36" s="70"/>
      <c r="AD36" s="70"/>
      <c r="AE36" s="70"/>
      <c r="AF36" s="70"/>
      <c r="AG36" s="70"/>
      <c r="AI36" s="55">
        <f t="shared" si="1"/>
        <v>0.128518055622205</v>
      </c>
      <c r="AJ36" s="55">
        <f t="shared" si="0"/>
        <v>0.24879793494168617</v>
      </c>
      <c r="AK36" s="43">
        <f t="shared" si="2"/>
        <v>-9.8939105126596802E-2</v>
      </c>
      <c r="AL36" s="43">
        <v>10</v>
      </c>
      <c r="AN36" s="43"/>
      <c r="AO36" s="43"/>
      <c r="AP36" s="43"/>
      <c r="AQ36" s="43"/>
      <c r="AR36" s="43"/>
      <c r="AS36" s="43"/>
      <c r="AT36" s="43"/>
    </row>
    <row r="37" spans="1:46" x14ac:dyDescent="0.25">
      <c r="A37" s="72" t="s">
        <v>37</v>
      </c>
      <c r="B37" s="43">
        <v>-0.87964887964887972</v>
      </c>
      <c r="C37" s="43">
        <v>-0.45686699284472732</v>
      </c>
      <c r="D37" s="55">
        <v>-0.804165831562626</v>
      </c>
      <c r="E37" s="43">
        <v>-1.109721126216368</v>
      </c>
      <c r="F37" s="43">
        <v>-0.99582674731242127</v>
      </c>
      <c r="G37" s="43">
        <v>-0.70119514851479403</v>
      </c>
      <c r="H37" s="43">
        <v>-0.76202709232658195</v>
      </c>
      <c r="I37" s="43">
        <v>-0.95688274084358127</v>
      </c>
      <c r="J37" s="43">
        <v>-0.30588698262810698</v>
      </c>
      <c r="K37" s="43">
        <v>-0.78209463882485597</v>
      </c>
      <c r="L37" s="43">
        <v>-0.86185206955896931</v>
      </c>
      <c r="M37" s="43">
        <v>0.41443950026087462</v>
      </c>
      <c r="N37" s="43">
        <v>0.11464015527629867</v>
      </c>
      <c r="O37" s="43">
        <v>9.3088849706516652E-2</v>
      </c>
      <c r="P37" s="43">
        <v>5.4581264661910711E-2</v>
      </c>
      <c r="S37" s="70">
        <v>-0.53013475048115999</v>
      </c>
      <c r="T37" s="70">
        <v>-0.288975332068311</v>
      </c>
      <c r="U37" s="70">
        <v>-0.59695941682564901</v>
      </c>
      <c r="V37" s="70">
        <v>-0.56370487920643997</v>
      </c>
      <c r="W37" s="70">
        <v>-0.69457394496751201</v>
      </c>
      <c r="X37" s="70">
        <v>-0.29015179523257401</v>
      </c>
      <c r="Y37" s="70">
        <v>-0.34081512108682799</v>
      </c>
      <c r="Z37" s="70">
        <v>-0.31538768637933701</v>
      </c>
      <c r="AA37" s="70">
        <v>-2.2258276500680799E-2</v>
      </c>
      <c r="AB37" s="70">
        <v>-0.159894744152667</v>
      </c>
      <c r="AC37" s="70">
        <v>-0.63595309951963197</v>
      </c>
      <c r="AD37" s="70">
        <v>0.57543528366332497</v>
      </c>
      <c r="AE37" s="70">
        <v>4.96522093154197E-2</v>
      </c>
      <c r="AF37" s="70">
        <v>5.8908886104466401E-2</v>
      </c>
      <c r="AG37" s="70">
        <v>3.35527933510378E-2</v>
      </c>
      <c r="AI37" s="55">
        <f t="shared" si="1"/>
        <v>-0.16680917830756289</v>
      </c>
      <c r="AJ37" s="55">
        <f t="shared" si="0"/>
        <v>0.28849903183229275</v>
      </c>
      <c r="AK37" s="43">
        <f t="shared" si="2"/>
        <v>-0.23324404023784986</v>
      </c>
      <c r="AL37" s="43">
        <v>15</v>
      </c>
      <c r="AN37" s="43"/>
      <c r="AO37" s="43"/>
      <c r="AP37" s="43"/>
      <c r="AQ37" s="43"/>
      <c r="AR37" s="43"/>
      <c r="AS37" s="43"/>
      <c r="AT37" s="43"/>
    </row>
    <row r="38" spans="1:46" x14ac:dyDescent="0.25">
      <c r="A38" s="72" t="s">
        <v>38</v>
      </c>
      <c r="B38" s="43">
        <v>-1.0380548064988626</v>
      </c>
      <c r="C38" s="43">
        <v>-0.56714043769957623</v>
      </c>
      <c r="D38" s="55">
        <v>-1.3471110225611844</v>
      </c>
      <c r="E38" s="43">
        <v>-2.6660967647451201</v>
      </c>
      <c r="F38" s="43">
        <v>-2.2176120044234393</v>
      </c>
      <c r="G38" s="43">
        <v>-3.4886288424183003</v>
      </c>
      <c r="H38" s="43">
        <v>-2.7560323531283801</v>
      </c>
      <c r="I38" s="43">
        <v>-4.0993918112571999</v>
      </c>
      <c r="J38" s="43">
        <v>-10.94878186081424</v>
      </c>
      <c r="K38" s="43">
        <v>-8.1123054103551411</v>
      </c>
      <c r="S38" s="70">
        <v>-0.62560066644384105</v>
      </c>
      <c r="T38" s="70">
        <v>-0.35872232764073397</v>
      </c>
      <c r="U38" s="70">
        <v>-1</v>
      </c>
      <c r="V38" s="70">
        <v>-1</v>
      </c>
      <c r="W38" s="70">
        <v>-1</v>
      </c>
      <c r="X38" s="70">
        <v>-0.95459423759597095</v>
      </c>
      <c r="Y38" s="70">
        <v>-1</v>
      </c>
      <c r="Z38" s="70">
        <v>-1</v>
      </c>
      <c r="AA38" s="70">
        <v>-1</v>
      </c>
      <c r="AB38" s="70">
        <v>-1</v>
      </c>
      <c r="AC38" s="70"/>
      <c r="AD38" s="70"/>
      <c r="AE38" s="70"/>
      <c r="AF38" s="70"/>
      <c r="AG38" s="70"/>
      <c r="AI38" s="55">
        <f t="shared" si="1"/>
        <v>-0.66144099802819167</v>
      </c>
      <c r="AJ38" s="55">
        <f t="shared" si="0"/>
        <v>0.36453305829987737</v>
      </c>
      <c r="AK38" s="43">
        <f t="shared" si="2"/>
        <v>-0.38074098481796265</v>
      </c>
      <c r="AL38" s="43">
        <v>10</v>
      </c>
      <c r="AN38" s="43"/>
      <c r="AO38" s="43"/>
      <c r="AP38" s="43"/>
      <c r="AQ38" s="43"/>
      <c r="AR38" s="43"/>
      <c r="AS38" s="43"/>
      <c r="AT38" s="43"/>
    </row>
    <row r="39" spans="1:46" x14ac:dyDescent="0.25">
      <c r="A39" s="72" t="s">
        <v>11</v>
      </c>
      <c r="B39" s="43">
        <v>-0.55207100591715963</v>
      </c>
      <c r="C39" s="43">
        <v>-0.51112857175152238</v>
      </c>
      <c r="D39" s="55">
        <v>-0.96464085223431617</v>
      </c>
      <c r="E39" s="43">
        <v>0.44275403442510702</v>
      </c>
      <c r="F39" s="43">
        <v>-0.116021983227382</v>
      </c>
      <c r="G39" s="43">
        <v>-7.6136819110766973E-2</v>
      </c>
      <c r="H39" s="43">
        <v>-0.29676395481722295</v>
      </c>
      <c r="I39" s="43">
        <v>0.35627430056556902</v>
      </c>
      <c r="J39" s="43">
        <v>0.91921740950231001</v>
      </c>
      <c r="K39" s="43">
        <v>0.53282188326210989</v>
      </c>
      <c r="S39" s="70">
        <v>-0.33271459973176198</v>
      </c>
      <c r="T39" s="70">
        <v>-0.323295382669197</v>
      </c>
      <c r="U39" s="70">
        <v>-0.285908351953441</v>
      </c>
      <c r="V39" s="70">
        <v>0.10543870667708601</v>
      </c>
      <c r="W39" s="70">
        <v>-0.123121060533306</v>
      </c>
      <c r="X39" s="70">
        <v>3.0772185111935101E-2</v>
      </c>
      <c r="Y39" s="70">
        <v>-0.10228391415632999</v>
      </c>
      <c r="Z39" s="70">
        <v>5.6988769505823503E-2</v>
      </c>
      <c r="AA39" s="70">
        <v>7.8324251637902104E-2</v>
      </c>
      <c r="AB39" s="70">
        <v>6.5829507134093093E-2</v>
      </c>
      <c r="AC39" s="70"/>
      <c r="AD39" s="70"/>
      <c r="AE39" s="70"/>
      <c r="AF39" s="70"/>
      <c r="AG39" s="70"/>
      <c r="AI39" s="55">
        <f t="shared" si="1"/>
        <v>-0.31397277811813334</v>
      </c>
      <c r="AJ39" s="55">
        <f t="shared" si="0"/>
        <v>0.28323336059065868</v>
      </c>
      <c r="AK39" s="43">
        <f t="shared" si="2"/>
        <v>-0.48240091280022629</v>
      </c>
      <c r="AL39" s="43">
        <v>10</v>
      </c>
      <c r="AN39" s="43"/>
      <c r="AO39" s="43"/>
      <c r="AP39" s="43"/>
      <c r="AQ39" s="43"/>
      <c r="AR39" s="43"/>
      <c r="AS39" s="43"/>
      <c r="AT39" s="43"/>
    </row>
    <row r="40" spans="1:46" x14ac:dyDescent="0.25">
      <c r="A40" s="72" t="s">
        <v>12</v>
      </c>
      <c r="B40" s="43">
        <v>-0.998862293290943</v>
      </c>
      <c r="C40" s="43">
        <v>-0.47829596379267314</v>
      </c>
      <c r="D40" s="55">
        <v>-0.38515251233149694</v>
      </c>
      <c r="E40" s="43">
        <v>-0.96306432995281255</v>
      </c>
      <c r="F40" s="43">
        <v>-1.0163922745426583</v>
      </c>
      <c r="G40" s="43">
        <v>-1.8589137124838051</v>
      </c>
      <c r="H40" s="43">
        <v>-1.4371641884040631</v>
      </c>
      <c r="I40" s="43">
        <v>-1.7940499260082712</v>
      </c>
      <c r="J40" s="43">
        <v>-2.0252545825713604</v>
      </c>
      <c r="K40" s="43">
        <v>-1.9631034390517201</v>
      </c>
      <c r="L40" s="43">
        <v>-0.46126135778336008</v>
      </c>
      <c r="M40" s="43">
        <v>-0.51451874227866923</v>
      </c>
      <c r="N40" s="43">
        <v>-1.2118874626556482</v>
      </c>
      <c r="O40" s="43">
        <v>-0.4280875983479453</v>
      </c>
      <c r="P40" s="43">
        <v>-0.49317890469932335</v>
      </c>
      <c r="S40" s="70">
        <v>-0.60198065899270403</v>
      </c>
      <c r="T40" s="70">
        <v>-0.30253004427577501</v>
      </c>
      <c r="U40" s="70">
        <v>-0.71608109211571402</v>
      </c>
      <c r="V40" s="70">
        <v>-0.510986245019873</v>
      </c>
      <c r="W40" s="70">
        <v>-0.63556628029248496</v>
      </c>
      <c r="X40" s="70">
        <v>-0.86216389865003096</v>
      </c>
      <c r="Y40" s="70">
        <v>-0.81286133634036795</v>
      </c>
      <c r="Z40" s="70">
        <v>-0.73310305323636105</v>
      </c>
      <c r="AA40" s="70">
        <v>-0.25875757375667802</v>
      </c>
      <c r="AB40" s="70">
        <v>-0.34750634698932797</v>
      </c>
      <c r="AC40" s="70">
        <v>-0.340360534529704</v>
      </c>
      <c r="AD40" s="70">
        <v>-0.71439282441476204</v>
      </c>
      <c r="AE40" s="70">
        <v>-0.52488674064256802</v>
      </c>
      <c r="AF40" s="70">
        <v>-0.27090531698117998</v>
      </c>
      <c r="AG40" s="70">
        <v>-0.30317448608242298</v>
      </c>
      <c r="AI40" s="55">
        <f t="shared" si="1"/>
        <v>-0.47178896225435379</v>
      </c>
      <c r="AJ40" s="55">
        <f t="shared" si="0"/>
        <v>0.11404974074039008</v>
      </c>
      <c r="AK40" s="43">
        <f t="shared" si="2"/>
        <v>-0.47136549528370503</v>
      </c>
      <c r="AL40" s="43">
        <v>15</v>
      </c>
      <c r="AN40" s="43"/>
      <c r="AO40" s="43"/>
      <c r="AP40" s="43"/>
      <c r="AQ40" s="43"/>
      <c r="AR40" s="43"/>
      <c r="AS40" s="43"/>
      <c r="AT40" s="43"/>
    </row>
    <row r="41" spans="1:46" x14ac:dyDescent="0.25">
      <c r="A41" s="72" t="s">
        <v>4</v>
      </c>
      <c r="B41" s="43">
        <v>-1.1442138661407195</v>
      </c>
      <c r="C41" s="43">
        <v>-0.77113896207739863</v>
      </c>
      <c r="D41" s="55">
        <v>-0.95330992435627515</v>
      </c>
      <c r="E41" s="43">
        <v>-1.3310897798265509</v>
      </c>
      <c r="F41" s="43">
        <v>-1.081123756725308</v>
      </c>
      <c r="G41" s="43">
        <v>-1.2865666831275751</v>
      </c>
      <c r="H41" s="43">
        <v>-1.288083888887714</v>
      </c>
      <c r="I41" s="43">
        <v>-1.088727154603212</v>
      </c>
      <c r="J41" s="43">
        <v>-1.7899083457707499</v>
      </c>
      <c r="K41" s="43">
        <v>-2.0121569350974999</v>
      </c>
      <c r="S41" s="70">
        <v>-0.68957915611623699</v>
      </c>
      <c r="T41" s="70">
        <v>-0.48775458570524999</v>
      </c>
      <c r="U41" s="70">
        <v>-0.70767049461439702</v>
      </c>
      <c r="V41" s="70">
        <v>-0.60823956390624201</v>
      </c>
      <c r="W41" s="70">
        <v>-0.65236048893454301</v>
      </c>
      <c r="X41" s="70">
        <v>-0.450041098496405</v>
      </c>
      <c r="Y41" s="70">
        <v>-0.52453954787091195</v>
      </c>
      <c r="Z41" s="70">
        <v>-0.438162850844457</v>
      </c>
      <c r="AA41" s="70">
        <v>-0.134818895376563</v>
      </c>
      <c r="AB41" s="70">
        <v>-0.27271141840742702</v>
      </c>
      <c r="AC41" s="70"/>
      <c r="AD41" s="70"/>
      <c r="AE41" s="70"/>
      <c r="AF41" s="70"/>
      <c r="AG41" s="70"/>
      <c r="AI41" s="55">
        <f t="shared" si="1"/>
        <v>-0.628334745478628</v>
      </c>
      <c r="AJ41" s="55">
        <f t="shared" si="0"/>
        <v>0.11490675075706794</v>
      </c>
      <c r="AK41" s="43">
        <f t="shared" si="2"/>
        <v>-0.52023559168236433</v>
      </c>
      <c r="AL41" s="43">
        <v>10</v>
      </c>
      <c r="AN41" s="43"/>
      <c r="AO41" s="43"/>
      <c r="AP41" s="43"/>
      <c r="AQ41" s="43"/>
      <c r="AR41" s="43"/>
      <c r="AS41" s="43"/>
      <c r="AT41" s="43"/>
    </row>
    <row r="42" spans="1:46" x14ac:dyDescent="0.25">
      <c r="A42" s="72" t="s">
        <v>5</v>
      </c>
      <c r="B42" s="43">
        <v>-0.68045434437139263</v>
      </c>
      <c r="C42" s="43">
        <v>-0.52376117939677147</v>
      </c>
      <c r="D42" s="55">
        <v>-0.86266357989817899</v>
      </c>
      <c r="E42" s="43">
        <v>-1.1896772100557649</v>
      </c>
      <c r="F42" s="43">
        <v>-1.0514534133022759</v>
      </c>
      <c r="G42" s="43">
        <v>-1.2374695680698209</v>
      </c>
      <c r="H42" s="43">
        <v>-0.70192921986377477</v>
      </c>
      <c r="I42" s="43">
        <v>-1.089151390833085</v>
      </c>
      <c r="J42" s="43">
        <v>-2.6076444131406</v>
      </c>
      <c r="K42" s="43">
        <v>-2.0702795994473999</v>
      </c>
      <c r="S42" s="70">
        <v>-0.41008691316728701</v>
      </c>
      <c r="T42" s="70">
        <v>-0.33128399746995602</v>
      </c>
      <c r="U42" s="70">
        <v>-0.64037829130509005</v>
      </c>
      <c r="V42" s="70">
        <v>-0.48071953552371099</v>
      </c>
      <c r="W42" s="70">
        <v>-0.52888688981953702</v>
      </c>
      <c r="X42" s="70">
        <v>-0.35104935767895801</v>
      </c>
      <c r="Y42" s="70">
        <v>-0.249431706312982</v>
      </c>
      <c r="Z42" s="70">
        <v>-0.294079255697697</v>
      </c>
      <c r="AA42" s="70">
        <v>-0.216457730026821</v>
      </c>
      <c r="AB42" s="70">
        <v>-0.30841969611618297</v>
      </c>
      <c r="AC42" s="70"/>
      <c r="AD42" s="70"/>
      <c r="AE42" s="70"/>
      <c r="AF42" s="70"/>
      <c r="AG42" s="70"/>
      <c r="AI42" s="55">
        <f t="shared" si="1"/>
        <v>-0.46058306731411108</v>
      </c>
      <c r="AJ42" s="55">
        <f t="shared" si="0"/>
        <v>8.4593229253159485E-2</v>
      </c>
      <c r="AK42" s="43">
        <f t="shared" si="2"/>
        <v>-0.44987326684810852</v>
      </c>
      <c r="AL42" s="43">
        <v>10</v>
      </c>
      <c r="AN42" s="43"/>
      <c r="AO42" s="43"/>
      <c r="AP42" s="43"/>
      <c r="AQ42" s="43"/>
      <c r="AR42" s="43"/>
      <c r="AS42" s="43"/>
      <c r="AT42" s="43"/>
    </row>
    <row r="43" spans="1:46" x14ac:dyDescent="0.25">
      <c r="A43" s="72" t="s">
        <v>30</v>
      </c>
      <c r="B43" s="43">
        <v>-0.40796638511340733</v>
      </c>
      <c r="C43" s="43">
        <v>-0.4469317930072374</v>
      </c>
      <c r="D43" s="55">
        <v>-0.3415614511033403</v>
      </c>
      <c r="E43" s="43">
        <v>-0.78470711374606394</v>
      </c>
      <c r="F43" s="43">
        <v>-0.51959229073458602</v>
      </c>
      <c r="G43" s="43">
        <v>-0.49823120087356998</v>
      </c>
      <c r="H43" s="43">
        <v>-0.51167042023766196</v>
      </c>
      <c r="I43" s="43">
        <v>-0.50976176910250703</v>
      </c>
      <c r="J43" s="43">
        <v>-1.2259350181497841</v>
      </c>
      <c r="K43" s="43">
        <v>-0.81520690717644695</v>
      </c>
      <c r="S43" s="70">
        <v>-0.24586759857714599</v>
      </c>
      <c r="T43" s="70">
        <v>-0.282688172043011</v>
      </c>
      <c r="U43" s="70">
        <v>-0.25355019263460299</v>
      </c>
      <c r="V43" s="70">
        <v>-0.33874934677028901</v>
      </c>
      <c r="W43" s="70">
        <v>-0.30847733723962301</v>
      </c>
      <c r="X43" s="70">
        <v>-0.170801043794127</v>
      </c>
      <c r="Y43" s="70">
        <v>-0.181285686158693</v>
      </c>
      <c r="Z43" s="70">
        <v>-0.22503341375778901</v>
      </c>
      <c r="AA43" s="70">
        <v>-7.5571444592225104E-2</v>
      </c>
      <c r="AB43" s="70">
        <v>-9.2225420367469405E-2</v>
      </c>
      <c r="AC43" s="70"/>
      <c r="AD43" s="70"/>
      <c r="AE43" s="70"/>
      <c r="AF43" s="70"/>
      <c r="AG43" s="70"/>
      <c r="AI43" s="55">
        <f t="shared" si="1"/>
        <v>-0.26070198775158665</v>
      </c>
      <c r="AJ43" s="55">
        <f t="shared" si="0"/>
        <v>5.292731741134344E-2</v>
      </c>
      <c r="AK43" s="43">
        <f t="shared" si="2"/>
        <v>-0.44321712680105607</v>
      </c>
      <c r="AL43" s="43">
        <v>10</v>
      </c>
      <c r="AN43" s="43"/>
      <c r="AO43" s="43"/>
      <c r="AP43" s="43"/>
      <c r="AQ43" s="43"/>
      <c r="AR43" s="43"/>
      <c r="AS43" s="43"/>
      <c r="AT43" s="43"/>
    </row>
    <row r="44" spans="1:46" x14ac:dyDescent="0.25">
      <c r="A44" s="72" t="s">
        <v>31</v>
      </c>
      <c r="B44" s="43">
        <v>-0.89477530695899943</v>
      </c>
      <c r="C44" s="43">
        <v>-0.61094433957678607</v>
      </c>
      <c r="D44" s="55">
        <v>-1.211621325632223</v>
      </c>
      <c r="E44" s="43">
        <v>-1.7248853461300739</v>
      </c>
      <c r="F44" s="43">
        <v>-1.3839748687339311</v>
      </c>
      <c r="G44" s="43">
        <v>-2.0573712702512901</v>
      </c>
      <c r="H44" s="43">
        <v>-1.769122853808891</v>
      </c>
      <c r="I44" s="43">
        <v>-1.7006392260671981</v>
      </c>
      <c r="J44" s="43">
        <v>-6.1386744992534199</v>
      </c>
      <c r="K44" s="43">
        <v>-4.89718958162414</v>
      </c>
      <c r="S44" s="70">
        <v>-0.53925093852577599</v>
      </c>
      <c r="T44" s="70">
        <v>-0.38642631246046799</v>
      </c>
      <c r="U44" s="70">
        <v>-0.89942172502616702</v>
      </c>
      <c r="V44" s="70">
        <v>-0.79531496459375095</v>
      </c>
      <c r="W44" s="70">
        <v>-0.86825997896925</v>
      </c>
      <c r="X44" s="70">
        <v>-0.71902627073320402</v>
      </c>
      <c r="Y44" s="70">
        <v>-0.73803898405197899</v>
      </c>
      <c r="Z44" s="70">
        <v>-0.54212563572928796</v>
      </c>
      <c r="AA44" s="70">
        <v>-0.67548843590461105</v>
      </c>
      <c r="AB44" s="70">
        <v>-0.76964094174659903</v>
      </c>
      <c r="AC44" s="70"/>
      <c r="AD44" s="70"/>
      <c r="AE44" s="70"/>
      <c r="AF44" s="70"/>
      <c r="AG44" s="70"/>
      <c r="AI44" s="55">
        <f t="shared" si="1"/>
        <v>-0.60836632533747037</v>
      </c>
      <c r="AJ44" s="55">
        <f t="shared" si="0"/>
        <v>0.23379571519184672</v>
      </c>
      <c r="AK44" s="43">
        <f t="shared" si="2"/>
        <v>-0.42965946270118366</v>
      </c>
      <c r="AL44" s="43">
        <v>10</v>
      </c>
      <c r="AN44" s="43"/>
      <c r="AO44" s="43"/>
      <c r="AP44" s="43"/>
      <c r="AQ44" s="43"/>
      <c r="AR44" s="43"/>
      <c r="AS44" s="43"/>
      <c r="AT44" s="43"/>
    </row>
    <row r="45" spans="1:46" x14ac:dyDescent="0.25">
      <c r="A45" s="72" t="s">
        <v>32</v>
      </c>
      <c r="B45" s="43">
        <v>-0.75177514792899403</v>
      </c>
      <c r="C45" s="43">
        <v>-0.43315270775357917</v>
      </c>
      <c r="D45" s="55">
        <v>-0.71758892521611439</v>
      </c>
      <c r="E45" s="43">
        <v>-1.8394394133129799</v>
      </c>
      <c r="F45" s="43">
        <v>-1.3766346547687491</v>
      </c>
      <c r="G45" s="43">
        <v>-1.9672029305223502</v>
      </c>
      <c r="H45" s="43">
        <v>-1.9142550606136899</v>
      </c>
      <c r="I45" s="43">
        <v>-2.2576637122044301</v>
      </c>
      <c r="J45" s="43">
        <v>-5.5143005507770502</v>
      </c>
      <c r="K45" s="43">
        <v>-4.1106183899973701</v>
      </c>
      <c r="S45" s="70">
        <v>-0.45306955941661298</v>
      </c>
      <c r="T45" s="70">
        <v>-0.27397216951296599</v>
      </c>
      <c r="U45" s="70">
        <v>-0.53268849611390301</v>
      </c>
      <c r="V45" s="70">
        <v>-0.60706494901212504</v>
      </c>
      <c r="W45" s="70">
        <v>-0.50816613076750095</v>
      </c>
      <c r="X45" s="70">
        <v>-0.48464998079677202</v>
      </c>
      <c r="Y45" s="70">
        <v>-0.63754497127208298</v>
      </c>
      <c r="Z45" s="70">
        <v>-0.49686691777611902</v>
      </c>
      <c r="AA45" s="70">
        <v>-0.49902475272948699</v>
      </c>
      <c r="AB45" s="70">
        <v>-0.48524334627167398</v>
      </c>
      <c r="AC45" s="70"/>
      <c r="AD45" s="70"/>
      <c r="AE45" s="70"/>
      <c r="AF45" s="70"/>
      <c r="AG45" s="70"/>
      <c r="AI45" s="55">
        <f t="shared" si="1"/>
        <v>-0.41991007501449396</v>
      </c>
      <c r="AJ45" s="55">
        <f t="shared" si="0"/>
        <v>0.18864328544738532</v>
      </c>
      <c r="AK45" s="43">
        <f t="shared" si="2"/>
        <v>-0.5630727824409939</v>
      </c>
      <c r="AL45" s="43">
        <v>10</v>
      </c>
      <c r="AN45" s="43"/>
      <c r="AO45" s="43"/>
      <c r="AP45" s="43"/>
      <c r="AQ45" s="43"/>
      <c r="AR45" s="43"/>
      <c r="AS45" s="43"/>
      <c r="AT45" s="43"/>
    </row>
    <row r="46" spans="1:46" x14ac:dyDescent="0.25">
      <c r="A46" s="72" t="s">
        <v>76</v>
      </c>
      <c r="B46" s="43">
        <v>-1.2241542241542238</v>
      </c>
      <c r="C46" s="43">
        <v>-0.76799830254690682</v>
      </c>
      <c r="D46" s="55">
        <v>-0.99935349909516002</v>
      </c>
      <c r="E46" s="43">
        <v>-1.083331220650976</v>
      </c>
      <c r="F46" s="43">
        <v>-0.96495025531931811</v>
      </c>
      <c r="G46" s="43">
        <v>-1.3185845361034361</v>
      </c>
      <c r="H46" s="43">
        <v>-1.0336358954250562</v>
      </c>
      <c r="I46" s="43">
        <v>-1.7550550767150601</v>
      </c>
      <c r="J46" s="43">
        <v>-4.44072765547181</v>
      </c>
      <c r="K46" s="43">
        <v>-2.7699801662009</v>
      </c>
      <c r="L46" s="43">
        <v>-1.1229379227056866</v>
      </c>
      <c r="M46" s="43">
        <v>-0.55288134308131676</v>
      </c>
      <c r="N46" s="43">
        <v>-1.9354871206622057</v>
      </c>
      <c r="O46" s="43">
        <v>-0.93572319760677103</v>
      </c>
      <c r="P46" s="43">
        <v>-0.48063940800355176</v>
      </c>
      <c r="S46" s="70">
        <v>-0.73775651722616598</v>
      </c>
      <c r="T46" s="70">
        <v>-0.485768500948767</v>
      </c>
      <c r="U46" s="70">
        <v>-0.74184736213078395</v>
      </c>
      <c r="V46" s="70">
        <v>-0.56423225732216598</v>
      </c>
      <c r="W46" s="70">
        <v>-0.68712808699193395</v>
      </c>
      <c r="X46" s="70">
        <v>-0.53035725182071702</v>
      </c>
      <c r="Y46" s="70">
        <v>-0.47018471782204802</v>
      </c>
      <c r="Z46" s="70">
        <v>-0.57050910416413503</v>
      </c>
      <c r="AA46" s="70">
        <v>-0.523244004666094</v>
      </c>
      <c r="AB46" s="70">
        <v>-0.53247883693831999</v>
      </c>
      <c r="AC46" s="70">
        <v>-0.828609588181905</v>
      </c>
      <c r="AD46" s="70">
        <v>-0.76765432784427001</v>
      </c>
      <c r="AE46" s="70">
        <v>-0.838288159524614</v>
      </c>
      <c r="AF46" s="70">
        <v>-0.59214539747630102</v>
      </c>
      <c r="AG46" s="70">
        <v>-0.29546572243532998</v>
      </c>
      <c r="AI46" s="55">
        <f t="shared" si="1"/>
        <v>-0.66094194697101727</v>
      </c>
      <c r="AJ46" s="55">
        <f t="shared" si="0"/>
        <v>0.1312857981838795</v>
      </c>
      <c r="AK46" s="43">
        <f t="shared" si="2"/>
        <v>-0.65059503153598908</v>
      </c>
      <c r="AL46" s="43">
        <v>15</v>
      </c>
      <c r="AN46" s="43"/>
      <c r="AO46" s="43"/>
      <c r="AP46" s="43"/>
      <c r="AQ46" s="43"/>
      <c r="AR46" s="43"/>
      <c r="AS46" s="43"/>
      <c r="AT46" s="43"/>
    </row>
    <row r="47" spans="1:46" x14ac:dyDescent="0.25">
      <c r="A47" s="72" t="s">
        <v>77</v>
      </c>
      <c r="B47" s="43">
        <v>-1.4451331496786044</v>
      </c>
      <c r="S47" s="70">
        <v>-0.87093307262245601</v>
      </c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I47" s="55">
        <f t="shared" si="1"/>
        <v>-0.87093307262245601</v>
      </c>
      <c r="AJ47" s="55" t="e">
        <f t="shared" si="0"/>
        <v>#DIV/0!</v>
      </c>
      <c r="AK47" s="43">
        <f t="shared" si="2"/>
        <v>-0.74140416420927968</v>
      </c>
      <c r="AL47" s="43">
        <v>1</v>
      </c>
      <c r="AN47" s="43"/>
      <c r="AO47" s="43"/>
      <c r="AP47" s="43"/>
      <c r="AQ47" s="43"/>
      <c r="AR47" s="43"/>
      <c r="AS47" s="43"/>
      <c r="AT47" s="43"/>
    </row>
    <row r="48" spans="1:46" x14ac:dyDescent="0.25">
      <c r="A48" s="72" t="s">
        <v>78</v>
      </c>
      <c r="B48" s="43">
        <v>-0.94025211164944489</v>
      </c>
      <c r="C48" s="43">
        <v>-0.97390212231631379</v>
      </c>
      <c r="D48" s="55">
        <v>-1.2047893949342177</v>
      </c>
      <c r="E48" s="43">
        <v>-1.594346611959512</v>
      </c>
      <c r="F48" s="43">
        <v>-1.3329524837347744</v>
      </c>
      <c r="G48" s="43">
        <v>-1.3164030170140553</v>
      </c>
      <c r="H48" s="43">
        <v>-1.380865606970195</v>
      </c>
      <c r="I48" s="43">
        <v>-1.42643239160984</v>
      </c>
      <c r="J48" s="43">
        <v>-1.538334249467578</v>
      </c>
      <c r="K48" s="43">
        <v>-1.597965883779052</v>
      </c>
      <c r="S48" s="70">
        <v>-0.56665827708949401</v>
      </c>
      <c r="T48" s="70">
        <v>-0.61600253004427596</v>
      </c>
      <c r="U48" s="70">
        <v>-0.894351611969327</v>
      </c>
      <c r="V48" s="70">
        <v>-0.71857186006261398</v>
      </c>
      <c r="W48" s="70">
        <v>-0.80195233435245405</v>
      </c>
      <c r="X48" s="70">
        <v>-0.46634410030186801</v>
      </c>
      <c r="Y48" s="70">
        <v>-0.57111725643917</v>
      </c>
      <c r="Z48" s="70">
        <v>-0.55404697019666405</v>
      </c>
      <c r="AA48" s="70">
        <v>-0.110144772601264</v>
      </c>
      <c r="AB48" s="70">
        <v>-0.213663196721944</v>
      </c>
      <c r="AC48" s="70"/>
      <c r="AD48" s="70"/>
      <c r="AE48" s="70"/>
      <c r="AF48" s="70"/>
      <c r="AG48" s="70"/>
      <c r="AI48" s="55">
        <f t="shared" si="1"/>
        <v>-0.69233747303436566</v>
      </c>
      <c r="AJ48" s="55">
        <f t="shared" si="0"/>
        <v>8.7694102547834732E-2</v>
      </c>
      <c r="AK48" s="43">
        <f t="shared" si="2"/>
        <v>-0.6955211181025126</v>
      </c>
      <c r="AL48" s="43">
        <v>10</v>
      </c>
      <c r="AN48" s="43"/>
      <c r="AO48" s="43"/>
      <c r="AP48" s="43"/>
      <c r="AQ48" s="43"/>
      <c r="AR48" s="43"/>
      <c r="AS48" s="43"/>
      <c r="AT48" s="43"/>
    </row>
    <row r="49" spans="1:46" x14ac:dyDescent="0.25">
      <c r="A49" s="72" t="s">
        <v>88</v>
      </c>
      <c r="B49" s="43">
        <v>-1.1268191268191265</v>
      </c>
      <c r="C49" s="43">
        <v>-0.71179465116848739</v>
      </c>
      <c r="D49" s="55">
        <v>-0.96907341660193058</v>
      </c>
      <c r="E49" s="43">
        <v>-1.197076095327799</v>
      </c>
      <c r="F49" s="43">
        <v>-1.0931274626717131</v>
      </c>
      <c r="G49" s="43">
        <v>-1.206927566554006</v>
      </c>
      <c r="H49" s="43">
        <v>-1.127384279547639</v>
      </c>
      <c r="I49" s="43">
        <v>-0.98623293830678194</v>
      </c>
      <c r="J49" s="43">
        <v>-1.5574412617881439</v>
      </c>
      <c r="K49" s="43">
        <v>-1.706409262800183</v>
      </c>
      <c r="L49" s="43">
        <v>-0.72613895292655783</v>
      </c>
      <c r="M49" s="43">
        <v>-8.1156251730393425E-2</v>
      </c>
      <c r="N49" s="43">
        <v>-1.8495590575513905</v>
      </c>
      <c r="O49" s="43">
        <v>-0.61996683749386539</v>
      </c>
      <c r="P49" s="43">
        <v>-0.80645956375683625</v>
      </c>
      <c r="S49" s="70">
        <v>-0.6790959328335</v>
      </c>
      <c r="T49" s="70">
        <v>-0.45021505376344101</v>
      </c>
      <c r="U49" s="70">
        <v>-0.71936961346883299</v>
      </c>
      <c r="V49" s="70">
        <v>-0.59027994189251998</v>
      </c>
      <c r="W49" s="70">
        <v>-0.63512256793965505</v>
      </c>
      <c r="X49" s="70">
        <v>-0.41508404552780198</v>
      </c>
      <c r="Y49" s="70">
        <v>-0.484383110490612</v>
      </c>
      <c r="Z49" s="70">
        <v>-0.32748259880925501</v>
      </c>
      <c r="AA49" s="70">
        <v>-0.193926950258721</v>
      </c>
      <c r="AB49" s="70">
        <v>-0.26315350839963297</v>
      </c>
      <c r="AC49" s="70">
        <v>-0.53581363773880097</v>
      </c>
      <c r="AD49" s="70">
        <v>-0.112687789841993</v>
      </c>
      <c r="AE49" s="70">
        <v>-0.80107065824692703</v>
      </c>
      <c r="AF49" s="70">
        <v>-0.39233144751996601</v>
      </c>
      <c r="AG49" s="70">
        <v>-0.49575833579226902</v>
      </c>
      <c r="AI49" s="55">
        <f t="shared" si="1"/>
        <v>-0.52329280865071626</v>
      </c>
      <c r="AJ49" s="55">
        <f t="shared" si="0"/>
        <v>0.14245969271774961</v>
      </c>
      <c r="AK49" s="43">
        <f t="shared" si="2"/>
        <v>-0.49773377424004189</v>
      </c>
      <c r="AL49" s="43">
        <v>15</v>
      </c>
      <c r="AN49" s="43"/>
      <c r="AO49" s="43"/>
      <c r="AP49" s="43"/>
      <c r="AQ49" s="43"/>
      <c r="AR49" s="43"/>
      <c r="AS49" s="43"/>
      <c r="AT49" s="43"/>
    </row>
    <row r="50" spans="1:46" x14ac:dyDescent="0.25">
      <c r="A50" s="72" t="s">
        <v>33</v>
      </c>
      <c r="B50" s="43">
        <v>-0.42418639053254414</v>
      </c>
      <c r="D50" s="55">
        <v>-0.79423524301571768</v>
      </c>
      <c r="E50" s="43">
        <v>-0.99135158412942903</v>
      </c>
      <c r="F50" s="43">
        <v>-0.90076870909690199</v>
      </c>
      <c r="G50" s="43">
        <v>-0.68494208187404726</v>
      </c>
      <c r="H50" s="43">
        <v>-0.80479720745806416</v>
      </c>
      <c r="I50" s="43">
        <v>-0.67448996203782885</v>
      </c>
      <c r="J50" s="43">
        <v>-0.48397168273239199</v>
      </c>
      <c r="K50" s="43">
        <v>-0.85922033830833999</v>
      </c>
      <c r="L50" s="43">
        <v>-0.60980784727408077</v>
      </c>
      <c r="M50" s="43">
        <v>0.41019230306013515</v>
      </c>
      <c r="N50" s="43">
        <v>-1.5269253342891138</v>
      </c>
      <c r="O50" s="43">
        <v>-0.25474623287116022</v>
      </c>
      <c r="P50" s="43">
        <v>-0.64220300481296577</v>
      </c>
      <c r="S50" s="70">
        <v>-0.25564284984969099</v>
      </c>
      <c r="T50" s="70"/>
      <c r="U50" s="70">
        <v>-0.58958808115150196</v>
      </c>
      <c r="V50" s="70">
        <v>-0.48810762349038</v>
      </c>
      <c r="W50" s="70">
        <v>-0.51749016842834705</v>
      </c>
      <c r="X50" s="70">
        <v>-0.23390249067656399</v>
      </c>
      <c r="Y50" s="70">
        <v>-0.34191591043333502</v>
      </c>
      <c r="Z50" s="70">
        <v>-0.22825502074256701</v>
      </c>
      <c r="AA50" s="70">
        <v>-7.2404118153224506E-2</v>
      </c>
      <c r="AB50" s="70">
        <v>-0.13148029539544201</v>
      </c>
      <c r="AC50" s="70">
        <v>-0.449974542690801</v>
      </c>
      <c r="AD50" s="70">
        <v>0.56953708589042196</v>
      </c>
      <c r="AE50" s="70">
        <v>-0.66133503114090897</v>
      </c>
      <c r="AF50" s="70">
        <v>-0.16121173001227701</v>
      </c>
      <c r="AG50" s="70">
        <v>-0.39478213829054798</v>
      </c>
      <c r="AI50" s="55">
        <f t="shared" si="1"/>
        <v>-0.27757104103504376</v>
      </c>
      <c r="AJ50" s="55">
        <f t="shared" si="0"/>
        <v>0.29712609880043211</v>
      </c>
      <c r="AK50" s="43">
        <f t="shared" si="2"/>
        <v>-0.28825177787578316</v>
      </c>
      <c r="AL50" s="43">
        <v>14</v>
      </c>
      <c r="AN50" s="43"/>
      <c r="AO50" s="43"/>
      <c r="AP50" s="43"/>
      <c r="AQ50" s="43"/>
      <c r="AR50" s="43"/>
      <c r="AS50" s="43"/>
      <c r="AT50" s="43"/>
    </row>
    <row r="51" spans="1:46" x14ac:dyDescent="0.25">
      <c r="A51" s="72" t="s">
        <v>94</v>
      </c>
      <c r="B51" s="43">
        <v>-0.10601469237832883</v>
      </c>
      <c r="S51" s="70">
        <v>-6.3891483941589403E-2</v>
      </c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I51" s="55">
        <f t="shared" si="1"/>
        <v>-6.3891483941589403E-2</v>
      </c>
      <c r="AJ51" s="55" t="e">
        <f t="shared" si="0"/>
        <v>#DIV/0!</v>
      </c>
      <c r="AK51" s="43">
        <f t="shared" si="2"/>
        <v>-0.22049729644099317</v>
      </c>
      <c r="AL51" s="43">
        <v>1</v>
      </c>
      <c r="AN51" s="43"/>
      <c r="AO51" s="43"/>
      <c r="AP51" s="43"/>
      <c r="AQ51" s="43"/>
      <c r="AR51" s="43"/>
      <c r="AS51" s="43"/>
      <c r="AT51" s="43"/>
    </row>
    <row r="52" spans="1:46" x14ac:dyDescent="0.25">
      <c r="A52" s="72" t="s">
        <v>56</v>
      </c>
      <c r="B52" s="43">
        <v>-0.65639665374413381</v>
      </c>
      <c r="C52" s="43">
        <v>-0.37803825995647494</v>
      </c>
      <c r="D52" s="55">
        <v>-0.43832962772647799</v>
      </c>
      <c r="E52" s="43">
        <v>-0.91626648280427792</v>
      </c>
      <c r="F52" s="43">
        <v>-0.58030257292964027</v>
      </c>
      <c r="G52" s="43">
        <v>-0.61985018695905092</v>
      </c>
      <c r="H52" s="43">
        <v>-0.68799144984549843</v>
      </c>
      <c r="I52" s="43">
        <v>-0.88549418061440799</v>
      </c>
      <c r="J52" s="43">
        <v>-1.359779548214417</v>
      </c>
      <c r="K52" s="43">
        <v>-1.4804022368931471</v>
      </c>
      <c r="S52" s="70">
        <v>-0.395588153747161</v>
      </c>
      <c r="T52" s="70">
        <v>-0.239114484503479</v>
      </c>
      <c r="U52" s="70">
        <v>-0.32538545478839898</v>
      </c>
      <c r="V52" s="70">
        <v>-0.53028348970893502</v>
      </c>
      <c r="W52" s="70">
        <v>-0.47204308264598399</v>
      </c>
      <c r="X52" s="70">
        <v>-0.267872461853776</v>
      </c>
      <c r="Y52" s="70">
        <v>-0.374702428896168</v>
      </c>
      <c r="Z52" s="70">
        <v>-0.28161288642793902</v>
      </c>
      <c r="AA52" s="70">
        <v>-0.160517001583663</v>
      </c>
      <c r="AB52" s="70">
        <v>-0.290379584686972</v>
      </c>
      <c r="AC52" s="70"/>
      <c r="AD52" s="70"/>
      <c r="AE52" s="70"/>
      <c r="AF52" s="70"/>
      <c r="AG52" s="70"/>
      <c r="AI52" s="55">
        <f t="shared" si="1"/>
        <v>-0.32002936434634632</v>
      </c>
      <c r="AJ52" s="55">
        <f t="shared" si="0"/>
        <v>0.1648979115090006</v>
      </c>
      <c r="AK52" s="43">
        <f t="shared" si="2"/>
        <v>-0.19100470284619428</v>
      </c>
      <c r="AL52" s="43">
        <v>10</v>
      </c>
      <c r="AN52" s="43"/>
      <c r="AO52" s="43"/>
      <c r="AP52" s="43"/>
      <c r="AQ52" s="43"/>
      <c r="AR52" s="43"/>
      <c r="AS52" s="43"/>
      <c r="AT52" s="43"/>
    </row>
    <row r="53" spans="1:46" x14ac:dyDescent="0.25">
      <c r="A53" s="72" t="s">
        <v>57</v>
      </c>
      <c r="B53" s="43">
        <v>-0.39820444807182209</v>
      </c>
      <c r="C53" s="43">
        <v>-0.38378663816063374</v>
      </c>
      <c r="D53" s="55">
        <v>-0.11388893343198073</v>
      </c>
      <c r="E53" s="43">
        <v>1.1571635186410995E-2</v>
      </c>
      <c r="F53" s="43">
        <v>1.1185135618721004E-2</v>
      </c>
      <c r="G53" s="43">
        <v>0.180591373973012</v>
      </c>
      <c r="H53" s="43">
        <v>0.37845555569491701</v>
      </c>
      <c r="I53" s="43">
        <v>2.3233396358725011E-2</v>
      </c>
      <c r="J53" s="43">
        <v>0.54218297255057302</v>
      </c>
      <c r="K53" s="43">
        <v>0.15183168810292902</v>
      </c>
      <c r="S53" s="70">
        <v>-0.23998440796169501</v>
      </c>
      <c r="T53" s="70">
        <v>-0.242751423149905</v>
      </c>
      <c r="U53" s="70">
        <v>-8.4543949640341204E-2</v>
      </c>
      <c r="V53" s="70">
        <v>-7.9590946356056902E-2</v>
      </c>
      <c r="W53" s="70">
        <v>-0.14802973480589099</v>
      </c>
      <c r="X53" s="70">
        <v>-1.4131421864399999E-2</v>
      </c>
      <c r="Y53" s="70">
        <v>5.4489072652097001E-2</v>
      </c>
      <c r="Z53" s="70">
        <v>1.8060439846556899E-2</v>
      </c>
      <c r="AA53" s="70">
        <v>3.1981507509037298E-2</v>
      </c>
      <c r="AB53" s="70">
        <v>-3.4700476120658401E-2</v>
      </c>
      <c r="AC53" s="70"/>
      <c r="AD53" s="70"/>
      <c r="AE53" s="70"/>
      <c r="AF53" s="70"/>
      <c r="AG53" s="70"/>
      <c r="AI53" s="55">
        <f t="shared" si="1"/>
        <v>-0.18909326025064707</v>
      </c>
      <c r="AJ53" s="55">
        <f t="shared" si="0"/>
        <v>0.10570588095388071</v>
      </c>
      <c r="AK53" s="43">
        <f t="shared" si="2"/>
        <v>-0.15087685599184222</v>
      </c>
      <c r="AL53" s="43">
        <v>10</v>
      </c>
      <c r="AN53" s="43"/>
      <c r="AO53" s="43"/>
      <c r="AP53" s="43"/>
      <c r="AQ53" s="43"/>
      <c r="AR53" s="43"/>
      <c r="AS53" s="43"/>
      <c r="AT53" s="43"/>
    </row>
    <row r="54" spans="1:46" x14ac:dyDescent="0.25">
      <c r="A54" s="72" t="s">
        <v>43</v>
      </c>
      <c r="B54" s="43">
        <v>6.0559006211180044E-2</v>
      </c>
      <c r="C54" s="43">
        <v>0.10487002624286568</v>
      </c>
      <c r="D54" s="55">
        <v>-0.26740807986593496</v>
      </c>
      <c r="E54" s="43">
        <v>-0.35571923722101306</v>
      </c>
      <c r="F54" s="43">
        <v>-0.11257512378864509</v>
      </c>
      <c r="G54" s="43">
        <v>-0.12978891131218506</v>
      </c>
      <c r="H54" s="43">
        <v>-9.9274572887900092E-2</v>
      </c>
      <c r="I54" s="43">
        <v>-0.10109943799224308</v>
      </c>
      <c r="J54" s="43">
        <v>-0.91243414322983107</v>
      </c>
      <c r="K54" s="43">
        <v>-0.64453699005622012</v>
      </c>
      <c r="S54" s="70">
        <v>3.64968730878132E-2</v>
      </c>
      <c r="T54" s="70">
        <v>6.6331435800126307E-2</v>
      </c>
      <c r="U54" s="70">
        <v>6.6647860976460693E-2</v>
      </c>
      <c r="V54" s="70">
        <v>-0.139889442369558</v>
      </c>
      <c r="W54" s="70">
        <v>-6.3918891813203094E-2</v>
      </c>
      <c r="X54" s="70">
        <v>-6.0190452944913798E-2</v>
      </c>
      <c r="Y54" s="70">
        <v>-1.8230145518981802E-2</v>
      </c>
      <c r="Z54" s="70">
        <v>-4.0537397372029799E-2</v>
      </c>
      <c r="AA54" s="70">
        <v>-9.9675406684924403E-2</v>
      </c>
      <c r="AB54" s="70">
        <v>-0.100077938713934</v>
      </c>
      <c r="AC54" s="70"/>
      <c r="AD54" s="70"/>
      <c r="AE54" s="70"/>
      <c r="AF54" s="70"/>
      <c r="AG54" s="70"/>
      <c r="AI54" s="55">
        <f t="shared" si="1"/>
        <v>5.6492056621466731E-2</v>
      </c>
      <c r="AJ54" s="55">
        <f t="shared" si="0"/>
        <v>0.12611980579266052</v>
      </c>
      <c r="AK54" s="43">
        <f t="shared" si="2"/>
        <v>-7.5163477606155368E-2</v>
      </c>
      <c r="AL54" s="43">
        <v>10</v>
      </c>
      <c r="AN54" s="43"/>
      <c r="AO54" s="43"/>
      <c r="AP54" s="43"/>
      <c r="AQ54" s="43"/>
      <c r="AR54" s="43"/>
      <c r="AS54" s="43"/>
      <c r="AT54" s="43"/>
    </row>
    <row r="55" spans="1:46" x14ac:dyDescent="0.25">
      <c r="A55" s="72" t="s">
        <v>44</v>
      </c>
      <c r="B55" s="43">
        <v>2.1119438313114136E-2</v>
      </c>
      <c r="D55" s="55">
        <v>8.9781749478619943E-2</v>
      </c>
      <c r="E55" s="43">
        <v>-0.79827326783597297</v>
      </c>
      <c r="F55" s="43">
        <v>-0.64480338214174893</v>
      </c>
      <c r="G55" s="43">
        <v>-1.4097924924359591</v>
      </c>
      <c r="H55" s="43">
        <v>-1.0632566245775008</v>
      </c>
      <c r="I55" s="43">
        <v>-2.26972921698846</v>
      </c>
      <c r="J55" s="43">
        <v>-4.92736918532903</v>
      </c>
      <c r="K55" s="43">
        <v>-4.27845514358886</v>
      </c>
      <c r="S55" s="70">
        <v>1.2727973909808499E-2</v>
      </c>
      <c r="T55" s="70"/>
      <c r="U55" s="70">
        <v>-0.19850643228838</v>
      </c>
      <c r="V55" s="70">
        <v>-0.27887754759587502</v>
      </c>
      <c r="W55" s="70">
        <v>-0.27105354331665898</v>
      </c>
      <c r="X55" s="70">
        <v>-0.38154121156213799</v>
      </c>
      <c r="Y55" s="70">
        <v>-0.38279278311765003</v>
      </c>
      <c r="Z55" s="70">
        <v>-0.550405304542535</v>
      </c>
      <c r="AA55" s="70">
        <v>-0.45353138032337798</v>
      </c>
      <c r="AB55" s="70">
        <v>-0.52114608493004799</v>
      </c>
      <c r="AC55" s="70"/>
      <c r="AD55" s="70"/>
      <c r="AE55" s="70"/>
      <c r="AF55" s="70"/>
      <c r="AG55" s="70"/>
      <c r="AI55" s="55">
        <f t="shared" si="1"/>
        <v>-9.2889229189285744E-2</v>
      </c>
      <c r="AJ55" s="55">
        <f t="shared" si="0"/>
        <v>0.28577341107556986</v>
      </c>
      <c r="AK55" s="43">
        <f t="shared" si="2"/>
        <v>-1.5217701777967158E-2</v>
      </c>
      <c r="AL55" s="43">
        <v>9</v>
      </c>
      <c r="AN55" s="43"/>
      <c r="AO55" s="43"/>
      <c r="AP55" s="43"/>
      <c r="AQ55" s="43"/>
      <c r="AR55" s="43"/>
      <c r="AS55" s="43"/>
      <c r="AT55" s="43"/>
    </row>
    <row r="56" spans="1:46" x14ac:dyDescent="0.25">
      <c r="A56" s="72" t="s">
        <v>98</v>
      </c>
      <c r="B56" s="43">
        <v>-0.30884927058778999</v>
      </c>
      <c r="C56" s="43">
        <v>0.11179438688159182</v>
      </c>
      <c r="D56" s="55">
        <v>0.11808037861647802</v>
      </c>
      <c r="E56" s="43">
        <v>-1.0727124768408269</v>
      </c>
      <c r="F56" s="43">
        <v>-0.47414099183329028</v>
      </c>
      <c r="G56" s="43">
        <v>-1.3655085427661759</v>
      </c>
      <c r="H56" s="43">
        <v>-1.267462608362087</v>
      </c>
      <c r="I56" s="43">
        <v>-2.1644705781242899</v>
      </c>
      <c r="J56" s="43">
        <v>-6.1850590867055599</v>
      </c>
      <c r="K56" s="43">
        <v>-4.7301488374885894</v>
      </c>
      <c r="S56" s="70">
        <v>-0.186133052562828</v>
      </c>
      <c r="T56" s="70">
        <v>7.0710942441492702E-2</v>
      </c>
      <c r="U56" s="70">
        <v>8.7654311823087902E-2</v>
      </c>
      <c r="V56" s="70">
        <v>-0.32089040603320601</v>
      </c>
      <c r="W56" s="70">
        <v>-9.9428036542447404E-2</v>
      </c>
      <c r="X56" s="70">
        <v>-0.31726603469502801</v>
      </c>
      <c r="Y56" s="70">
        <v>-0.40260699135477601</v>
      </c>
      <c r="Z56" s="70">
        <v>-0.47172588568155399</v>
      </c>
      <c r="AA56" s="70">
        <v>-0.55873965142639703</v>
      </c>
      <c r="AB56" s="70">
        <v>-0.55965089629521003</v>
      </c>
      <c r="AC56" s="70"/>
      <c r="AD56" s="70"/>
      <c r="AE56" s="70"/>
      <c r="AF56" s="70"/>
      <c r="AG56" s="70"/>
      <c r="AI56" s="55">
        <f t="shared" si="1"/>
        <v>-9.2559327660824645E-3</v>
      </c>
      <c r="AJ56" s="55">
        <f t="shared" si="0"/>
        <v>0.22512998234706494</v>
      </c>
      <c r="AK56" s="43">
        <f t="shared" si="2"/>
        <v>-0.10928591149874263</v>
      </c>
      <c r="AL56" s="43">
        <v>10</v>
      </c>
      <c r="AN56" s="43"/>
      <c r="AO56" s="43"/>
      <c r="AP56" s="43"/>
      <c r="AQ56" s="43"/>
      <c r="AR56" s="43"/>
      <c r="AS56" s="43"/>
      <c r="AT56" s="43"/>
    </row>
    <row r="57" spans="1:46" x14ac:dyDescent="0.25">
      <c r="A57" s="72" t="s">
        <v>6</v>
      </c>
      <c r="B57" s="43">
        <v>-0.43509724106739034</v>
      </c>
      <c r="C57" s="43">
        <v>-0.40029344016102536</v>
      </c>
      <c r="D57" s="55">
        <v>-0.21786929618607703</v>
      </c>
      <c r="E57" s="43">
        <v>-1.184608105625333</v>
      </c>
      <c r="F57" s="43">
        <v>-0.77028497784516003</v>
      </c>
      <c r="G57" s="43">
        <v>-0.30786506932015206</v>
      </c>
      <c r="H57" s="43">
        <v>-0.58152008041379588</v>
      </c>
      <c r="I57" s="43">
        <v>-1.0844125588937781</v>
      </c>
      <c r="J57" s="43">
        <v>-0.37253082397136905</v>
      </c>
      <c r="K57" s="43">
        <v>-0.59807342165181776</v>
      </c>
      <c r="S57" s="70">
        <v>-0.26221845163103702</v>
      </c>
      <c r="T57" s="70">
        <v>-0.25318785578747599</v>
      </c>
      <c r="U57" s="70">
        <v>-0.16173141020406601</v>
      </c>
      <c r="V57" s="70">
        <v>-0.41864713130276798</v>
      </c>
      <c r="W57" s="70">
        <v>-0.28517332133891699</v>
      </c>
      <c r="X57" s="70">
        <v>-5.1489775627335498E-2</v>
      </c>
      <c r="Y57" s="70">
        <v>-0.165409260949722</v>
      </c>
      <c r="Z57" s="70">
        <v>-0.26715731370745199</v>
      </c>
      <c r="AA57" s="70">
        <v>-2.9609576184053001E-2</v>
      </c>
      <c r="AB57" s="70">
        <v>-8.6200217611062793E-2</v>
      </c>
      <c r="AC57" s="70"/>
      <c r="AD57" s="70"/>
      <c r="AE57" s="70"/>
      <c r="AF57" s="70"/>
      <c r="AG57" s="70"/>
      <c r="AI57" s="55">
        <f t="shared" si="1"/>
        <v>-0.22571257254085966</v>
      </c>
      <c r="AJ57" s="55">
        <f t="shared" si="0"/>
        <v>0.10527413571533112</v>
      </c>
      <c r="AK57" s="43">
        <f t="shared" si="2"/>
        <v>-0.15291362953981905</v>
      </c>
      <c r="AL57" s="43">
        <v>10</v>
      </c>
      <c r="AN57" s="43"/>
      <c r="AO57" s="43"/>
      <c r="AP57" s="43"/>
      <c r="AQ57" s="43"/>
      <c r="AR57" s="43"/>
      <c r="AS57" s="43"/>
      <c r="AT57" s="43"/>
    </row>
    <row r="58" spans="1:46" x14ac:dyDescent="0.25">
      <c r="A58" s="72" t="s">
        <v>99</v>
      </c>
      <c r="B58" s="43">
        <v>-0.37130394857667598</v>
      </c>
      <c r="S58" s="70">
        <v>-0.22377238331251501</v>
      </c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I58" s="55">
        <f t="shared" si="1"/>
        <v>-0.22377238331251501</v>
      </c>
      <c r="AJ58" s="55" t="e">
        <f t="shared" si="0"/>
        <v>#DIV/0!</v>
      </c>
      <c r="AK58" s="43">
        <f t="shared" si="2"/>
        <v>-0.21132168159115419</v>
      </c>
      <c r="AL58" s="43">
        <v>1</v>
      </c>
      <c r="AN58" s="43"/>
      <c r="AO58" s="43"/>
      <c r="AP58" s="43"/>
      <c r="AQ58" s="43"/>
      <c r="AR58" s="43"/>
      <c r="AS58" s="43"/>
      <c r="AT58" s="43"/>
    </row>
    <row r="59" spans="1:46" x14ac:dyDescent="0.25">
      <c r="A59" s="72" t="s">
        <v>100</v>
      </c>
      <c r="B59" s="43">
        <v>-0.30610651974288344</v>
      </c>
      <c r="S59" s="70">
        <v>-0.18448008892008799</v>
      </c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I59" s="55">
        <f t="shared" si="1"/>
        <v>-0.18448008892008799</v>
      </c>
      <c r="AJ59" s="55" t="e">
        <f t="shared" si="0"/>
        <v>#DIV/0!</v>
      </c>
      <c r="AK59" s="43">
        <f t="shared" si="2"/>
        <v>-0.19389732666898732</v>
      </c>
      <c r="AL59" s="43">
        <v>1</v>
      </c>
      <c r="AN59" s="43"/>
      <c r="AO59" s="43"/>
      <c r="AP59" s="43"/>
      <c r="AQ59" s="43"/>
      <c r="AR59" s="43"/>
      <c r="AS59" s="43"/>
      <c r="AT59" s="43"/>
    </row>
    <row r="60" spans="1:46" x14ac:dyDescent="0.25">
      <c r="A60" s="72" t="s">
        <v>101</v>
      </c>
      <c r="B60" s="43">
        <v>-0.28778696051423336</v>
      </c>
      <c r="S60" s="70">
        <v>-0.17343950777435899</v>
      </c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I60" s="55">
        <f t="shared" si="1"/>
        <v>-0.17343950777435899</v>
      </c>
      <c r="AJ60" s="55" t="e">
        <f t="shared" si="0"/>
        <v>#DIV/0!</v>
      </c>
      <c r="AK60" s="43">
        <f t="shared" si="2"/>
        <v>-0.17609373540820714</v>
      </c>
      <c r="AL60" s="43">
        <v>1</v>
      </c>
      <c r="AN60" s="43"/>
      <c r="AO60" s="43"/>
      <c r="AP60" s="43"/>
      <c r="AQ60" s="43"/>
      <c r="AR60" s="43"/>
      <c r="AS60" s="43"/>
      <c r="AT60" s="43"/>
    </row>
    <row r="61" spans="1:46" x14ac:dyDescent="0.25">
      <c r="A61" s="72" t="s">
        <v>23</v>
      </c>
      <c r="B61" s="43">
        <v>-9.4626094626094504E-2</v>
      </c>
      <c r="C61" s="43">
        <v>1.4841049279031737E-2</v>
      </c>
      <c r="D61" s="55">
        <v>-0.62430708296941195</v>
      </c>
      <c r="E61" s="43">
        <v>0.82509351976530998</v>
      </c>
      <c r="F61" s="43">
        <v>0.44137552982323597</v>
      </c>
      <c r="G61" s="43">
        <v>0.281665321932346</v>
      </c>
      <c r="H61" s="43">
        <v>-0.37371473321147219</v>
      </c>
      <c r="I61" s="43">
        <v>0.85913460433097</v>
      </c>
      <c r="J61" s="43">
        <v>5.1078093174481802</v>
      </c>
      <c r="K61" s="43">
        <v>-0.40109796756499444</v>
      </c>
      <c r="S61" s="70">
        <v>-5.7027960135448003E-2</v>
      </c>
      <c r="T61" s="70">
        <v>9.3870967741935801E-3</v>
      </c>
      <c r="U61" s="70">
        <v>-0.46344396522926901</v>
      </c>
      <c r="V61" s="70">
        <v>0.456015706279156</v>
      </c>
      <c r="W61" s="70">
        <v>0.28433269916910298</v>
      </c>
      <c r="X61" s="70">
        <v>3.23572589994938E-2</v>
      </c>
      <c r="Y61" s="70">
        <v>-0.200294438776423</v>
      </c>
      <c r="Z61" s="70">
        <v>0.22603843016090699</v>
      </c>
      <c r="AA61" s="70">
        <v>0.61407867169330399</v>
      </c>
      <c r="AB61" s="70">
        <v>-9.6718085639985005E-2</v>
      </c>
      <c r="AC61" s="70"/>
      <c r="AD61" s="70"/>
      <c r="AE61" s="70"/>
      <c r="AF61" s="70"/>
      <c r="AG61" s="70"/>
      <c r="AI61" s="55">
        <f t="shared" si="1"/>
        <v>-0.17036160953017446</v>
      </c>
      <c r="AJ61" s="55">
        <f t="shared" si="0"/>
        <v>0.31573710719931386</v>
      </c>
      <c r="AK61" s="43">
        <f t="shared" si="2"/>
        <v>-0.2016762457858802</v>
      </c>
      <c r="AL61" s="43">
        <v>10</v>
      </c>
      <c r="AN61" s="43"/>
      <c r="AO61" s="43"/>
      <c r="AP61" s="43"/>
      <c r="AQ61" s="43"/>
      <c r="AR61" s="43"/>
      <c r="AS61" s="43"/>
      <c r="AT61" s="43"/>
    </row>
    <row r="62" spans="1:46" x14ac:dyDescent="0.25">
      <c r="A62" s="72" t="s">
        <v>89</v>
      </c>
      <c r="B62" s="43">
        <v>-0.33112833112833095</v>
      </c>
      <c r="C62" s="43">
        <v>-0.19569832567235923</v>
      </c>
      <c r="D62" s="55">
        <v>-1.0097473380824007E-2</v>
      </c>
      <c r="E62" s="43">
        <v>-0.467408616650068</v>
      </c>
      <c r="F62" s="43">
        <v>-0.24051945721752299</v>
      </c>
      <c r="G62" s="43">
        <v>-0.28445353144613694</v>
      </c>
      <c r="H62" s="43">
        <v>-0.20161297198458594</v>
      </c>
      <c r="I62" s="43">
        <v>-0.21306433500761601</v>
      </c>
      <c r="J62" s="43">
        <v>-0.426282480757538</v>
      </c>
      <c r="K62" s="43">
        <v>-0.61482403048080592</v>
      </c>
      <c r="L62" s="43">
        <v>-0.15887176379340023</v>
      </c>
      <c r="M62" s="43">
        <v>-0.11967352084060123</v>
      </c>
      <c r="N62" s="43">
        <v>-1.2624682434764782</v>
      </c>
      <c r="O62" s="43">
        <v>-0.71429083156738726</v>
      </c>
      <c r="P62" s="43">
        <v>-0.77558613813482424</v>
      </c>
      <c r="S62" s="70">
        <v>-0.19955989159211801</v>
      </c>
      <c r="T62" s="70">
        <v>-0.123782416192283</v>
      </c>
      <c r="U62" s="70">
        <v>-7.4975317531605903E-3</v>
      </c>
      <c r="V62" s="70">
        <v>-0.225607563561049</v>
      </c>
      <c r="W62" s="70">
        <v>-0.124275928300947</v>
      </c>
      <c r="X62" s="70">
        <v>-9.7322675242911702E-2</v>
      </c>
      <c r="Y62" s="70">
        <v>-7.9435823086147897E-2</v>
      </c>
      <c r="Z62" s="70">
        <v>-8.8472687507594003E-2</v>
      </c>
      <c r="AA62" s="70">
        <v>-6.4382041196205594E-2</v>
      </c>
      <c r="AB62" s="70">
        <v>-9.1682164381236095E-2</v>
      </c>
      <c r="AC62" s="70">
        <v>-0.117229064130282</v>
      </c>
      <c r="AD62" s="70">
        <v>-0.16615756296687101</v>
      </c>
      <c r="AE62" s="70">
        <v>-0.54679365574352701</v>
      </c>
      <c r="AF62" s="70">
        <v>-0.45201933907936898</v>
      </c>
      <c r="AG62" s="70">
        <v>-0.47678149896724697</v>
      </c>
      <c r="AI62" s="55">
        <f t="shared" si="1"/>
        <v>-0.26122762005310718</v>
      </c>
      <c r="AJ62" s="55">
        <f t="shared" si="0"/>
        <v>0.12065297097971781</v>
      </c>
      <c r="AK62" s="43">
        <f t="shared" si="2"/>
        <v>-0.21638559248451375</v>
      </c>
      <c r="AL62" s="43">
        <v>15</v>
      </c>
      <c r="AN62" s="43"/>
      <c r="AO62" s="43"/>
      <c r="AP62" s="43"/>
      <c r="AQ62" s="43"/>
      <c r="AR62" s="43"/>
      <c r="AS62" s="43"/>
      <c r="AT62" s="43"/>
    </row>
    <row r="63" spans="1:46" x14ac:dyDescent="0.25">
      <c r="A63" s="72" t="s">
        <v>73</v>
      </c>
      <c r="B63" s="43">
        <v>-0.55769230769230771</v>
      </c>
      <c r="C63" s="43">
        <v>-0.81502956497270374</v>
      </c>
      <c r="D63" s="55">
        <v>-0.63173580489789005</v>
      </c>
      <c r="E63" s="43">
        <v>-0.72430329856822839</v>
      </c>
      <c r="F63" s="43">
        <v>-0.59142224625995943</v>
      </c>
      <c r="G63" s="43">
        <v>-0.6518782014684843</v>
      </c>
      <c r="H63" s="43">
        <v>-0.55366109439531896</v>
      </c>
      <c r="I63" s="43">
        <v>-0.6789778604942821</v>
      </c>
      <c r="J63" s="43">
        <v>-1.2019435106133338</v>
      </c>
      <c r="K63" s="43">
        <v>-0.82007750016817194</v>
      </c>
      <c r="L63" s="43">
        <v>-0.29876287472078078</v>
      </c>
      <c r="M63" s="43">
        <v>-2.8297516413485768E-2</v>
      </c>
      <c r="N63" s="43">
        <v>-0.60552598907393684</v>
      </c>
      <c r="O63" s="43">
        <v>-0.1306961118724308</v>
      </c>
      <c r="P63" s="43">
        <v>0.3005480174047232</v>
      </c>
      <c r="S63" s="70">
        <v>-0.33610236910304703</v>
      </c>
      <c r="T63" s="70">
        <v>-0.515515496521189</v>
      </c>
      <c r="U63" s="70">
        <v>-0.46895947621203898</v>
      </c>
      <c r="V63" s="70">
        <v>-0.485307725130526</v>
      </c>
      <c r="W63" s="70">
        <v>-0.52768339604062697</v>
      </c>
      <c r="X63" s="70">
        <v>-0.32325672382169401</v>
      </c>
      <c r="Y63" s="70">
        <v>-0.41460828008376699</v>
      </c>
      <c r="Z63" s="70">
        <v>-0.33404731735258902</v>
      </c>
      <c r="AA63" s="70">
        <v>-0.16861139671549699</v>
      </c>
      <c r="AB63" s="70">
        <v>-0.15589440461767601</v>
      </c>
      <c r="AC63" s="70">
        <v>-0.220452918735842</v>
      </c>
      <c r="AD63" s="70">
        <v>-3.9293549193302101E-2</v>
      </c>
      <c r="AE63" s="70">
        <v>-0.262263627937597</v>
      </c>
      <c r="AF63" s="70">
        <v>-8.2710002404728505E-2</v>
      </c>
      <c r="AG63" s="70">
        <v>0.18475705714566701</v>
      </c>
      <c r="AI63" s="55">
        <f t="shared" si="1"/>
        <v>-0.2175675478702597</v>
      </c>
      <c r="AJ63" s="55">
        <f t="shared" si="0"/>
        <v>0.1632126055663769</v>
      </c>
      <c r="AK63" s="43">
        <f t="shared" si="2"/>
        <v>-0.10890779532072441</v>
      </c>
      <c r="AL63" s="43">
        <v>15</v>
      </c>
      <c r="AN63" s="43"/>
      <c r="AO63" s="43"/>
      <c r="AP63" s="43"/>
      <c r="AQ63" s="43"/>
      <c r="AR63" s="43"/>
      <c r="AS63" s="43"/>
      <c r="AT63" s="43"/>
    </row>
    <row r="64" spans="1:46" x14ac:dyDescent="0.25">
      <c r="A64" s="72" t="s">
        <v>82</v>
      </c>
      <c r="B64" s="43">
        <v>-0.18531082664191298</v>
      </c>
      <c r="C64" s="43">
        <v>0.39129714422235884</v>
      </c>
      <c r="D64" s="55">
        <v>-0.4612422057703246</v>
      </c>
      <c r="E64" s="43">
        <v>-0.13491783984673902</v>
      </c>
      <c r="F64" s="43">
        <v>0.10424004863144998</v>
      </c>
      <c r="G64" s="43">
        <v>0.50530727886659599</v>
      </c>
      <c r="H64" s="43">
        <v>0.347417119824319</v>
      </c>
      <c r="I64" s="43">
        <v>0.51961084383686695</v>
      </c>
      <c r="J64" s="43">
        <v>0.77266162543026995</v>
      </c>
      <c r="K64" s="43">
        <v>0.60106679667789997</v>
      </c>
      <c r="S64" s="70">
        <v>-0.111680593548988</v>
      </c>
      <c r="T64" s="70">
        <v>0.24749968374446599</v>
      </c>
      <c r="U64" s="70">
        <v>0.32039625568810298</v>
      </c>
      <c r="V64" s="70">
        <v>-0.153577301645899</v>
      </c>
      <c r="W64" s="70">
        <v>-1.70798864582636E-2</v>
      </c>
      <c r="X64" s="70">
        <v>0.17692346347259</v>
      </c>
      <c r="Y64" s="70">
        <v>9.3761298752438799E-2</v>
      </c>
      <c r="Z64" s="70">
        <v>0.16235684157539401</v>
      </c>
      <c r="AA64" s="70">
        <v>0.11663863027280701</v>
      </c>
      <c r="AB64" s="70">
        <v>0.113923712660797</v>
      </c>
      <c r="AC64" s="70"/>
      <c r="AD64" s="70"/>
      <c r="AE64" s="70"/>
      <c r="AF64" s="70"/>
      <c r="AG64" s="70"/>
      <c r="AI64" s="55">
        <f t="shared" si="1"/>
        <v>0.15207178196119367</v>
      </c>
      <c r="AJ64" s="55">
        <f t="shared" si="0"/>
        <v>0.2494794862282198</v>
      </c>
      <c r="AK64" s="43">
        <f t="shared" si="2"/>
        <v>-0.13006505505229568</v>
      </c>
      <c r="AL64" s="43">
        <v>10</v>
      </c>
      <c r="AN64" s="43"/>
      <c r="AO64" s="43"/>
      <c r="AP64" s="43"/>
      <c r="AQ64" s="43"/>
      <c r="AR64" s="43"/>
      <c r="AS64" s="43"/>
      <c r="AT64" s="43"/>
    </row>
    <row r="65" spans="1:46" x14ac:dyDescent="0.25">
      <c r="A65" s="72" t="s">
        <v>83</v>
      </c>
      <c r="B65" s="43">
        <v>-0.52933349588487921</v>
      </c>
      <c r="C65" s="43">
        <v>-0.49436799666200609</v>
      </c>
      <c r="D65" s="55">
        <v>0.43160897262799502</v>
      </c>
      <c r="E65" s="43">
        <v>-0.95134314756277505</v>
      </c>
      <c r="F65" s="43">
        <v>-0.70246286120556101</v>
      </c>
      <c r="G65" s="43">
        <v>-0.66698951851518606</v>
      </c>
      <c r="H65" s="43">
        <v>-0.43527699809566622</v>
      </c>
      <c r="I65" s="43">
        <v>-0.33990224096217103</v>
      </c>
      <c r="J65" s="43">
        <v>-0.79840371200011395</v>
      </c>
      <c r="K65" s="43">
        <v>-0.28924367034736004</v>
      </c>
      <c r="S65" s="70">
        <v>-0.31901146832959099</v>
      </c>
      <c r="T65" s="70">
        <v>-0.31269449715370001</v>
      </c>
      <c r="U65" s="70">
        <v>-0.34239223226017201</v>
      </c>
      <c r="V65" s="70">
        <v>-0.31453310256545502</v>
      </c>
      <c r="W65" s="70">
        <v>-0.24080816430729199</v>
      </c>
      <c r="X65" s="70">
        <v>-0.14595170836937699</v>
      </c>
      <c r="Y65" s="70">
        <v>-0.102919329144964</v>
      </c>
      <c r="Z65" s="70">
        <v>-5.2295568554616402E-2</v>
      </c>
      <c r="AA65" s="70">
        <v>-6.8472734475960501E-2</v>
      </c>
      <c r="AB65" s="70">
        <v>-4.1106884071950497E-2</v>
      </c>
      <c r="AC65" s="70"/>
      <c r="AD65" s="70"/>
      <c r="AE65" s="70"/>
      <c r="AF65" s="70"/>
      <c r="AG65" s="70"/>
      <c r="AI65" s="55">
        <f t="shared" si="1"/>
        <v>-0.32469939924782104</v>
      </c>
      <c r="AJ65" s="55">
        <f t="shared" si="0"/>
        <v>3.6767158223314461E-3</v>
      </c>
      <c r="AK65" s="43">
        <f t="shared" si="2"/>
        <v>-0.10022520651980216</v>
      </c>
      <c r="AL65" s="43">
        <v>10</v>
      </c>
      <c r="AN65" s="43"/>
      <c r="AO65" s="43"/>
      <c r="AP65" s="43"/>
      <c r="AQ65" s="43"/>
      <c r="AR65" s="43"/>
      <c r="AS65" s="43"/>
      <c r="AT65" s="43"/>
    </row>
    <row r="66" spans="1:46" x14ac:dyDescent="0.25">
      <c r="A66" s="72" t="s">
        <v>102</v>
      </c>
      <c r="B66" s="43">
        <v>0.20857988165680474</v>
      </c>
      <c r="C66" s="43">
        <v>0.32394847323680009</v>
      </c>
      <c r="D66" s="55">
        <v>9.0233068070483036E-2</v>
      </c>
      <c r="E66" s="43">
        <v>0.15103659636252398</v>
      </c>
      <c r="F66" s="43">
        <v>-4.0977013779907034E-2</v>
      </c>
      <c r="G66" s="43">
        <v>-0.68154746738313399</v>
      </c>
      <c r="H66" s="43">
        <v>-0.45994071598211794</v>
      </c>
      <c r="I66" s="43">
        <v>-1.2761840455754441</v>
      </c>
      <c r="J66" s="43">
        <v>-2.8371462387528998</v>
      </c>
      <c r="K66" s="43">
        <v>-2.1712250605595802</v>
      </c>
      <c r="L66" s="43">
        <v>-0.37646236586679599</v>
      </c>
      <c r="M66" s="43">
        <v>-3.1023465901782954E-2</v>
      </c>
      <c r="N66" s="43">
        <v>-1.164149327071428</v>
      </c>
      <c r="O66" s="43">
        <v>-0.95870409998893902</v>
      </c>
      <c r="P66" s="43">
        <v>1.591459085068303E-2</v>
      </c>
      <c r="S66" s="70">
        <v>0.125704069218459</v>
      </c>
      <c r="T66" s="70">
        <v>0.20490069576217601</v>
      </c>
      <c r="U66" s="70">
        <v>6.6982651750784994E-2</v>
      </c>
      <c r="V66" s="70">
        <v>6.5210783444162604E-2</v>
      </c>
      <c r="W66" s="70">
        <v>-3.1211820983339598E-2</v>
      </c>
      <c r="X66" s="70">
        <v>-0.326641517019085</v>
      </c>
      <c r="Y66" s="70">
        <v>-0.23174300596037201</v>
      </c>
      <c r="Z66" s="70">
        <v>-0.48887191682143999</v>
      </c>
      <c r="AA66" s="70">
        <v>-0.36853132267845601</v>
      </c>
      <c r="AB66" s="70">
        <v>-0.40461613254211398</v>
      </c>
      <c r="AC66" s="70">
        <v>-0.277787206410815</v>
      </c>
      <c r="AD66" s="70">
        <v>-4.30701730026938E-2</v>
      </c>
      <c r="AE66" s="70">
        <v>-0.50420986980587801</v>
      </c>
      <c r="AF66" s="70">
        <v>-0.60668767639948895</v>
      </c>
      <c r="AG66" s="70">
        <v>9.7834907052227697E-3</v>
      </c>
      <c r="AI66" s="55">
        <f t="shared" si="1"/>
        <v>-0.12804800227277913</v>
      </c>
      <c r="AJ66" s="55">
        <f t="shared" si="0"/>
        <v>0.20819074431749152</v>
      </c>
      <c r="AK66" s="43">
        <f t="shared" si="2"/>
        <v>-0.13690472289366082</v>
      </c>
      <c r="AL66" s="43">
        <v>15</v>
      </c>
      <c r="AN66" s="43"/>
      <c r="AO66" s="43"/>
      <c r="AP66" s="43"/>
      <c r="AQ66" s="43"/>
      <c r="AR66" s="43"/>
      <c r="AS66" s="43"/>
      <c r="AT66" s="43"/>
    </row>
    <row r="67" spans="1:46" x14ac:dyDescent="0.25">
      <c r="A67" s="72" t="s">
        <v>103</v>
      </c>
      <c r="B67" s="43">
        <v>-0.15053136350994856</v>
      </c>
      <c r="C67" s="43">
        <v>-1.3706676209730428E-2</v>
      </c>
      <c r="D67" s="55">
        <v>0.30376208298844098</v>
      </c>
      <c r="E67" s="43">
        <v>0.59849277685135005</v>
      </c>
      <c r="F67" s="43">
        <v>0.16455278594560607</v>
      </c>
      <c r="G67" s="43">
        <v>9.1507215914023998E-2</v>
      </c>
      <c r="H67" s="43">
        <v>0.51471897586637005</v>
      </c>
      <c r="I67" s="43">
        <v>0.22642538859871808</v>
      </c>
      <c r="J67" s="43">
        <v>1.78724148520369</v>
      </c>
      <c r="K67" s="43">
        <v>1.2418959429794398</v>
      </c>
      <c r="S67" s="70">
        <v>-9.0720182686674603E-2</v>
      </c>
      <c r="T67" s="70">
        <v>-8.6717267552183196E-3</v>
      </c>
      <c r="U67" s="70">
        <v>0.22549160796074599</v>
      </c>
      <c r="V67" s="70">
        <v>0.191608934744149</v>
      </c>
      <c r="W67" s="70">
        <v>5.9469611782083697E-3</v>
      </c>
      <c r="X67" s="70">
        <v>9.1916697475583203E-2</v>
      </c>
      <c r="Y67" s="70">
        <v>0.2501481143389</v>
      </c>
      <c r="Z67" s="70">
        <v>9.8937355713318603E-2</v>
      </c>
      <c r="AA67" s="70">
        <v>0.20847956801943601</v>
      </c>
      <c r="AB67" s="70">
        <v>0.21268194059681</v>
      </c>
      <c r="AC67" s="70"/>
      <c r="AD67" s="70"/>
      <c r="AE67" s="70"/>
      <c r="AF67" s="70"/>
      <c r="AG67" s="70"/>
      <c r="AI67" s="55">
        <f t="shared" si="1"/>
        <v>4.2033232839617685E-2</v>
      </c>
      <c r="AJ67" s="55">
        <f t="shared" ref="AJ67:AJ104" si="3">(_xlfn.STDEV.S(S67,T67,V67,AC67,AD67,AE67,AF67,AG67)/SQRT(COUNT(S67,T67,V67,AC67,AD67,AE67,AF67,AG67)))*1.96</f>
        <v>0.16434549226703221</v>
      </c>
      <c r="AK67" s="43">
        <f t="shared" si="2"/>
        <v>-5.7986525232505665E-2</v>
      </c>
      <c r="AL67" s="43">
        <v>10</v>
      </c>
      <c r="AN67" s="43"/>
      <c r="AO67" s="43"/>
      <c r="AP67" s="43"/>
      <c r="AQ67" s="43"/>
      <c r="AR67" s="43"/>
      <c r="AS67" s="43"/>
      <c r="AT67" s="43"/>
    </row>
    <row r="68" spans="1:46" x14ac:dyDescent="0.25">
      <c r="A68" s="72" t="s">
        <v>58</v>
      </c>
      <c r="B68" s="43">
        <v>-7.8157349896480266E-2</v>
      </c>
      <c r="D68" s="55">
        <v>-0.17348946275531907</v>
      </c>
      <c r="E68" s="43">
        <v>-0.17852415870042604</v>
      </c>
      <c r="F68" s="43">
        <v>-5.0787954555460146E-2</v>
      </c>
      <c r="G68" s="43">
        <v>-0.26265875057827615</v>
      </c>
      <c r="H68" s="43">
        <v>5.3377875549859954E-2</v>
      </c>
      <c r="I68" s="43">
        <v>-3.8585630893220202E-2</v>
      </c>
      <c r="J68" s="43">
        <v>0.75880320526013989</v>
      </c>
      <c r="K68" s="43">
        <v>0.36142854568098981</v>
      </c>
      <c r="S68" s="70">
        <v>-4.71028022459581E-2</v>
      </c>
      <c r="T68" s="70"/>
      <c r="U68" s="70">
        <v>-0.12878681028275299</v>
      </c>
      <c r="V68" s="70">
        <v>-0.116780692207749</v>
      </c>
      <c r="W68" s="70">
        <v>-5.58955999538054E-2</v>
      </c>
      <c r="X68" s="70">
        <v>-5.5434513404570798E-2</v>
      </c>
      <c r="Y68" s="70">
        <v>4.1578066548533001E-2</v>
      </c>
      <c r="Z68" s="70">
        <v>7.9570915276596405E-2</v>
      </c>
      <c r="AA68" s="70">
        <v>7.4468120786025396E-2</v>
      </c>
      <c r="AB68" s="70">
        <v>6.9846360416393194E-2</v>
      </c>
      <c r="AC68" s="70"/>
      <c r="AD68" s="70"/>
      <c r="AE68" s="70"/>
      <c r="AF68" s="70"/>
      <c r="AG68" s="70"/>
      <c r="AI68" s="55">
        <f t="shared" ref="AI68:AI92" si="4">AVERAGE(S68,T68,U68,AC68,AD68,AE68,AF68,AG68)</f>
        <v>-8.7944806264355552E-2</v>
      </c>
      <c r="AJ68" s="55">
        <f t="shared" si="3"/>
        <v>6.8284332162555084E-2</v>
      </c>
      <c r="AK68" s="43">
        <f t="shared" ref="AK68:AK104" si="5">AVERAGE(AI67:AI69)</f>
        <v>2.483862003939338E-2</v>
      </c>
      <c r="AL68" s="43">
        <v>9</v>
      </c>
      <c r="AN68" s="43"/>
      <c r="AO68" s="43"/>
      <c r="AP68" s="43"/>
      <c r="AQ68" s="43"/>
      <c r="AR68" s="43"/>
      <c r="AS68" s="43"/>
      <c r="AT68" s="43"/>
    </row>
    <row r="69" spans="1:46" x14ac:dyDescent="0.25">
      <c r="A69" s="72" t="s">
        <v>90</v>
      </c>
      <c r="B69" s="1"/>
      <c r="C69" s="1"/>
      <c r="D69" s="55">
        <v>0.16222920948727193</v>
      </c>
      <c r="E69" s="43">
        <v>-0.194395076530539</v>
      </c>
      <c r="F69" s="43">
        <v>-4.1061296469133035E-2</v>
      </c>
      <c r="G69" s="43">
        <v>0.16464119759426699</v>
      </c>
      <c r="H69" s="43">
        <v>0.20900908617971992</v>
      </c>
      <c r="I69" s="43">
        <v>-2.2445467399693997E-2</v>
      </c>
      <c r="J69" s="43">
        <v>0.40443831964801003</v>
      </c>
      <c r="K69" s="43">
        <v>-3.4931392587848054E-2</v>
      </c>
      <c r="S69" s="70"/>
      <c r="T69" s="70"/>
      <c r="U69" s="70">
        <v>0.120427433542918</v>
      </c>
      <c r="V69" s="70">
        <v>-0.11828611701082101</v>
      </c>
      <c r="W69" s="70">
        <v>-4.9701861768406401E-2</v>
      </c>
      <c r="X69" s="70">
        <v>3.2463145955297798E-2</v>
      </c>
      <c r="Y69" s="70">
        <v>5.74522543807836E-2</v>
      </c>
      <c r="Z69" s="70">
        <v>2.6777177969484998E-2</v>
      </c>
      <c r="AA69" s="70">
        <v>4.4216904216149801E-2</v>
      </c>
      <c r="AB69" s="70">
        <v>-3.3610877466451597E-2</v>
      </c>
      <c r="AC69" s="70"/>
      <c r="AD69" s="70"/>
      <c r="AE69" s="70"/>
      <c r="AF69" s="70"/>
      <c r="AG69" s="70"/>
      <c r="AI69" s="55">
        <f t="shared" si="4"/>
        <v>0.120427433542918</v>
      </c>
      <c r="AJ69" s="55" t="e">
        <f t="shared" si="3"/>
        <v>#DIV/0!</v>
      </c>
      <c r="AK69" s="43">
        <f t="shared" si="5"/>
        <v>6.4027991105689921E-2</v>
      </c>
      <c r="AL69" s="43">
        <v>8</v>
      </c>
      <c r="AN69" s="43"/>
      <c r="AO69" s="43"/>
      <c r="AP69" s="43"/>
      <c r="AQ69" s="43"/>
      <c r="AR69" s="43"/>
      <c r="AS69" s="43"/>
      <c r="AT69" s="43"/>
    </row>
    <row r="70" spans="1:46" x14ac:dyDescent="0.25">
      <c r="A70" s="72" t="s">
        <v>45</v>
      </c>
      <c r="B70" s="43">
        <v>0.17215174036370084</v>
      </c>
      <c r="C70" s="43">
        <v>0.32399374499045164</v>
      </c>
      <c r="D70" s="55">
        <v>0.22917574762248094</v>
      </c>
      <c r="E70" s="43">
        <v>0.32017856410643997</v>
      </c>
      <c r="F70" s="43">
        <v>0.27657696082055006</v>
      </c>
      <c r="G70" s="43">
        <v>0.30770941151651987</v>
      </c>
      <c r="H70" s="43">
        <v>0.20238788000386199</v>
      </c>
      <c r="I70" s="43">
        <v>0.30537265771329991</v>
      </c>
      <c r="J70" s="43">
        <v>0.53126371425242003</v>
      </c>
      <c r="K70" s="43">
        <v>0.67404251475332988</v>
      </c>
      <c r="S70" s="70">
        <v>0.103750055055828</v>
      </c>
      <c r="T70" s="70">
        <v>0.204929791271347</v>
      </c>
      <c r="U70" s="70">
        <v>0.17012419178834701</v>
      </c>
      <c r="V70" s="70">
        <v>0.191167854865543</v>
      </c>
      <c r="W70" s="70">
        <v>0.19906273363278901</v>
      </c>
      <c r="X70" s="70">
        <v>0.113715411756682</v>
      </c>
      <c r="Y70" s="70">
        <v>0.112008895809841</v>
      </c>
      <c r="Z70" s="70">
        <v>0.157356407630487</v>
      </c>
      <c r="AA70" s="70">
        <v>4.93933133986715E-2</v>
      </c>
      <c r="AB70" s="70">
        <v>0.10051208050066</v>
      </c>
      <c r="AC70" s="70"/>
      <c r="AD70" s="70"/>
      <c r="AE70" s="70"/>
      <c r="AF70" s="70"/>
      <c r="AG70" s="70"/>
      <c r="AI70" s="55">
        <f t="shared" si="4"/>
        <v>0.15960134603850731</v>
      </c>
      <c r="AJ70" s="55">
        <f t="shared" si="3"/>
        <v>6.2098640194437477E-2</v>
      </c>
      <c r="AK70" s="43">
        <f t="shared" si="5"/>
        <v>9.4830432354483796E-2</v>
      </c>
      <c r="AL70" s="43">
        <v>10</v>
      </c>
      <c r="AN70" s="43"/>
      <c r="AO70" s="43"/>
      <c r="AP70" s="43"/>
      <c r="AQ70" s="43"/>
      <c r="AR70" s="43"/>
      <c r="AS70" s="43"/>
      <c r="AT70" s="43"/>
    </row>
    <row r="71" spans="1:46" x14ac:dyDescent="0.25">
      <c r="A71" s="72" t="s">
        <v>14</v>
      </c>
      <c r="B71" s="43">
        <v>-7.432156702713727E-2</v>
      </c>
      <c r="C71" s="43">
        <v>0.23113662662930945</v>
      </c>
      <c r="D71" s="55">
        <v>-0.11857012219989305</v>
      </c>
      <c r="E71" s="43">
        <v>-0.45247741908586503</v>
      </c>
      <c r="F71" s="43">
        <v>-0.27751068851009897</v>
      </c>
      <c r="G71" s="43">
        <v>-0.22683248540127099</v>
      </c>
      <c r="H71" s="43">
        <v>-0.34896586127971896</v>
      </c>
      <c r="I71" s="43">
        <v>-0.36955062890206003</v>
      </c>
      <c r="J71" s="43">
        <v>-0.82572189921844996</v>
      </c>
      <c r="K71" s="43">
        <v>-0.38878529399834505</v>
      </c>
      <c r="S71" s="70">
        <v>-4.4791105033765002E-2</v>
      </c>
      <c r="T71" s="70">
        <v>0.14619671094244099</v>
      </c>
      <c r="U71" s="70">
        <v>-8.8018053462597695E-2</v>
      </c>
      <c r="V71" s="70">
        <v>-0.21435043796355299</v>
      </c>
      <c r="W71" s="70">
        <v>-0.18665094425635601</v>
      </c>
      <c r="X71" s="70">
        <v>-9.8747662410848799E-2</v>
      </c>
      <c r="Y71" s="70">
        <v>-0.172828402155041</v>
      </c>
      <c r="Z71" s="70">
        <v>-0.102376282307198</v>
      </c>
      <c r="AA71" s="70">
        <v>-8.2930080902027803E-2</v>
      </c>
      <c r="AB71" s="70">
        <v>-7.4710044834052206E-2</v>
      </c>
      <c r="AC71" s="70"/>
      <c r="AD71" s="70"/>
      <c r="AE71" s="70"/>
      <c r="AF71" s="70"/>
      <c r="AG71" s="70"/>
      <c r="AI71" s="55">
        <f t="shared" si="4"/>
        <v>4.4625174820260988E-3</v>
      </c>
      <c r="AJ71" s="55">
        <f t="shared" si="3"/>
        <v>0.20411881605811882</v>
      </c>
      <c r="AK71" s="43">
        <f t="shared" si="5"/>
        <v>2.9780419226649642E-2</v>
      </c>
      <c r="AL71" s="43">
        <v>10</v>
      </c>
      <c r="AN71" s="43"/>
      <c r="AO71" s="43"/>
      <c r="AP71" s="43"/>
      <c r="AQ71" s="43"/>
      <c r="AR71" s="43"/>
      <c r="AS71" s="43"/>
      <c r="AT71" s="43"/>
    </row>
    <row r="72" spans="1:46" x14ac:dyDescent="0.25">
      <c r="A72" s="72" t="s">
        <v>62</v>
      </c>
      <c r="B72" s="43">
        <v>-5.4180054180053894E-2</v>
      </c>
      <c r="C72" s="43">
        <v>-0.52798504985593286</v>
      </c>
      <c r="D72" s="55">
        <v>0.19188849582754008</v>
      </c>
      <c r="E72" s="43">
        <v>7.8093225539154987E-2</v>
      </c>
      <c r="F72" s="43">
        <v>8.8496233595852014E-2</v>
      </c>
      <c r="G72" s="43">
        <v>0.1454413745175801</v>
      </c>
      <c r="H72" s="43">
        <v>7.6777451311336065E-2</v>
      </c>
      <c r="I72" s="43">
        <v>5.9067004703310388E-3</v>
      </c>
      <c r="J72" s="43">
        <v>-1.2538318686208909</v>
      </c>
      <c r="K72" s="43">
        <v>-0.17484744525118601</v>
      </c>
      <c r="S72" s="70">
        <v>-3.2652493581695502E-2</v>
      </c>
      <c r="T72" s="70">
        <v>-0.33395951929158801</v>
      </c>
      <c r="U72" s="70">
        <v>0.14244419535153</v>
      </c>
      <c r="V72" s="70">
        <v>9.4563690496166905E-2</v>
      </c>
      <c r="W72" s="70">
        <v>9.5784732648111798E-2</v>
      </c>
      <c r="X72" s="70">
        <v>5.7425188173683403E-2</v>
      </c>
      <c r="Y72" s="70">
        <v>5.5584939769818702E-2</v>
      </c>
      <c r="Z72" s="70">
        <v>6.4962593949072098E-2</v>
      </c>
      <c r="AA72" s="70">
        <v>-0.11133225799351699</v>
      </c>
      <c r="AB72" s="70">
        <v>-6.0205727337968602E-3</v>
      </c>
      <c r="AC72" s="70"/>
      <c r="AD72" s="70"/>
      <c r="AE72" s="70"/>
      <c r="AF72" s="70"/>
      <c r="AG72" s="70"/>
      <c r="AI72" s="55">
        <f t="shared" si="4"/>
        <v>-7.4722605840584502E-2</v>
      </c>
      <c r="AJ72" s="55">
        <f t="shared" si="3"/>
        <v>0.2490400157345927</v>
      </c>
      <c r="AK72" s="43">
        <f t="shared" si="5"/>
        <v>-2.94891209310119E-2</v>
      </c>
      <c r="AL72" s="43">
        <v>10</v>
      </c>
      <c r="AN72" s="43"/>
      <c r="AO72" s="43"/>
      <c r="AP72" s="43"/>
      <c r="AQ72" s="43"/>
      <c r="AR72" s="43"/>
      <c r="AS72" s="43"/>
      <c r="AT72" s="43"/>
    </row>
    <row r="73" spans="1:46" x14ac:dyDescent="0.25">
      <c r="A73" s="72" t="s">
        <v>87</v>
      </c>
      <c r="B73" s="43">
        <v>-3.021120293847579E-2</v>
      </c>
      <c r="S73" s="70">
        <v>-1.82072744344773E-2</v>
      </c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I73" s="55">
        <f t="shared" si="4"/>
        <v>-1.82072744344773E-2</v>
      </c>
      <c r="AJ73" s="55" t="e">
        <f t="shared" si="3"/>
        <v>#DIV/0!</v>
      </c>
      <c r="AK73" s="43">
        <f t="shared" si="5"/>
        <v>-7.4065226441833235E-2</v>
      </c>
      <c r="AL73" s="43">
        <v>1</v>
      </c>
      <c r="AN73" s="43"/>
      <c r="AO73" s="43"/>
      <c r="AP73" s="43"/>
      <c r="AQ73" s="43"/>
      <c r="AR73" s="43"/>
      <c r="AS73" s="43"/>
      <c r="AT73" s="43"/>
    </row>
    <row r="74" spans="1:46" x14ac:dyDescent="0.25">
      <c r="A74" s="72" t="s">
        <v>26</v>
      </c>
      <c r="B74" s="43">
        <v>-0.32209412209412214</v>
      </c>
      <c r="C74" s="43">
        <v>-0.24327186881194235</v>
      </c>
      <c r="D74" s="55">
        <v>-5.3627258652677007E-2</v>
      </c>
      <c r="E74" s="43">
        <v>-0.41522913642590698</v>
      </c>
      <c r="F74" s="43">
        <v>-0.23219419195627938</v>
      </c>
      <c r="G74" s="43">
        <v>-0.38055217628464599</v>
      </c>
      <c r="H74" s="43">
        <v>-0.332146756160345</v>
      </c>
      <c r="I74" s="43">
        <v>-0.76343450045504302</v>
      </c>
      <c r="J74" s="43">
        <v>-1.1842904115353179</v>
      </c>
      <c r="K74" s="43">
        <v>-1.113780205737688</v>
      </c>
      <c r="S74" s="70">
        <v>-0.19411527812997201</v>
      </c>
      <c r="T74" s="70">
        <v>-0.15387096774193601</v>
      </c>
      <c r="U74" s="70">
        <v>-3.9811151279405703E-2</v>
      </c>
      <c r="V74" s="70">
        <v>-0.27468249440260001</v>
      </c>
      <c r="W74" s="70">
        <v>-0.189538113675458</v>
      </c>
      <c r="X74" s="70">
        <v>-0.22380913068604</v>
      </c>
      <c r="Y74" s="70">
        <v>-0.187201310207808</v>
      </c>
      <c r="Z74" s="70">
        <v>-0.30606654979083903</v>
      </c>
      <c r="AA74" s="70">
        <v>-0.17260566576216599</v>
      </c>
      <c r="AB74" s="70">
        <v>-0.22802707019885901</v>
      </c>
      <c r="AC74" s="70"/>
      <c r="AD74" s="70"/>
      <c r="AE74" s="70"/>
      <c r="AF74" s="70"/>
      <c r="AG74" s="70"/>
      <c r="AI74" s="55">
        <f t="shared" si="4"/>
        <v>-0.12926579905043792</v>
      </c>
      <c r="AJ74" s="55">
        <f t="shared" si="3"/>
        <v>6.9613127816393991E-2</v>
      </c>
      <c r="AK74" s="43">
        <f t="shared" si="5"/>
        <v>-5.6330948235464211E-3</v>
      </c>
      <c r="AL74" s="43">
        <v>10</v>
      </c>
      <c r="AN74" s="43"/>
      <c r="AO74" s="43"/>
      <c r="AP74" s="43"/>
      <c r="AQ74" s="43"/>
      <c r="AR74" s="43"/>
      <c r="AS74" s="43"/>
      <c r="AT74" s="43"/>
    </row>
    <row r="75" spans="1:46" x14ac:dyDescent="0.25">
      <c r="A75" s="72" t="s">
        <v>69</v>
      </c>
      <c r="B75" s="43">
        <v>-0.141022452800526</v>
      </c>
      <c r="C75" s="43">
        <v>0.23489559602538518</v>
      </c>
      <c r="D75" s="55">
        <v>0.44203567972253893</v>
      </c>
      <c r="E75" s="43">
        <v>-7.2607615785381996E-2</v>
      </c>
      <c r="F75" s="43">
        <v>0.14663656589548696</v>
      </c>
      <c r="G75" s="43">
        <v>0.34749954994872595</v>
      </c>
      <c r="H75" s="43">
        <v>0.35207212110424696</v>
      </c>
      <c r="I75" s="43">
        <v>0.20248760332405696</v>
      </c>
      <c r="J75" s="43">
        <v>-0.24160496055296601</v>
      </c>
      <c r="K75" s="43">
        <v>0.54990868432593798</v>
      </c>
      <c r="S75" s="70">
        <v>-8.4989482318668097E-2</v>
      </c>
      <c r="T75" s="70">
        <v>0.14857432005060101</v>
      </c>
      <c r="U75" s="70">
        <v>0.32813652931089499</v>
      </c>
      <c r="V75" s="70">
        <v>-0.10861592010701</v>
      </c>
      <c r="W75" s="70">
        <v>2.8971985339257801E-2</v>
      </c>
      <c r="X75" s="70">
        <v>0.108306562478688</v>
      </c>
      <c r="Y75" s="70">
        <v>0.107093379154809</v>
      </c>
      <c r="Z75" s="70">
        <v>3.10892017149502E-2</v>
      </c>
      <c r="AA75" s="70">
        <v>-3.5724130269138898E-2</v>
      </c>
      <c r="AB75" s="70">
        <v>0.107616541527444</v>
      </c>
      <c r="AC75" s="70"/>
      <c r="AD75" s="70"/>
      <c r="AE75" s="70"/>
      <c r="AF75" s="70"/>
      <c r="AG75" s="70"/>
      <c r="AI75" s="55">
        <f t="shared" si="4"/>
        <v>0.13057378901427596</v>
      </c>
      <c r="AJ75" s="55">
        <f t="shared" si="3"/>
        <v>0.16086937260080328</v>
      </c>
      <c r="AK75" s="43">
        <f t="shared" si="5"/>
        <v>-2.7320866599058372E-2</v>
      </c>
      <c r="AL75" s="43">
        <v>10</v>
      </c>
      <c r="AN75" s="43"/>
      <c r="AO75" s="43"/>
      <c r="AP75" s="43"/>
      <c r="AQ75" s="43"/>
      <c r="AR75" s="43"/>
      <c r="AS75" s="43"/>
      <c r="AT75" s="43"/>
    </row>
    <row r="76" spans="1:46" x14ac:dyDescent="0.25">
      <c r="A76" s="72" t="s">
        <v>19</v>
      </c>
      <c r="B76" s="43">
        <v>-0.56331360946745557</v>
      </c>
      <c r="C76" s="43">
        <v>7.3486402620309588E-2</v>
      </c>
      <c r="D76" s="55">
        <v>5.819193757388097E-2</v>
      </c>
      <c r="E76" s="43">
        <v>-0.37777416245906981</v>
      </c>
      <c r="F76" s="43">
        <v>-8.8463391028276023E-2</v>
      </c>
      <c r="G76" s="43">
        <v>-0.45711922292685603</v>
      </c>
      <c r="H76" s="43">
        <v>-0.12739947226679901</v>
      </c>
      <c r="I76" s="43">
        <v>-0.84098505258143197</v>
      </c>
      <c r="J76" s="43">
        <v>-1.5928902890104202</v>
      </c>
      <c r="K76" s="43">
        <v>-2.0177942150851402</v>
      </c>
      <c r="S76" s="70">
        <v>-0.33949013787166599</v>
      </c>
      <c r="T76" s="70">
        <v>4.6480708412397299E-2</v>
      </c>
      <c r="U76" s="70">
        <v>4.3197660176229197E-2</v>
      </c>
      <c r="V76" s="70">
        <v>-0.24430072059027999</v>
      </c>
      <c r="W76" s="70">
        <v>-8.8019158648439996E-2</v>
      </c>
      <c r="X76" s="70">
        <v>-0.25350055097110902</v>
      </c>
      <c r="Y76" s="70">
        <v>-8.8157117542823293E-2</v>
      </c>
      <c r="Z76" s="70">
        <v>-0.33754317751818202</v>
      </c>
      <c r="AA76" s="70">
        <v>-0.222296636576017</v>
      </c>
      <c r="AB76" s="70">
        <v>-0.38876293512566701</v>
      </c>
      <c r="AC76" s="70"/>
      <c r="AD76" s="70"/>
      <c r="AE76" s="70"/>
      <c r="AF76" s="70"/>
      <c r="AG76" s="70"/>
      <c r="AI76" s="55">
        <f t="shared" si="4"/>
        <v>-8.3270589761013161E-2</v>
      </c>
      <c r="AJ76" s="55">
        <f t="shared" si="3"/>
        <v>0.22753845085958344</v>
      </c>
      <c r="AK76" s="43">
        <f t="shared" si="5"/>
        <v>-1.0896307382718615E-3</v>
      </c>
      <c r="AL76" s="43">
        <v>10</v>
      </c>
      <c r="AN76" s="43"/>
      <c r="AO76" s="43"/>
      <c r="AP76" s="43"/>
      <c r="AQ76" s="43"/>
      <c r="AR76" s="43"/>
      <c r="AS76" s="43"/>
      <c r="AT76" s="43"/>
    </row>
    <row r="77" spans="1:46" x14ac:dyDescent="0.25">
      <c r="A77" s="72" t="s">
        <v>95</v>
      </c>
      <c r="B77" s="43">
        <v>-0.35024885024885011</v>
      </c>
      <c r="C77" s="43">
        <v>1.4359456608631305E-2</v>
      </c>
      <c r="D77" s="55">
        <v>6.7739303343303026E-2</v>
      </c>
      <c r="E77" s="43">
        <v>-4.6630282266928003E-2</v>
      </c>
      <c r="F77" s="43">
        <v>-0.12281516969648498</v>
      </c>
      <c r="G77" s="43">
        <v>-0.48153864871640767</v>
      </c>
      <c r="H77" s="43">
        <v>-0.57863550049735191</v>
      </c>
      <c r="I77" s="43">
        <v>-0.38163803520110756</v>
      </c>
      <c r="J77" s="43">
        <v>-2.0140085670787502</v>
      </c>
      <c r="K77" s="43">
        <v>-0.67904451729001192</v>
      </c>
      <c r="S77" s="70">
        <v>-0.21108318435085499</v>
      </c>
      <c r="T77" s="70">
        <v>9.0822264389627295E-3</v>
      </c>
      <c r="U77" s="70">
        <v>5.0284683507657101E-2</v>
      </c>
      <c r="V77" s="70">
        <v>-8.4222285081431994E-2</v>
      </c>
      <c r="W77" s="70">
        <v>-0.11312233696610199</v>
      </c>
      <c r="X77" s="70">
        <v>-0.31082667202682002</v>
      </c>
      <c r="Y77" s="70">
        <v>-0.400378564141116</v>
      </c>
      <c r="Z77" s="70">
        <v>-0.21686483484056901</v>
      </c>
      <c r="AA77" s="70">
        <v>-0.27905592291092202</v>
      </c>
      <c r="AB77" s="70">
        <v>-0.14938922285070499</v>
      </c>
      <c r="AC77" s="70"/>
      <c r="AD77" s="70"/>
      <c r="AE77" s="70"/>
      <c r="AF77" s="70"/>
      <c r="AG77" s="70"/>
      <c r="AI77" s="55">
        <f t="shared" si="4"/>
        <v>-5.0572091468078388E-2</v>
      </c>
      <c r="AJ77" s="55">
        <f t="shared" si="3"/>
        <v>0.12505167600563452</v>
      </c>
      <c r="AK77" s="43">
        <f t="shared" si="5"/>
        <v>1.3669424345082318E-2</v>
      </c>
      <c r="AL77" s="43">
        <v>10</v>
      </c>
      <c r="AN77" s="43"/>
      <c r="AO77" s="43"/>
      <c r="AP77" s="43"/>
      <c r="AQ77" s="43"/>
      <c r="AR77" s="43"/>
      <c r="AS77" s="43"/>
      <c r="AT77" s="43"/>
    </row>
    <row r="78" spans="1:46" x14ac:dyDescent="0.25">
      <c r="A78" s="72" t="s">
        <v>24</v>
      </c>
      <c r="B78" s="43">
        <v>0.84803312629399574</v>
      </c>
      <c r="C78" s="43">
        <v>-1.548253130284255E-2</v>
      </c>
      <c r="D78" s="55">
        <v>3.1338219956203006E-2</v>
      </c>
      <c r="E78" s="43">
        <v>-9.4850077801503008E-2</v>
      </c>
      <c r="F78" s="43">
        <v>-4.9650655514591913E-2</v>
      </c>
      <c r="G78" s="43">
        <v>-0.31498140771462191</v>
      </c>
      <c r="H78" s="43">
        <v>-7.3982112786013965E-2</v>
      </c>
      <c r="I78" s="43">
        <v>-0.59407831599592897</v>
      </c>
      <c r="J78" s="43">
        <v>-1.6560304103967569</v>
      </c>
      <c r="K78" s="43">
        <v>-0.26746840377109393</v>
      </c>
      <c r="S78" s="70">
        <v>0.51108100046892302</v>
      </c>
      <c r="T78" s="70">
        <v>-9.7912713472486593E-3</v>
      </c>
      <c r="U78" s="70">
        <v>2.3263133671341099E-2</v>
      </c>
      <c r="V78" s="70">
        <v>-1.9417103351727599E-3</v>
      </c>
      <c r="W78" s="70">
        <v>1.7141276797491001E-2</v>
      </c>
      <c r="X78" s="70">
        <v>-7.7437463881779897E-2</v>
      </c>
      <c r="Y78" s="70">
        <v>-1.14374697954142E-2</v>
      </c>
      <c r="Z78" s="70">
        <v>-0.158570411900505</v>
      </c>
      <c r="AA78" s="70">
        <v>-0.153713852703599</v>
      </c>
      <c r="AB78" s="70">
        <v>-4.46843482085671E-2</v>
      </c>
      <c r="AC78" s="70"/>
      <c r="AD78" s="70"/>
      <c r="AE78" s="70"/>
      <c r="AF78" s="70"/>
      <c r="AG78" s="70"/>
      <c r="AI78" s="55">
        <f t="shared" si="4"/>
        <v>0.1748509542643385</v>
      </c>
      <c r="AJ78" s="55">
        <f t="shared" si="3"/>
        <v>0.33776822824533104</v>
      </c>
      <c r="AK78" s="43">
        <f t="shared" si="5"/>
        <v>-2.7859744908438632E-2</v>
      </c>
      <c r="AL78" s="43">
        <v>10</v>
      </c>
      <c r="AN78" s="43"/>
      <c r="AO78" s="43"/>
      <c r="AP78" s="43"/>
      <c r="AQ78" s="43"/>
      <c r="AR78" s="43"/>
      <c r="AS78" s="43"/>
      <c r="AT78" s="43"/>
    </row>
    <row r="79" spans="1:46" x14ac:dyDescent="0.25">
      <c r="A79" s="72" t="s">
        <v>63</v>
      </c>
      <c r="B79" s="43">
        <v>-0.28416149068323016</v>
      </c>
      <c r="C79" s="43">
        <v>-0.61685205431025913</v>
      </c>
      <c r="D79" s="55">
        <v>-8.3726259778320156E-2</v>
      </c>
      <c r="E79" s="43">
        <v>0.28872287131010999</v>
      </c>
      <c r="F79" s="43">
        <v>6.2685191142539898E-2</v>
      </c>
      <c r="G79" s="43">
        <v>-0.18890721009828004</v>
      </c>
      <c r="H79" s="43">
        <v>6.4761965237239982E-2</v>
      </c>
      <c r="I79" s="43">
        <v>0.17311742100225991</v>
      </c>
      <c r="J79" s="43">
        <v>0.42724275530668998</v>
      </c>
      <c r="K79" s="43">
        <v>0.91399626969942993</v>
      </c>
      <c r="S79" s="70">
        <v>-0.17125455912322601</v>
      </c>
      <c r="T79" s="70">
        <v>-0.39016445287792501</v>
      </c>
      <c r="U79" s="70">
        <v>-6.2155280563576901E-2</v>
      </c>
      <c r="V79" s="70">
        <v>0.12936057800641501</v>
      </c>
      <c r="W79" s="70">
        <v>3.1185076677141502E-2</v>
      </c>
      <c r="X79" s="70">
        <v>-6.04740146231681E-2</v>
      </c>
      <c r="Y79" s="70">
        <v>1.9945765988293999E-2</v>
      </c>
      <c r="Z79" s="70">
        <v>7.8162503688531601E-2</v>
      </c>
      <c r="AA79" s="70">
        <v>3.3246446714606102E-2</v>
      </c>
      <c r="AB79" s="70">
        <v>0.115023651698832</v>
      </c>
      <c r="AC79" s="70"/>
      <c r="AD79" s="70"/>
      <c r="AE79" s="70"/>
      <c r="AF79" s="70"/>
      <c r="AG79" s="70"/>
      <c r="AI79" s="55">
        <f t="shared" si="4"/>
        <v>-0.207858097521576</v>
      </c>
      <c r="AJ79" s="55">
        <f t="shared" si="3"/>
        <v>0.29515820559139977</v>
      </c>
      <c r="AK79" s="43">
        <f t="shared" si="5"/>
        <v>-3.4662650272700123E-2</v>
      </c>
      <c r="AL79" s="43">
        <v>10</v>
      </c>
      <c r="AN79" s="43"/>
      <c r="AO79" s="43"/>
      <c r="AP79" s="43"/>
      <c r="AQ79" s="43"/>
      <c r="AR79" s="43"/>
      <c r="AS79" s="43"/>
      <c r="AT79" s="43"/>
    </row>
    <row r="80" spans="1:46" x14ac:dyDescent="0.25">
      <c r="A80" s="72" t="s">
        <v>20</v>
      </c>
      <c r="B80" s="43">
        <v>-0.26160776160776145</v>
      </c>
      <c r="C80" s="43">
        <v>-0.3113229353952649</v>
      </c>
      <c r="D80" s="55">
        <v>-0.44748933223900988</v>
      </c>
      <c r="E80" s="43">
        <v>-0.4535651045407898</v>
      </c>
      <c r="F80" s="43">
        <v>-0.52872038272878585</v>
      </c>
      <c r="G80" s="43">
        <v>-0.48802730864807187</v>
      </c>
      <c r="H80" s="43">
        <v>-0.55960978583828092</v>
      </c>
      <c r="I80" s="43">
        <v>-0.21023390048424995</v>
      </c>
      <c r="J80" s="43">
        <v>4.3941292287020151E-2</v>
      </c>
      <c r="K80" s="43">
        <v>2.5298548196030168E-2</v>
      </c>
      <c r="L80" s="43">
        <v>-0.7449914989344989</v>
      </c>
      <c r="M80" s="43">
        <v>0.43143698647705309</v>
      </c>
      <c r="N80" s="43">
        <v>-1.5607312981146926E-2</v>
      </c>
      <c r="O80" s="43">
        <v>-1.9969394512546979E-2</v>
      </c>
      <c r="P80" s="43">
        <v>0.14477922972798307</v>
      </c>
      <c r="S80" s="70">
        <v>-0.15766218633939999</v>
      </c>
      <c r="T80" s="70">
        <v>-0.196913345983555</v>
      </c>
      <c r="U80" s="70">
        <v>-0.33218519645760203</v>
      </c>
      <c r="V80" s="70">
        <v>-0.24799716174686801</v>
      </c>
      <c r="W80" s="70">
        <v>-0.35107980136274403</v>
      </c>
      <c r="X80" s="70">
        <v>-0.137477162516735</v>
      </c>
      <c r="Y80" s="70">
        <v>-0.25148561814244003</v>
      </c>
      <c r="Z80" s="70">
        <v>-5.7107149676275401E-3</v>
      </c>
      <c r="AA80" s="70">
        <v>9.9385085896173102E-3</v>
      </c>
      <c r="AB80" s="70">
        <v>2.5481020765651299E-2</v>
      </c>
      <c r="AC80" s="70">
        <v>-0.54972292117088895</v>
      </c>
      <c r="AD80" s="70">
        <v>0.59903501707811502</v>
      </c>
      <c r="AE80" s="70">
        <v>-6.7609123117037297E-3</v>
      </c>
      <c r="AF80" s="70">
        <v>-1.2637480857095901E-2</v>
      </c>
      <c r="AG80" s="70">
        <v>8.9000565555227701E-2</v>
      </c>
      <c r="AI80" s="55">
        <f t="shared" si="4"/>
        <v>-7.0980807560862863E-2</v>
      </c>
      <c r="AJ80" s="55">
        <f t="shared" si="3"/>
        <v>0.22909177276836049</v>
      </c>
      <c r="AK80" s="43">
        <f t="shared" si="5"/>
        <v>-1.6173590228097435E-2</v>
      </c>
      <c r="AL80" s="43">
        <v>15</v>
      </c>
      <c r="AN80" s="43"/>
      <c r="AO80" s="43"/>
      <c r="AP80" s="43"/>
      <c r="AQ80" s="43"/>
      <c r="AR80" s="43"/>
      <c r="AS80" s="43"/>
      <c r="AT80" s="43"/>
    </row>
    <row r="81" spans="1:46" x14ac:dyDescent="0.25">
      <c r="A81" s="72" t="s">
        <v>96</v>
      </c>
      <c r="B81" s="43">
        <v>6.6181566181566343E-2</v>
      </c>
      <c r="C81" s="43">
        <v>0.62168871590630936</v>
      </c>
      <c r="D81" s="55">
        <v>0.34734372848902906</v>
      </c>
      <c r="E81" s="43">
        <v>0.24551055155561508</v>
      </c>
      <c r="F81" s="43">
        <v>0.30587143487999202</v>
      </c>
      <c r="G81" s="43">
        <v>0.52293766872730008</v>
      </c>
      <c r="H81" s="43">
        <v>0.342157996079685</v>
      </c>
      <c r="I81" s="43">
        <v>-0.38742077845412992</v>
      </c>
      <c r="J81" s="43">
        <v>-1.0825182176491528</v>
      </c>
      <c r="K81" s="43">
        <v>-1.1058433826883309</v>
      </c>
      <c r="S81" s="70">
        <v>3.9885400613324698E-2</v>
      </c>
      <c r="T81" s="70">
        <v>0.39322517394054401</v>
      </c>
      <c r="U81" s="70">
        <v>0.25784382864057098</v>
      </c>
      <c r="V81" s="70">
        <v>0.11230469030918699</v>
      </c>
      <c r="W81" s="70">
        <v>0.19008515630223499</v>
      </c>
      <c r="X81" s="70">
        <v>0.13758053690070701</v>
      </c>
      <c r="Y81" s="70">
        <v>0.146039843204639</v>
      </c>
      <c r="Z81" s="70">
        <v>-0.180173925118467</v>
      </c>
      <c r="AA81" s="70">
        <v>-0.15364572688674499</v>
      </c>
      <c r="AB81" s="70">
        <v>-0.21853861053021501</v>
      </c>
      <c r="AC81" s="70"/>
      <c r="AD81" s="70"/>
      <c r="AE81" s="70"/>
      <c r="AF81" s="70"/>
      <c r="AG81" s="70"/>
      <c r="AI81" s="55">
        <f t="shared" si="4"/>
        <v>0.23031813439814655</v>
      </c>
      <c r="AJ81" s="55">
        <f t="shared" si="3"/>
        <v>0.21120452242797827</v>
      </c>
      <c r="AK81" s="43">
        <f t="shared" si="5"/>
        <v>5.3841997212061281E-2</v>
      </c>
      <c r="AL81" s="43">
        <v>10</v>
      </c>
      <c r="AN81" s="43"/>
      <c r="AO81" s="43"/>
      <c r="AP81" s="43"/>
      <c r="AQ81" s="43"/>
      <c r="AR81" s="43"/>
      <c r="AS81" s="43"/>
      <c r="AT81" s="43"/>
    </row>
    <row r="82" spans="1:46" x14ac:dyDescent="0.25">
      <c r="A82" s="72" t="s">
        <v>64</v>
      </c>
      <c r="B82" s="43">
        <v>-1.2782712782712757E-2</v>
      </c>
      <c r="C82" s="43">
        <v>0.27571058463465997</v>
      </c>
      <c r="D82" s="55">
        <v>-0.21569503745591601</v>
      </c>
      <c r="E82" s="43">
        <v>-0.54774026611798199</v>
      </c>
      <c r="F82" s="43">
        <v>-0.44835113200122001</v>
      </c>
      <c r="G82" s="43">
        <v>-1.0792374208241899</v>
      </c>
      <c r="H82" s="43">
        <v>-0.71664557317173805</v>
      </c>
      <c r="I82" s="43">
        <v>-1.6317726296694199</v>
      </c>
      <c r="J82" s="43">
        <v>-4.7910031643257893</v>
      </c>
      <c r="K82" s="43">
        <v>-3.1334145804968001</v>
      </c>
      <c r="S82" s="70">
        <v>-7.7037105608855896E-3</v>
      </c>
      <c r="T82" s="70">
        <v>0.174390259329538</v>
      </c>
      <c r="U82" s="70">
        <v>-0.160120554371952</v>
      </c>
      <c r="V82" s="70">
        <v>-0.28173018376730202</v>
      </c>
      <c r="W82" s="70">
        <v>-0.241221485403079</v>
      </c>
      <c r="X82" s="70">
        <v>-0.355123313436157</v>
      </c>
      <c r="Y82" s="70">
        <v>-0.29578567720918603</v>
      </c>
      <c r="Z82" s="70">
        <v>-0.49167346513686599</v>
      </c>
      <c r="AA82" s="70">
        <v>-0.57714200669309901</v>
      </c>
      <c r="AB82" s="70">
        <v>-0.48922979573883602</v>
      </c>
      <c r="AC82" s="70"/>
      <c r="AD82" s="70"/>
      <c r="AE82" s="70"/>
      <c r="AF82" s="70"/>
      <c r="AG82" s="70"/>
      <c r="AI82" s="55">
        <f t="shared" si="4"/>
        <v>2.1886647989001382E-3</v>
      </c>
      <c r="AJ82" s="55">
        <f t="shared" si="3"/>
        <v>0.2598158814372159</v>
      </c>
      <c r="AK82" s="43">
        <f t="shared" si="5"/>
        <v>0.14243207955358236</v>
      </c>
      <c r="AL82" s="43">
        <v>10</v>
      </c>
      <c r="AN82" s="43"/>
      <c r="AO82" s="43"/>
      <c r="AP82" s="43"/>
      <c r="AQ82" s="43"/>
      <c r="AR82" s="43"/>
      <c r="AS82" s="43"/>
      <c r="AT82" s="43"/>
    </row>
    <row r="83" spans="1:46" x14ac:dyDescent="0.25">
      <c r="A83" s="72" t="s">
        <v>27</v>
      </c>
      <c r="B83" s="43">
        <v>0.50274327122153206</v>
      </c>
      <c r="C83" s="43">
        <v>0.52160833846361598</v>
      </c>
      <c r="D83" s="55">
        <v>-6.5390813947060603E-2</v>
      </c>
      <c r="E83" s="43">
        <v>0.27339863330143199</v>
      </c>
      <c r="F83" s="43">
        <v>0.15386855286734999</v>
      </c>
      <c r="G83" s="43">
        <v>0.30223333111136702</v>
      </c>
      <c r="H83" s="43">
        <v>0.24088723101312498</v>
      </c>
      <c r="I83" s="43">
        <v>-0.18118260677003201</v>
      </c>
      <c r="J83" s="43">
        <v>1.71590215211306</v>
      </c>
      <c r="K83" s="43">
        <v>1.42141438081713</v>
      </c>
      <c r="S83" s="70">
        <v>0.30298643536915199</v>
      </c>
      <c r="T83" s="70">
        <v>0.32992283364958902</v>
      </c>
      <c r="U83" s="70">
        <v>-4.8540950627639898E-2</v>
      </c>
      <c r="V83" s="70">
        <v>0.14953183206363099</v>
      </c>
      <c r="W83" s="70">
        <v>0.133223114374457</v>
      </c>
      <c r="X83" s="70">
        <v>0.180282054135155</v>
      </c>
      <c r="Y83" s="70">
        <v>0.15554779931625801</v>
      </c>
      <c r="Z83" s="70">
        <v>-5.9946885143462199E-2</v>
      </c>
      <c r="AA83" s="70">
        <v>0.188925047976297</v>
      </c>
      <c r="AB83" s="70">
        <v>0.23055830355971599</v>
      </c>
      <c r="AC83" s="70"/>
      <c r="AD83" s="70"/>
      <c r="AE83" s="70"/>
      <c r="AF83" s="70"/>
      <c r="AG83" s="70"/>
      <c r="AI83" s="55">
        <f t="shared" si="4"/>
        <v>0.19478943946370039</v>
      </c>
      <c r="AJ83" s="55">
        <f t="shared" si="3"/>
        <v>0.11011603200385006</v>
      </c>
      <c r="AK83" s="43">
        <f t="shared" si="5"/>
        <v>0.11722246562226124</v>
      </c>
      <c r="AL83" s="43">
        <v>10</v>
      </c>
      <c r="AN83" s="43"/>
      <c r="AO83" s="43"/>
      <c r="AP83" s="43"/>
      <c r="AQ83" s="43"/>
      <c r="AR83" s="43"/>
      <c r="AS83" s="43"/>
      <c r="AT83" s="43"/>
    </row>
    <row r="84" spans="1:46" x14ac:dyDescent="0.25">
      <c r="A84" s="72" t="s">
        <v>28</v>
      </c>
      <c r="B84" s="43">
        <v>0.47463768115942029</v>
      </c>
      <c r="C84" s="43">
        <v>0.22180797666738294</v>
      </c>
      <c r="D84" s="55">
        <v>5.0817848044240055E-2</v>
      </c>
      <c r="E84" s="43">
        <v>-0.20771674166439991</v>
      </c>
      <c r="F84" s="43">
        <v>-9.3101724004131969E-2</v>
      </c>
      <c r="G84" s="43">
        <v>0.18178455457386011</v>
      </c>
      <c r="H84" s="43">
        <v>7.8117110981060112E-2</v>
      </c>
      <c r="I84" s="43">
        <v>-1.4342891683897907E-2</v>
      </c>
      <c r="J84" s="43">
        <v>-8.8630719490571885E-2</v>
      </c>
      <c r="K84" s="43">
        <v>0.40868728074839011</v>
      </c>
      <c r="S84" s="70">
        <v>0.28604814296573799</v>
      </c>
      <c r="T84" s="70">
        <v>0.14029601518026599</v>
      </c>
      <c r="U84" s="70">
        <v>3.7723719666545398E-2</v>
      </c>
      <c r="V84" s="70">
        <v>-5.9521811879431702E-2</v>
      </c>
      <c r="W84" s="70">
        <v>-1.2308459102485301E-2</v>
      </c>
      <c r="X84" s="70">
        <v>5.4935588426376199E-2</v>
      </c>
      <c r="Y84" s="70">
        <v>3.5681683939214899E-2</v>
      </c>
      <c r="Z84" s="70">
        <v>-1.8350662199927099E-2</v>
      </c>
      <c r="AA84" s="70">
        <v>-7.9654801245550005E-3</v>
      </c>
      <c r="AB84" s="70">
        <v>4.8151463472980001E-2</v>
      </c>
      <c r="AC84" s="70"/>
      <c r="AD84" s="70"/>
      <c r="AE84" s="70"/>
      <c r="AF84" s="70"/>
      <c r="AG84" s="70"/>
      <c r="AI84" s="55">
        <f t="shared" si="4"/>
        <v>0.15468929260418315</v>
      </c>
      <c r="AJ84" s="55">
        <f t="shared" si="3"/>
        <v>0.19632065528645581</v>
      </c>
      <c r="AK84" s="43">
        <f t="shared" si="5"/>
        <v>0.11581313863268856</v>
      </c>
      <c r="AL84" s="43">
        <v>10</v>
      </c>
      <c r="AN84" s="43"/>
      <c r="AO84" s="43"/>
      <c r="AP84" s="43"/>
      <c r="AQ84" s="43"/>
      <c r="AR84" s="43"/>
      <c r="AS84" s="43"/>
      <c r="AT84" s="43"/>
    </row>
    <row r="85" spans="1:46" x14ac:dyDescent="0.25">
      <c r="A85" s="72" t="s">
        <v>53</v>
      </c>
      <c r="B85" s="43">
        <v>-4.5513632951782235E-2</v>
      </c>
      <c r="C85" s="43">
        <v>-0.57029951461943562</v>
      </c>
      <c r="D85" s="55">
        <v>0.51463968111465008</v>
      </c>
      <c r="E85" s="43">
        <v>0.53135026417961995</v>
      </c>
      <c r="F85" s="43">
        <v>0.4968875185986199</v>
      </c>
      <c r="G85" s="43">
        <v>0.33262363840818998</v>
      </c>
      <c r="H85" s="43">
        <v>0.8571853442275299</v>
      </c>
      <c r="I85" s="43">
        <v>0.36840828302073003</v>
      </c>
      <c r="J85" s="43">
        <v>-0.69086468454777572</v>
      </c>
      <c r="K85" s="43">
        <v>5.3861717033160006E-2</v>
      </c>
      <c r="S85" s="70">
        <v>-2.74295335588286E-2</v>
      </c>
      <c r="T85" s="70">
        <v>-0.36072106261859599</v>
      </c>
      <c r="U85" s="70">
        <v>0.38203264766797101</v>
      </c>
      <c r="V85" s="70">
        <v>0.279740529967063</v>
      </c>
      <c r="W85" s="70">
        <v>0.30770539931072599</v>
      </c>
      <c r="X85" s="70">
        <v>0.13897286063481901</v>
      </c>
      <c r="Y85" s="70">
        <v>0.36082487604933</v>
      </c>
      <c r="Z85" s="70">
        <v>0.15288087344430701</v>
      </c>
      <c r="AA85" s="70">
        <v>-5.73776591340475E-2</v>
      </c>
      <c r="AB85" s="70">
        <v>4.1157196984312097E-2</v>
      </c>
      <c r="AC85" s="70"/>
      <c r="AD85" s="70"/>
      <c r="AE85" s="70"/>
      <c r="AF85" s="70"/>
      <c r="AG85" s="70"/>
      <c r="AI85" s="55">
        <f t="shared" si="4"/>
        <v>-2.0393161698178583E-3</v>
      </c>
      <c r="AJ85" s="55">
        <f t="shared" si="3"/>
        <v>0.36247571082767316</v>
      </c>
      <c r="AK85" s="43">
        <f t="shared" si="5"/>
        <v>0.10613176630028161</v>
      </c>
      <c r="AL85" s="43">
        <v>10</v>
      </c>
      <c r="AN85" s="43"/>
      <c r="AO85" s="43"/>
      <c r="AP85" s="43"/>
      <c r="AQ85" s="43"/>
      <c r="AR85" s="43"/>
      <c r="AS85" s="43"/>
      <c r="AT85" s="43"/>
    </row>
    <row r="86" spans="1:46" x14ac:dyDescent="0.25">
      <c r="A86" s="72" t="s">
        <v>74</v>
      </c>
      <c r="B86" s="43">
        <v>-7.4882677004692422E-2</v>
      </c>
      <c r="C86" s="43">
        <v>0.3925245260945609</v>
      </c>
      <c r="D86" s="55">
        <v>0.39616994367857006</v>
      </c>
      <c r="E86" s="43">
        <v>0.18084432674960005</v>
      </c>
      <c r="F86" s="43">
        <v>0.26748224058889902</v>
      </c>
      <c r="G86" s="43">
        <v>0.21245753639598897</v>
      </c>
      <c r="H86" s="43">
        <v>0.40100543620377993</v>
      </c>
      <c r="I86" s="43">
        <v>0.65795783917055994</v>
      </c>
      <c r="J86" s="43">
        <v>0.68043781321742991</v>
      </c>
      <c r="K86" s="43">
        <v>0.53953031681046004</v>
      </c>
      <c r="S86" s="70">
        <v>-4.5129267130717299E-2</v>
      </c>
      <c r="T86" s="70">
        <v>0.248276407337128</v>
      </c>
      <c r="U86" s="70">
        <v>0.29408882719302798</v>
      </c>
      <c r="V86" s="70">
        <v>0.14527205519251701</v>
      </c>
      <c r="W86" s="70">
        <v>0.18951501632010501</v>
      </c>
      <c r="X86" s="70">
        <v>0.103120973154964</v>
      </c>
      <c r="Y86" s="70">
        <v>0.18016252304498001</v>
      </c>
      <c r="Z86" s="70">
        <v>0.20382739407404801</v>
      </c>
      <c r="AA86" s="70">
        <v>8.3906166644132807E-2</v>
      </c>
      <c r="AB86" s="70">
        <v>0.105587202617506</v>
      </c>
      <c r="AC86" s="70"/>
      <c r="AD86" s="70"/>
      <c r="AE86" s="70"/>
      <c r="AF86" s="70"/>
      <c r="AG86" s="70"/>
      <c r="AI86" s="55">
        <f t="shared" si="4"/>
        <v>0.16574532246647955</v>
      </c>
      <c r="AJ86" s="55">
        <f t="shared" si="3"/>
        <v>0.16844692648925205</v>
      </c>
      <c r="AK86" s="43">
        <f t="shared" si="5"/>
        <v>-4.9818371091736495E-3</v>
      </c>
      <c r="AL86" s="43">
        <v>10</v>
      </c>
      <c r="AN86" s="43"/>
      <c r="AO86" s="43"/>
      <c r="AP86" s="43"/>
      <c r="AQ86" s="43"/>
      <c r="AR86" s="43"/>
      <c r="AS86" s="43"/>
      <c r="AT86" s="43"/>
    </row>
    <row r="87" spans="1:46" x14ac:dyDescent="0.25">
      <c r="A87" s="72" t="s">
        <v>7</v>
      </c>
      <c r="B87" s="43">
        <v>-0.12645378494184811</v>
      </c>
      <c r="C87" s="43">
        <v>-0.6795605658743642</v>
      </c>
      <c r="D87" s="55">
        <v>-4.0299410383169976E-2</v>
      </c>
      <c r="E87" s="43">
        <v>-0.20630420446916797</v>
      </c>
      <c r="F87" s="43">
        <v>-4.9175271296599821E-3</v>
      </c>
      <c r="G87" s="43">
        <v>-5.83136514075E-3</v>
      </c>
      <c r="H87" s="43">
        <v>-9.3831194815980012E-2</v>
      </c>
      <c r="I87" s="43">
        <v>0.30516370406319004</v>
      </c>
      <c r="J87" s="43">
        <v>0.96692483417324993</v>
      </c>
      <c r="K87" s="43">
        <v>0.61532124261762999</v>
      </c>
      <c r="S87" s="70">
        <v>-7.6209436836176203E-2</v>
      </c>
      <c r="T87" s="70">
        <v>-0.42982922201138501</v>
      </c>
      <c r="U87" s="70">
        <v>-2.9915894024986699E-2</v>
      </c>
      <c r="V87" s="70">
        <v>-0.11871281384990801</v>
      </c>
      <c r="W87" s="70">
        <v>-2.5388856133867502E-2</v>
      </c>
      <c r="X87" s="70">
        <v>4.1132954533218198E-2</v>
      </c>
      <c r="Y87" s="70">
        <v>-2.4275537417888501E-2</v>
      </c>
      <c r="Z87" s="70">
        <v>0.18938640190241501</v>
      </c>
      <c r="AA87" s="70">
        <v>0.113999331318905</v>
      </c>
      <c r="AB87" s="70">
        <v>0.118083016305397</v>
      </c>
      <c r="AC87" s="70"/>
      <c r="AD87" s="70"/>
      <c r="AE87" s="70"/>
      <c r="AF87" s="70"/>
      <c r="AG87" s="70"/>
      <c r="AI87" s="55">
        <f t="shared" si="4"/>
        <v>-0.17865151762418263</v>
      </c>
      <c r="AJ87" s="55">
        <f t="shared" si="3"/>
        <v>0.21847475895790835</v>
      </c>
      <c r="AK87" s="43">
        <f t="shared" si="5"/>
        <v>-2.7963839208420691E-2</v>
      </c>
      <c r="AL87" s="43">
        <v>10</v>
      </c>
      <c r="AN87" s="43"/>
      <c r="AO87" s="43"/>
      <c r="AP87" s="43"/>
      <c r="AQ87" s="43"/>
      <c r="AR87" s="43"/>
      <c r="AS87" s="43"/>
      <c r="AT87" s="43"/>
    </row>
    <row r="88" spans="1:46" x14ac:dyDescent="0.25">
      <c r="A88" s="72" t="s">
        <v>47</v>
      </c>
      <c r="B88" s="43">
        <v>0.1788819875776399</v>
      </c>
      <c r="C88" s="43">
        <v>-0.2273751935297974</v>
      </c>
      <c r="D88" s="55">
        <v>-0.23835656412173789</v>
      </c>
      <c r="E88" s="43">
        <v>-0.71485612966141887</v>
      </c>
      <c r="F88" s="43">
        <v>-0.42314362195337896</v>
      </c>
      <c r="G88" s="43">
        <v>-0.46325559490231694</v>
      </c>
      <c r="H88" s="43">
        <v>-0.42512771176226194</v>
      </c>
      <c r="I88" s="43">
        <v>-0.88819638454797789</v>
      </c>
      <c r="J88" s="43">
        <v>-1.9687409386046339</v>
      </c>
      <c r="K88" s="43">
        <v>-0.6958089282500719</v>
      </c>
      <c r="S88" s="70">
        <v>0.10780614882833001</v>
      </c>
      <c r="T88" s="70">
        <v>-0.14382036685642</v>
      </c>
      <c r="U88" s="70">
        <v>-0.17694174937458701</v>
      </c>
      <c r="V88" s="70">
        <v>-0.26178090795334102</v>
      </c>
      <c r="W88" s="70">
        <v>-0.18270008084074399</v>
      </c>
      <c r="X88" s="70">
        <v>-0.133126823857947</v>
      </c>
      <c r="Y88" s="70">
        <v>-0.15315291127458899</v>
      </c>
      <c r="Z88" s="70">
        <v>-0.25345506934439599</v>
      </c>
      <c r="AA88" s="70">
        <v>-0.184944823328795</v>
      </c>
      <c r="AB88" s="70">
        <v>-0.106504410096536</v>
      </c>
      <c r="AC88" s="70"/>
      <c r="AD88" s="70"/>
      <c r="AE88" s="70"/>
      <c r="AF88" s="70"/>
      <c r="AG88" s="70"/>
      <c r="AI88" s="55">
        <f t="shared" si="4"/>
        <v>-7.0985322467558995E-2</v>
      </c>
      <c r="AJ88" s="55">
        <f t="shared" si="3"/>
        <v>0.21362360869241154</v>
      </c>
      <c r="AK88" s="43">
        <f t="shared" si="5"/>
        <v>-0.19838703983571124</v>
      </c>
      <c r="AL88" s="43">
        <v>10</v>
      </c>
      <c r="AN88" s="43"/>
      <c r="AO88" s="43"/>
      <c r="AP88" s="43"/>
      <c r="AQ88" s="43"/>
      <c r="AR88" s="43"/>
      <c r="AS88" s="43"/>
      <c r="AT88" s="43"/>
    </row>
    <row r="89" spans="1:46" x14ac:dyDescent="0.25">
      <c r="A89" s="72" t="s">
        <v>21</v>
      </c>
      <c r="B89" s="43">
        <v>-0.382914201183432</v>
      </c>
      <c r="C89" s="43">
        <v>-0.31994225230997109</v>
      </c>
      <c r="D89" s="55">
        <v>-0.50450408081456311</v>
      </c>
      <c r="E89" s="43">
        <v>-0.94985015438141895</v>
      </c>
      <c r="F89" s="43">
        <v>-0.64579520194834605</v>
      </c>
      <c r="G89" s="43">
        <v>-0.44285051728160707</v>
      </c>
      <c r="H89" s="43">
        <v>-0.58785412029735107</v>
      </c>
      <c r="I89" s="43">
        <v>-0.37288508579242907</v>
      </c>
      <c r="J89" s="43">
        <v>-1.6873247899960311</v>
      </c>
      <c r="K89" s="43">
        <v>-1.1909944306178881</v>
      </c>
      <c r="L89" s="43">
        <v>-0.5026381349980491</v>
      </c>
      <c r="M89" s="43">
        <v>-0.50555403187570813</v>
      </c>
      <c r="N89" s="43">
        <v>-1.3647864157051131</v>
      </c>
      <c r="O89" s="43">
        <v>-0.42330161892676887</v>
      </c>
      <c r="P89" s="43">
        <v>-4.0236044009043126E-2</v>
      </c>
      <c r="S89" s="70">
        <v>-0.23076949112108</v>
      </c>
      <c r="T89" s="70">
        <v>-0.20236559139784899</v>
      </c>
      <c r="U89" s="70">
        <v>-0.37450542271974802</v>
      </c>
      <c r="V89" s="70">
        <v>-0.474846461053126</v>
      </c>
      <c r="W89" s="70">
        <v>-0.367643036451274</v>
      </c>
      <c r="X89" s="70">
        <v>-0.153241756072348</v>
      </c>
      <c r="Y89" s="70">
        <v>-0.248080330773774</v>
      </c>
      <c r="Z89" s="70">
        <v>-0.13168665706201901</v>
      </c>
      <c r="AA89" s="70">
        <v>-0.20912844022273999</v>
      </c>
      <c r="AB89" s="70">
        <v>-0.182071009113428</v>
      </c>
      <c r="AC89" s="70">
        <v>-0.37089454770847302</v>
      </c>
      <c r="AD89" s="70">
        <v>-0.70193829663158502</v>
      </c>
      <c r="AE89" s="70">
        <v>-0.59110989839141403</v>
      </c>
      <c r="AF89" s="70">
        <v>-0.267874093480655</v>
      </c>
      <c r="AG89" s="70">
        <v>-2.4736893872332001E-2</v>
      </c>
      <c r="AI89" s="55">
        <f t="shared" si="4"/>
        <v>-0.34552427941539204</v>
      </c>
      <c r="AJ89" s="55">
        <f t="shared" si="3"/>
        <v>0.15407469983858299</v>
      </c>
      <c r="AK89" s="43">
        <f t="shared" si="5"/>
        <v>-5.8686286057927063E-2</v>
      </c>
      <c r="AL89" s="43">
        <v>15</v>
      </c>
      <c r="AN89" s="43"/>
      <c r="AO89" s="43"/>
      <c r="AP89" s="43"/>
      <c r="AQ89" s="43"/>
      <c r="AR89" s="43"/>
      <c r="AS89" s="43"/>
      <c r="AT89" s="43"/>
    </row>
    <row r="90" spans="1:46" x14ac:dyDescent="0.25">
      <c r="A90" s="72" t="s">
        <v>48</v>
      </c>
      <c r="B90" s="43">
        <v>0.78835403726708053</v>
      </c>
      <c r="C90" s="43">
        <v>0.3111139272383312</v>
      </c>
      <c r="D90" s="55">
        <v>6.6620744710690127E-2</v>
      </c>
      <c r="E90" s="43">
        <v>-0.13389389455821299</v>
      </c>
      <c r="F90" s="43">
        <v>-4.8141635617100498E-3</v>
      </c>
      <c r="G90" s="43">
        <v>1.7408341235509939E-2</v>
      </c>
      <c r="H90" s="43">
        <v>0.27686697272981009</v>
      </c>
      <c r="I90" s="43">
        <v>3.61706990442201E-2</v>
      </c>
      <c r="J90" s="43">
        <v>-0.579367791674674</v>
      </c>
      <c r="K90" s="43">
        <v>-9.5921319786704928E-2</v>
      </c>
      <c r="S90" s="70">
        <v>0.475114423718484</v>
      </c>
      <c r="T90" s="70">
        <v>0.196783048703352</v>
      </c>
      <c r="U90" s="70">
        <v>4.94547587056735E-2</v>
      </c>
      <c r="V90" s="70">
        <v>-2.1588942319217298E-2</v>
      </c>
      <c r="W90" s="70">
        <v>3.0754736477410099E-2</v>
      </c>
      <c r="X90" s="70">
        <v>9.8474868897593399E-3</v>
      </c>
      <c r="Y90" s="70">
        <v>0.10869534088671701</v>
      </c>
      <c r="Z90" s="70">
        <v>-5.8322195414070004E-3</v>
      </c>
      <c r="AA90" s="70">
        <v>-5.38319723891304E-2</v>
      </c>
      <c r="AB90" s="70">
        <v>-2.2233368572949799E-2</v>
      </c>
      <c r="AC90" s="70"/>
      <c r="AD90" s="70"/>
      <c r="AE90" s="70"/>
      <c r="AF90" s="70"/>
      <c r="AG90" s="70"/>
      <c r="AI90" s="55">
        <f t="shared" si="4"/>
        <v>0.24045074370916986</v>
      </c>
      <c r="AJ90" s="55">
        <f t="shared" si="3"/>
        <v>0.28171810401946012</v>
      </c>
      <c r="AK90" s="43">
        <f t="shared" si="5"/>
        <v>-9.7428831435271687E-2</v>
      </c>
      <c r="AL90" s="43">
        <v>10</v>
      </c>
      <c r="AN90" s="43"/>
      <c r="AO90" s="43"/>
      <c r="AP90" s="43"/>
      <c r="AQ90" s="43"/>
      <c r="AR90" s="43"/>
      <c r="AS90" s="43"/>
      <c r="AT90" s="43"/>
    </row>
    <row r="91" spans="1:46" x14ac:dyDescent="0.25">
      <c r="A91" s="72" t="s">
        <v>65</v>
      </c>
      <c r="B91" s="43">
        <v>-0.37967772755373208</v>
      </c>
      <c r="C91" s="43">
        <v>-0.61130757943686287</v>
      </c>
      <c r="D91" s="55">
        <v>-0.36605971436088103</v>
      </c>
      <c r="E91" s="43">
        <v>0.56754142360573001</v>
      </c>
      <c r="F91" s="43">
        <v>0.22509393844867298</v>
      </c>
      <c r="G91" s="43">
        <v>0.21676203131767302</v>
      </c>
      <c r="H91" s="43">
        <v>0.10320468794538407</v>
      </c>
      <c r="I91" s="43">
        <v>-0.22233995165458997</v>
      </c>
      <c r="J91" s="43">
        <v>1.3586235215296703</v>
      </c>
      <c r="K91" s="43">
        <v>0.56012593426569002</v>
      </c>
      <c r="S91" s="70">
        <v>-0.22881897785913599</v>
      </c>
      <c r="T91" s="70">
        <v>-0.38666034155597701</v>
      </c>
      <c r="U91" s="70">
        <v>5.3840443616334402E-2</v>
      </c>
      <c r="V91" s="70">
        <v>0.100410396060965</v>
      </c>
      <c r="W91" s="70">
        <v>5.3193817202667103E-2</v>
      </c>
      <c r="X91" s="70">
        <v>2.2458084917749099E-2</v>
      </c>
      <c r="Y91" s="70">
        <v>-2.21455547799316E-2</v>
      </c>
      <c r="Z91" s="70">
        <v>-0.10541389665168099</v>
      </c>
      <c r="AA91" s="70">
        <v>0.13210078009300799</v>
      </c>
      <c r="AB91" s="70">
        <v>5.1295557493305798E-2</v>
      </c>
      <c r="AC91" s="70"/>
      <c r="AD91" s="70"/>
      <c r="AE91" s="70"/>
      <c r="AF91" s="70"/>
      <c r="AG91" s="70"/>
      <c r="AI91" s="55">
        <f t="shared" si="4"/>
        <v>-0.18721295859959286</v>
      </c>
      <c r="AJ91" s="55">
        <f t="shared" si="3"/>
        <v>0.2812157125738014</v>
      </c>
      <c r="AK91" s="43">
        <f t="shared" si="5"/>
        <v>-2.0836736110270038E-2</v>
      </c>
      <c r="AL91" s="43">
        <v>10</v>
      </c>
      <c r="AN91" s="43"/>
      <c r="AO91" s="43"/>
      <c r="AP91" s="43"/>
      <c r="AQ91" s="43"/>
      <c r="AR91" s="43"/>
      <c r="AS91" s="43"/>
      <c r="AT91" s="43"/>
    </row>
    <row r="92" spans="1:46" x14ac:dyDescent="0.25">
      <c r="A92" s="72" t="s">
        <v>66</v>
      </c>
      <c r="B92" s="43">
        <v>6.6772087329111995E-2</v>
      </c>
      <c r="D92" s="55">
        <v>7.2529322484734982E-2</v>
      </c>
      <c r="E92" s="43">
        <v>-0.23820310383422405</v>
      </c>
      <c r="F92" s="43">
        <v>-0.45124429059287208</v>
      </c>
      <c r="G92" s="43">
        <v>-0.11973558550765007</v>
      </c>
      <c r="H92" s="43">
        <v>6.2823601141379859E-2</v>
      </c>
      <c r="I92" s="43">
        <v>0.38327503289810982</v>
      </c>
      <c r="J92" s="43">
        <v>1.5343087915689946E-2</v>
      </c>
      <c r="K92" s="43">
        <v>0.26480191700827982</v>
      </c>
      <c r="S92" s="70">
        <v>4.0241287729316802E-2</v>
      </c>
      <c r="T92" s="70"/>
      <c r="U92" s="70">
        <v>-0.27173727461009101</v>
      </c>
      <c r="V92" s="70">
        <v>-0.22483087942697999</v>
      </c>
      <c r="W92" s="70">
        <v>-0.34797989314434002</v>
      </c>
      <c r="X92" s="70">
        <v>-9.7315496466247195E-2</v>
      </c>
      <c r="Y92" s="70">
        <v>-1.3777765845102E-2</v>
      </c>
      <c r="Z92" s="70">
        <v>0.18716043811077701</v>
      </c>
      <c r="AA92" s="70">
        <v>-3.02635840258586E-2</v>
      </c>
      <c r="AB92" s="70">
        <v>7.0396407102455401E-3</v>
      </c>
      <c r="AC92" s="70"/>
      <c r="AD92" s="70"/>
      <c r="AE92" s="70"/>
      <c r="AF92" s="70"/>
      <c r="AG92" s="70"/>
      <c r="AI92" s="55">
        <f t="shared" si="4"/>
        <v>-0.11574799344038711</v>
      </c>
      <c r="AJ92" s="55">
        <f t="shared" si="3"/>
        <v>0.25977072381317079</v>
      </c>
      <c r="AK92" s="43">
        <f t="shared" si="5"/>
        <v>-6.2351335684689757E-2</v>
      </c>
      <c r="AL92" s="43">
        <v>9</v>
      </c>
      <c r="AN92" s="43"/>
      <c r="AO92" s="43"/>
      <c r="AP92" s="43"/>
      <c r="AQ92" s="43"/>
      <c r="AR92" s="43"/>
      <c r="AS92" s="43"/>
      <c r="AT92" s="43"/>
    </row>
    <row r="93" spans="1:46" x14ac:dyDescent="0.25">
      <c r="A93" s="72" t="s">
        <v>49</v>
      </c>
      <c r="B93" s="43">
        <v>0.21194654152213876</v>
      </c>
      <c r="C93" s="43">
        <v>-1.2972317940949774E-2</v>
      </c>
      <c r="D93" s="55">
        <v>0.30739876727659798</v>
      </c>
      <c r="E93" s="43">
        <v>-0.14547840144241408</v>
      </c>
      <c r="F93" s="43">
        <v>0.19031518736867592</v>
      </c>
      <c r="G93" s="43">
        <v>0.150059097050945</v>
      </c>
      <c r="H93" s="43">
        <v>0.82210809669605989</v>
      </c>
      <c r="I93" s="43">
        <v>0.10626505742297898</v>
      </c>
      <c r="J93" s="43">
        <v>0.313421033241578</v>
      </c>
      <c r="K93" s="43">
        <v>0.29467943232027394</v>
      </c>
      <c r="S93" s="70">
        <v>0.127733041800172</v>
      </c>
      <c r="T93" s="70">
        <v>-8.2036685641998508E-3</v>
      </c>
      <c r="U93" s="70">
        <v>0.22819146172176</v>
      </c>
      <c r="V93" s="70">
        <v>-6.9748152978008293E-2</v>
      </c>
      <c r="W93" s="70">
        <v>0.11567824168343301</v>
      </c>
      <c r="X93" s="70">
        <v>5.3862002376175097E-2</v>
      </c>
      <c r="Y93" s="70">
        <v>0.36787306019438298</v>
      </c>
      <c r="Z93" s="70">
        <v>3.6890524379025E-2</v>
      </c>
      <c r="AA93" s="70">
        <v>3.2849325606817602E-2</v>
      </c>
      <c r="AB93" s="70">
        <v>4.54790144225206E-2</v>
      </c>
      <c r="AC93" s="70"/>
      <c r="AD93" s="70"/>
      <c r="AE93" s="70"/>
      <c r="AF93" s="70"/>
      <c r="AG93" s="70"/>
      <c r="AI93" s="55">
        <f>AVERAGE(S93,T93,U93,AC93,AD93,AE93,AF93,AG93)</f>
        <v>0.11590694498591071</v>
      </c>
      <c r="AJ93" s="55">
        <f t="shared" si="3"/>
        <v>0.1143476451765488</v>
      </c>
      <c r="AK93" s="43">
        <f t="shared" si="5"/>
        <v>1.5252689880639811E-2</v>
      </c>
      <c r="AL93" s="43">
        <v>10</v>
      </c>
      <c r="AN93" s="43"/>
      <c r="AO93" s="43"/>
      <c r="AP93" s="43"/>
      <c r="AQ93" s="43"/>
      <c r="AR93" s="43"/>
      <c r="AS93" s="43"/>
      <c r="AT93" s="43"/>
    </row>
    <row r="94" spans="1:46" x14ac:dyDescent="0.25">
      <c r="A94" s="72" t="s">
        <v>54</v>
      </c>
      <c r="B94" s="43">
        <v>0.2474120082815735</v>
      </c>
      <c r="C94" s="43">
        <v>6.1014055361867214E-2</v>
      </c>
      <c r="D94" s="55">
        <v>-6.8572504551583036E-2</v>
      </c>
      <c r="E94" s="43">
        <v>0.32495639737229998</v>
      </c>
      <c r="F94" s="43">
        <v>4.4257118261505912E-2</v>
      </c>
      <c r="G94" s="43">
        <v>0.38442410139067995</v>
      </c>
      <c r="H94" s="43">
        <v>0.48258606419787986</v>
      </c>
      <c r="I94" s="43">
        <v>-0.10616779430663803</v>
      </c>
      <c r="J94" s="43">
        <v>0.13724971458139701</v>
      </c>
      <c r="K94" s="43">
        <v>0.85653696319374006</v>
      </c>
      <c r="S94" s="70">
        <v>0.14910688356372701</v>
      </c>
      <c r="T94" s="70">
        <v>3.8592030360531202E-2</v>
      </c>
      <c r="U94" s="70">
        <v>-5.0901559635070703E-2</v>
      </c>
      <c r="V94" s="70">
        <v>4.8140033272765503E-3</v>
      </c>
      <c r="W94" s="70">
        <v>-0.122409905118495</v>
      </c>
      <c r="X94" s="70">
        <v>0.20457467542956001</v>
      </c>
      <c r="Y94" s="70">
        <v>0.221920474681845</v>
      </c>
      <c r="Z94" s="70">
        <v>-4.1033830344899401E-2</v>
      </c>
      <c r="AA94" s="70">
        <v>-7.4327362367508407E-2</v>
      </c>
      <c r="AB94" s="70">
        <v>0.13821991064056399</v>
      </c>
      <c r="AC94" s="70"/>
      <c r="AD94" s="70"/>
      <c r="AE94" s="70"/>
      <c r="AF94" s="70"/>
      <c r="AG94" s="70"/>
      <c r="AI94" s="55">
        <f t="shared" ref="AI94:AI104" si="6">AVERAGE(S94,T94,U94,AC94,AD94,AE94,AF94,AG94)</f>
        <v>4.559911809639583E-2</v>
      </c>
      <c r="AJ94" s="55">
        <f t="shared" si="3"/>
        <v>8.5403091562510622E-2</v>
      </c>
      <c r="AK94" s="43">
        <f t="shared" si="5"/>
        <v>4.2756354375310397E-2</v>
      </c>
      <c r="AL94" s="43">
        <v>10</v>
      </c>
      <c r="AN94" s="43"/>
      <c r="AO94" s="43"/>
      <c r="AP94" s="43"/>
      <c r="AQ94" s="43"/>
      <c r="AR94" s="43"/>
      <c r="AS94" s="43"/>
      <c r="AT94" s="43"/>
    </row>
    <row r="95" spans="1:46" x14ac:dyDescent="0.25">
      <c r="A95" s="72" t="s">
        <v>105</v>
      </c>
      <c r="B95" s="43">
        <v>-0.23143236074270523</v>
      </c>
      <c r="C95" s="43">
        <v>-0.25412549305586862</v>
      </c>
      <c r="D95" s="55">
        <v>0.27010344689233012</v>
      </c>
      <c r="E95" s="43">
        <v>3.5884731134407044E-2</v>
      </c>
      <c r="F95" s="43">
        <v>0.22632291975746999</v>
      </c>
      <c r="G95" s="43">
        <v>0.12130670585102099</v>
      </c>
      <c r="H95" s="43">
        <v>0.30883391108409997</v>
      </c>
      <c r="I95" s="43">
        <v>0.41140582360554012</v>
      </c>
      <c r="J95" s="43">
        <v>4.9611505235162001E-2</v>
      </c>
      <c r="K95" s="43">
        <v>0.57865329218625006</v>
      </c>
      <c r="S95" s="70">
        <v>-0.13947648856439299</v>
      </c>
      <c r="T95" s="70">
        <v>-0.16074003795066399</v>
      </c>
      <c r="U95" s="70">
        <v>0.20050552664593099</v>
      </c>
      <c r="V95" s="70">
        <v>4.9954693425512398E-2</v>
      </c>
      <c r="W95" s="70">
        <v>0.177334200497201</v>
      </c>
      <c r="X95" s="70">
        <v>4.0685716747009201E-2</v>
      </c>
      <c r="Y95" s="70">
        <v>0.13038447081565799</v>
      </c>
      <c r="Z95" s="70">
        <v>0.125234069882488</v>
      </c>
      <c r="AA95" s="70">
        <v>4.7876832715484603E-2</v>
      </c>
      <c r="AB95" s="70">
        <v>0.10707174220034101</v>
      </c>
      <c r="AC95" s="70"/>
      <c r="AD95" s="70"/>
      <c r="AE95" s="70"/>
      <c r="AF95" s="70"/>
      <c r="AG95" s="70"/>
      <c r="AI95" s="55">
        <f t="shared" si="6"/>
        <v>-3.3236999956375329E-2</v>
      </c>
      <c r="AJ95" s="55">
        <f t="shared" si="3"/>
        <v>0.13126032595301437</v>
      </c>
      <c r="AK95" s="43">
        <f t="shared" si="5"/>
        <v>4.3557136157273829E-3</v>
      </c>
      <c r="AL95" s="43">
        <v>10</v>
      </c>
      <c r="AN95" s="43"/>
      <c r="AO95" s="43"/>
      <c r="AP95" s="43"/>
      <c r="AQ95" s="43"/>
      <c r="AR95" s="43"/>
      <c r="AS95" s="43"/>
      <c r="AT95" s="43"/>
    </row>
    <row r="96" spans="1:46" x14ac:dyDescent="0.25">
      <c r="A96" s="72" t="s">
        <v>91</v>
      </c>
      <c r="B96" s="43">
        <v>8.5186696592532307E-2</v>
      </c>
      <c r="D96" s="55">
        <v>-6.7257161701660184E-2</v>
      </c>
      <c r="E96" s="43">
        <v>-0.19577101647625605</v>
      </c>
      <c r="F96" s="43">
        <v>-0.18195259007993914</v>
      </c>
      <c r="G96" s="43">
        <v>-0.35316667513386613</v>
      </c>
      <c r="H96" s="43">
        <v>-5.3723035947080167E-2</v>
      </c>
      <c r="I96" s="43">
        <v>-0.24907660493250106</v>
      </c>
      <c r="J96" s="43">
        <v>-0.44730154584165305</v>
      </c>
      <c r="K96" s="43">
        <v>-0.19991210914375912</v>
      </c>
      <c r="S96" s="70">
        <v>5.1339152911112698E-2</v>
      </c>
      <c r="T96" s="70"/>
      <c r="U96" s="70">
        <v>-4.9929107496789402E-2</v>
      </c>
      <c r="V96" s="70">
        <v>-6.6751686411383696E-2</v>
      </c>
      <c r="W96" s="70">
        <v>-6.95716656232334E-2</v>
      </c>
      <c r="X96" s="70">
        <v>-0.130018413562145</v>
      </c>
      <c r="Y96" s="70">
        <v>-3.1403819649537298E-2</v>
      </c>
      <c r="Z96" s="70">
        <v>-8.7486764680356197E-2</v>
      </c>
      <c r="AA96" s="70">
        <v>-4.3831102474852796E-3</v>
      </c>
      <c r="AB96" s="70">
        <v>-1.18374244727562E-2</v>
      </c>
      <c r="AC96" s="70"/>
      <c r="AD96" s="70"/>
      <c r="AE96" s="70"/>
      <c r="AF96" s="70"/>
      <c r="AG96" s="70"/>
      <c r="AI96" s="55">
        <f t="shared" si="6"/>
        <v>7.0502270716164828E-4</v>
      </c>
      <c r="AJ96" s="55">
        <f t="shared" si="3"/>
        <v>0.11572902253604644</v>
      </c>
      <c r="AK96" s="43">
        <f t="shared" si="5"/>
        <v>3.9077066054692834E-2</v>
      </c>
      <c r="AL96" s="43">
        <v>9</v>
      </c>
      <c r="AN96" s="43"/>
      <c r="AO96" s="43"/>
      <c r="AP96" s="43"/>
      <c r="AQ96" s="43"/>
      <c r="AR96" s="43"/>
      <c r="AS96" s="43"/>
      <c r="AT96" s="43"/>
    </row>
    <row r="97" spans="1:46" x14ac:dyDescent="0.25">
      <c r="A97" s="72" t="s">
        <v>70</v>
      </c>
      <c r="B97" s="43">
        <v>0.39175257731958757</v>
      </c>
      <c r="C97" s="43">
        <v>0.15557618771661996</v>
      </c>
      <c r="D97" s="55">
        <v>-7.0325862115270033E-2</v>
      </c>
      <c r="E97" s="43">
        <v>-0.15229383003017005</v>
      </c>
      <c r="F97" s="43">
        <v>-0.13613885494897904</v>
      </c>
      <c r="G97" s="43">
        <v>-0.12551024321581994</v>
      </c>
      <c r="H97" s="43">
        <v>-9.6366568260509933E-2</v>
      </c>
      <c r="I97" s="43">
        <v>-2.538849827623002E-2</v>
      </c>
      <c r="J97" s="43">
        <v>-0.49531324097231</v>
      </c>
      <c r="K97" s="43">
        <v>0.15075716209177004</v>
      </c>
      <c r="L97" s="43">
        <v>8.3883590777940054E-2</v>
      </c>
      <c r="M97" s="43">
        <v>0.59025077825223993</v>
      </c>
      <c r="N97" s="43">
        <v>-0.48971760913787699</v>
      </c>
      <c r="O97" s="43">
        <v>0.32567630543424997</v>
      </c>
      <c r="P97" s="43">
        <v>6.5691657508599954E-2</v>
      </c>
      <c r="S97" s="70">
        <v>0.236096082630431</v>
      </c>
      <c r="T97" s="70">
        <v>9.8403542061986204E-2</v>
      </c>
      <c r="U97" s="70">
        <v>-5.2208060217799702E-2</v>
      </c>
      <c r="V97" s="70">
        <v>-3.2985103965403897E-2</v>
      </c>
      <c r="W97" s="70">
        <v>-4.50580776922095E-2</v>
      </c>
      <c r="X97" s="70">
        <v>-5.1482596850670602E-2</v>
      </c>
      <c r="Y97" s="70">
        <v>-5.0573663391147203E-2</v>
      </c>
      <c r="Z97" s="70">
        <v>-1.450764610925E-2</v>
      </c>
      <c r="AA97" s="70">
        <v>-9.1141862056750601E-3</v>
      </c>
      <c r="AB97" s="70">
        <v>4.1215998271458401E-2</v>
      </c>
      <c r="AC97" s="70">
        <v>6.1897418112322203E-2</v>
      </c>
      <c r="AD97" s="70">
        <v>0.81954263974896602</v>
      </c>
      <c r="AE97" s="70">
        <v>-0.212104675034433</v>
      </c>
      <c r="AF97" s="70">
        <v>0.20609535381149399</v>
      </c>
      <c r="AG97" s="70">
        <v>4.0383102193370699E-2</v>
      </c>
      <c r="AI97" s="55">
        <f t="shared" si="6"/>
        <v>0.14976317541329218</v>
      </c>
      <c r="AJ97" s="55">
        <f t="shared" si="3"/>
        <v>0.21048867378394845</v>
      </c>
      <c r="AK97" s="43">
        <f t="shared" si="5"/>
        <v>9.5257447125201511E-2</v>
      </c>
      <c r="AL97" s="43">
        <v>15</v>
      </c>
      <c r="AN97" s="43"/>
      <c r="AO97" s="43"/>
      <c r="AP97" s="43"/>
      <c r="AQ97" s="43"/>
      <c r="AR97" s="43"/>
      <c r="AS97" s="43"/>
      <c r="AT97" s="43"/>
    </row>
    <row r="98" spans="1:46" x14ac:dyDescent="0.25">
      <c r="A98" s="72" t="s">
        <v>67</v>
      </c>
      <c r="B98" s="43">
        <v>8.7737196490512259E-2</v>
      </c>
      <c r="D98" s="55">
        <v>0.29330899906890306</v>
      </c>
      <c r="E98" s="43">
        <v>0.42564290858560994</v>
      </c>
      <c r="F98" s="43">
        <v>0.38267344249043012</v>
      </c>
      <c r="G98" s="43">
        <v>0.33386742446696993</v>
      </c>
      <c r="H98" s="43">
        <v>0.47488669548870011</v>
      </c>
      <c r="I98" s="43">
        <v>0.13358426214546804</v>
      </c>
      <c r="J98" s="43">
        <v>0.88609305960541995</v>
      </c>
      <c r="K98" s="43">
        <v>0.58173696169375</v>
      </c>
      <c r="S98" s="70">
        <v>5.2876252749138403E-2</v>
      </c>
      <c r="T98" s="70"/>
      <c r="U98" s="70">
        <v>0.21773203376116301</v>
      </c>
      <c r="V98" s="70">
        <v>0.25066617444709199</v>
      </c>
      <c r="W98" s="70">
        <v>0.27274937545966799</v>
      </c>
      <c r="X98" s="70">
        <v>0.11372294947218101</v>
      </c>
      <c r="Y98" s="70">
        <v>0.20510748357765499</v>
      </c>
      <c r="Z98" s="70">
        <v>4.7981461873600501E-2</v>
      </c>
      <c r="AA98" s="70">
        <v>0.134839333121619</v>
      </c>
      <c r="AB98" s="70">
        <v>0.10825517597944299</v>
      </c>
      <c r="AC98" s="70"/>
      <c r="AD98" s="70"/>
      <c r="AE98" s="70"/>
      <c r="AF98" s="70"/>
      <c r="AG98" s="70"/>
      <c r="AI98" s="55">
        <f t="shared" si="6"/>
        <v>0.13530414325515072</v>
      </c>
      <c r="AJ98" s="55">
        <f t="shared" si="3"/>
        <v>0.1938341232639946</v>
      </c>
      <c r="AK98" s="43">
        <f t="shared" si="5"/>
        <v>0.10186910891490797</v>
      </c>
      <c r="AL98" s="43">
        <v>9</v>
      </c>
      <c r="AN98" s="43"/>
      <c r="AO98" s="43"/>
      <c r="AP98" s="43"/>
      <c r="AQ98" s="43"/>
      <c r="AR98" s="43"/>
      <c r="AS98" s="43"/>
      <c r="AT98" s="43"/>
    </row>
    <row r="99" spans="1:46" x14ac:dyDescent="0.25">
      <c r="A99" s="72" t="s">
        <v>68</v>
      </c>
      <c r="B99" s="43">
        <v>-0.15501938379922442</v>
      </c>
      <c r="D99" s="55">
        <v>0.18119268722491011</v>
      </c>
      <c r="E99" s="43">
        <v>4.2066705254500958E-2</v>
      </c>
      <c r="F99" s="43">
        <v>0.11150016172612998</v>
      </c>
      <c r="G99" s="43">
        <v>0.11549594865360002</v>
      </c>
      <c r="H99" s="43">
        <v>0.24402276602895001</v>
      </c>
      <c r="I99" s="43">
        <v>-2.6334815789294974E-2</v>
      </c>
      <c r="J99" s="43">
        <v>-3.7999848156190952E-2</v>
      </c>
      <c r="K99" s="43">
        <v>0.22324515044874005</v>
      </c>
      <c r="S99" s="70">
        <v>-9.3424961169260107E-2</v>
      </c>
      <c r="T99" s="70"/>
      <c r="U99" s="70">
        <v>0.13450497732182201</v>
      </c>
      <c r="V99" s="70">
        <v>5.4816160783204497E-2</v>
      </c>
      <c r="W99" s="70">
        <v>0.11093781340983799</v>
      </c>
      <c r="X99" s="70">
        <v>3.6290510734065598E-2</v>
      </c>
      <c r="Y99" s="70">
        <v>0.10152499597272201</v>
      </c>
      <c r="Z99" s="70">
        <v>-5.1726232837479003E-4</v>
      </c>
      <c r="AA99" s="70">
        <v>3.8594532955602098E-2</v>
      </c>
      <c r="AB99" s="70">
        <v>5.3109909020055697E-2</v>
      </c>
      <c r="AC99" s="70"/>
      <c r="AD99" s="70"/>
      <c r="AE99" s="70"/>
      <c r="AF99" s="70"/>
      <c r="AG99" s="70"/>
      <c r="AI99" s="55">
        <f t="shared" si="6"/>
        <v>2.0540008076280952E-2</v>
      </c>
      <c r="AJ99" s="55">
        <f t="shared" si="3"/>
        <v>0.14527629951341531</v>
      </c>
      <c r="AK99" s="43">
        <f t="shared" si="5"/>
        <v>3.7079720273096313E-2</v>
      </c>
      <c r="AL99" s="43">
        <v>9</v>
      </c>
      <c r="AN99" s="43"/>
      <c r="AO99" s="43"/>
      <c r="AP99" s="43"/>
      <c r="AQ99" s="43"/>
      <c r="AR99" s="43"/>
      <c r="AS99" s="43"/>
      <c r="AT99" s="43"/>
    </row>
    <row r="100" spans="1:46" x14ac:dyDescent="0.25">
      <c r="A100" s="72" t="s">
        <v>71</v>
      </c>
      <c r="B100" s="43">
        <v>0.11089573556417065</v>
      </c>
      <c r="C100" s="43">
        <v>-0.31840554012753353</v>
      </c>
      <c r="D100" s="55">
        <v>1.0095303798600685E-3</v>
      </c>
      <c r="E100" s="43">
        <v>0.16949461355988005</v>
      </c>
      <c r="F100" s="43">
        <v>1.0481039513440038E-2</v>
      </c>
      <c r="G100" s="43">
        <v>0.10839243615659999</v>
      </c>
      <c r="H100" s="43">
        <v>5.5995633517991195E-4</v>
      </c>
      <c r="I100" s="43">
        <v>-0.31020615529818596</v>
      </c>
      <c r="J100" s="43">
        <v>2.7115878323950016E-2</v>
      </c>
      <c r="K100" s="43">
        <v>-0.463539983012068</v>
      </c>
      <c r="S100" s="70">
        <v>6.6833124750621795E-2</v>
      </c>
      <c r="T100" s="70">
        <v>-0.201397849462366</v>
      </c>
      <c r="U100" s="70">
        <v>7.4975317531600404E-4</v>
      </c>
      <c r="V100" s="70">
        <v>5.3489565104828399E-2</v>
      </c>
      <c r="W100" s="70">
        <v>-9.5124634545133997E-3</v>
      </c>
      <c r="X100" s="70">
        <v>7.8006381932454794E-2</v>
      </c>
      <c r="Y100" s="70">
        <v>2.7207843347831599E-2</v>
      </c>
      <c r="Z100" s="70">
        <v>-0.18073978927635301</v>
      </c>
      <c r="AA100" s="70">
        <v>1.54662373692114E-2</v>
      </c>
      <c r="AB100" s="70">
        <v>-7.5727106467369798E-2</v>
      </c>
      <c r="AC100" s="70"/>
      <c r="AD100" s="70"/>
      <c r="AE100" s="70"/>
      <c r="AF100" s="70"/>
      <c r="AG100" s="70"/>
      <c r="AI100" s="55">
        <f t="shared" si="6"/>
        <v>-4.4604990512142728E-2</v>
      </c>
      <c r="AJ100" s="55">
        <f t="shared" si="3"/>
        <v>0.17105203731123841</v>
      </c>
      <c r="AK100" s="43">
        <f t="shared" si="5"/>
        <v>-5.1645714169507854E-2</v>
      </c>
      <c r="AL100" s="43">
        <v>10</v>
      </c>
      <c r="AN100" s="43"/>
      <c r="AO100" s="43"/>
      <c r="AP100" s="43"/>
      <c r="AQ100" s="43"/>
      <c r="AR100" s="43"/>
      <c r="AS100" s="43"/>
      <c r="AT100" s="43"/>
    </row>
    <row r="101" spans="1:46" x14ac:dyDescent="0.25">
      <c r="A101" s="72" t="s">
        <v>92</v>
      </c>
      <c r="B101" s="43">
        <v>-0.11191593552336221</v>
      </c>
      <c r="C101" s="43">
        <v>-0.67884036290276972</v>
      </c>
      <c r="D101" s="55">
        <v>0.14037556940159013</v>
      </c>
      <c r="E101" s="43">
        <v>-1.5222104828469973E-2</v>
      </c>
      <c r="F101" s="43">
        <v>9.6019175539960089E-2</v>
      </c>
      <c r="G101" s="43">
        <v>-0.38515473735221595</v>
      </c>
      <c r="H101" s="43">
        <v>6.8714818188377103E-2</v>
      </c>
      <c r="I101" s="43">
        <v>0.25650715421579007</v>
      </c>
      <c r="J101" s="43">
        <v>-0.46614863534490897</v>
      </c>
      <c r="K101" s="43">
        <v>0.12429689941077016</v>
      </c>
      <c r="S101" s="70">
        <v>-6.7447964926898293E-2</v>
      </c>
      <c r="T101" s="70">
        <v>-0.42937381404174602</v>
      </c>
      <c r="U101" s="70">
        <v>0.104205298750659</v>
      </c>
      <c r="V101" s="70">
        <v>2.7890631367491599E-2</v>
      </c>
      <c r="W101" s="70">
        <v>9.1687991198691907E-2</v>
      </c>
      <c r="X101" s="70">
        <v>-0.144153424814877</v>
      </c>
      <c r="Y101" s="70">
        <v>5.1354955341960599E-2</v>
      </c>
      <c r="Z101" s="70">
        <v>1.89758900210029E-2</v>
      </c>
      <c r="AA101" s="70">
        <v>3.8464884285715998E-5</v>
      </c>
      <c r="AB101" s="70">
        <v>4.4033984365956999E-2</v>
      </c>
      <c r="AC101" s="70"/>
      <c r="AD101" s="70"/>
      <c r="AE101" s="70"/>
      <c r="AF101" s="70"/>
      <c r="AG101" s="70"/>
      <c r="AI101" s="55">
        <f t="shared" si="6"/>
        <v>-0.13087216007266178</v>
      </c>
      <c r="AJ101" s="55">
        <f t="shared" si="3"/>
        <v>0.27298489490297528</v>
      </c>
      <c r="AK101" s="43">
        <f t="shared" si="5"/>
        <v>1.3223896270141606E-3</v>
      </c>
      <c r="AL101" s="43">
        <v>10</v>
      </c>
      <c r="AN101" s="43"/>
      <c r="AO101" s="43"/>
      <c r="AP101" s="43"/>
      <c r="AQ101" s="43"/>
      <c r="AR101" s="43"/>
      <c r="AS101" s="43"/>
      <c r="AT101" s="43"/>
    </row>
    <row r="102" spans="1:46" x14ac:dyDescent="0.25">
      <c r="A102" s="72" t="s">
        <v>75</v>
      </c>
      <c r="B102" s="43">
        <v>0.29775070290534211</v>
      </c>
      <c r="S102" s="70">
        <v>0.17944431946584699</v>
      </c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I102" s="55">
        <f t="shared" si="6"/>
        <v>0.17944431946584699</v>
      </c>
      <c r="AJ102" s="55" t="e">
        <f t="shared" si="3"/>
        <v>#DIV/0!</v>
      </c>
      <c r="AK102" s="43">
        <f t="shared" si="5"/>
        <v>-5.2960191703443947E-3</v>
      </c>
      <c r="AL102" s="43">
        <v>1</v>
      </c>
      <c r="AN102" s="43"/>
      <c r="AO102" s="43"/>
      <c r="AP102" s="43"/>
      <c r="AQ102" s="43"/>
      <c r="AR102" s="43"/>
      <c r="AS102" s="43"/>
      <c r="AT102" s="43"/>
    </row>
    <row r="103" spans="1:46" x14ac:dyDescent="0.25">
      <c r="A103" s="72" t="s">
        <v>46</v>
      </c>
      <c r="B103" s="43">
        <v>-4.2443064182194457E-2</v>
      </c>
      <c r="C103" s="43">
        <v>-0.44776147565142155</v>
      </c>
      <c r="D103" s="55">
        <v>0.15547241784298005</v>
      </c>
      <c r="E103" s="43">
        <v>-0.13342097176491907</v>
      </c>
      <c r="F103" s="43">
        <v>1.181673388287896E-2</v>
      </c>
      <c r="G103" s="43">
        <v>0.22021160428323006</v>
      </c>
      <c r="H103" s="43">
        <v>0.28349859615638984</v>
      </c>
      <c r="I103" s="43">
        <v>1.1439633603107999</v>
      </c>
      <c r="J103" s="43">
        <v>-1.1784308488748581</v>
      </c>
      <c r="K103" s="43">
        <v>0.97328148718259988</v>
      </c>
      <c r="S103" s="70">
        <v>-2.5579005049487201E-2</v>
      </c>
      <c r="T103" s="70">
        <v>-0.28321315623023402</v>
      </c>
      <c r="U103" s="70">
        <v>0.115411510567066</v>
      </c>
      <c r="V103" s="70">
        <v>-6.3966171091049503E-2</v>
      </c>
      <c r="W103" s="70">
        <v>7.1826696895835899E-3</v>
      </c>
      <c r="X103" s="70">
        <v>7.9042638343999896E-2</v>
      </c>
      <c r="Y103" s="70">
        <v>0.12685881257942699</v>
      </c>
      <c r="Z103" s="70">
        <v>0.39713353352658398</v>
      </c>
      <c r="AA103" s="70">
        <v>-0.123510009778675</v>
      </c>
      <c r="AB103" s="70">
        <v>0.15021043452762201</v>
      </c>
      <c r="AC103" s="70"/>
      <c r="AD103" s="70"/>
      <c r="AE103" s="70"/>
      <c r="AF103" s="70"/>
      <c r="AG103" s="70"/>
      <c r="AI103" s="55">
        <f t="shared" si="6"/>
        <v>-6.4460216904218395E-2</v>
      </c>
      <c r="AJ103" s="55">
        <f t="shared" si="3"/>
        <v>0.15728799579662484</v>
      </c>
      <c r="AK103" s="43">
        <f t="shared" si="5"/>
        <v>3.8459109985652086E-2</v>
      </c>
      <c r="AL103" s="43">
        <v>10</v>
      </c>
      <c r="AN103" s="43"/>
      <c r="AO103" s="43"/>
      <c r="AP103" s="43"/>
      <c r="AQ103" s="43"/>
      <c r="AR103" s="43"/>
      <c r="AS103" s="43"/>
      <c r="AT103" s="43"/>
    </row>
    <row r="104" spans="1:46" x14ac:dyDescent="0.25">
      <c r="A104" s="72" t="s">
        <v>50</v>
      </c>
      <c r="B104" s="43">
        <v>6.677208732911688E-2</v>
      </c>
      <c r="D104" s="55">
        <v>-5.3149866365368004E-2</v>
      </c>
      <c r="E104" s="43">
        <v>0.16129166703999309</v>
      </c>
      <c r="F104" s="43">
        <v>0.12610429214727004</v>
      </c>
      <c r="G104" s="43">
        <v>7.3222607728032019E-2</v>
      </c>
      <c r="H104" s="43">
        <v>0.27477424669861006</v>
      </c>
      <c r="I104" s="43">
        <v>0.40170104086567004</v>
      </c>
      <c r="J104" s="43">
        <v>0.94610038861056012</v>
      </c>
      <c r="K104" s="43">
        <v>0.49636223265126</v>
      </c>
      <c r="S104" s="70">
        <v>4.0241287729316802E-2</v>
      </c>
      <c r="T104" s="70"/>
      <c r="U104" s="70">
        <v>-3.9454832938661498E-2</v>
      </c>
      <c r="V104" s="70">
        <v>-5.4085022940947997E-2</v>
      </c>
      <c r="W104" s="70">
        <v>-4.9318931929662399E-2</v>
      </c>
      <c r="X104" s="70">
        <v>5.33799475231427E-2</v>
      </c>
      <c r="Y104" s="70">
        <v>9.6725822907157699E-2</v>
      </c>
      <c r="Z104" s="70">
        <v>0.26370345940879297</v>
      </c>
      <c r="AA104" s="70">
        <v>5.7758534854740001E-2</v>
      </c>
      <c r="AB104" s="70">
        <v>6.9042125489046105E-2</v>
      </c>
      <c r="AC104" s="70"/>
      <c r="AD104" s="70"/>
      <c r="AE104" s="70"/>
      <c r="AF104" s="70"/>
      <c r="AG104" s="70"/>
      <c r="AI104" s="55">
        <f t="shared" si="6"/>
        <v>3.9322739532765202E-4</v>
      </c>
      <c r="AJ104" s="55">
        <f t="shared" si="3"/>
        <v>9.2439784456859492E-2</v>
      </c>
      <c r="AK104" s="43">
        <f t="shared" si="5"/>
        <v>-3.203349475444537E-2</v>
      </c>
      <c r="AL104" s="43">
        <v>9</v>
      </c>
      <c r="AN104" s="43"/>
      <c r="AO104" s="43"/>
      <c r="AP104" s="43"/>
      <c r="AQ104" s="43"/>
      <c r="AR104" s="43"/>
      <c r="AS104" s="43"/>
      <c r="AT104" s="43"/>
    </row>
    <row r="105" spans="1:46" x14ac:dyDescent="0.25">
      <c r="A105" s="72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N105" s="43"/>
      <c r="AO105" s="43"/>
      <c r="AP105" s="43"/>
      <c r="AQ105" s="43"/>
      <c r="AR105" s="43"/>
      <c r="AS105" s="43"/>
      <c r="AT105" s="43"/>
    </row>
    <row r="106" spans="1:46" x14ac:dyDescent="0.25">
      <c r="A106" s="72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N106" s="43"/>
      <c r="AO106" s="43"/>
      <c r="AP106" s="43"/>
      <c r="AQ106" s="43"/>
      <c r="AR106" s="43"/>
      <c r="AS106" s="43"/>
      <c r="AT106" s="43"/>
    </row>
    <row r="107" spans="1:46" x14ac:dyDescent="0.25">
      <c r="A107" s="72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N107" s="43"/>
      <c r="AO107" s="43"/>
      <c r="AP107" s="43"/>
      <c r="AQ107" s="43"/>
      <c r="AR107" s="43"/>
      <c r="AS107" s="43"/>
      <c r="AT107" s="43"/>
    </row>
    <row r="108" spans="1:46" x14ac:dyDescent="0.25">
      <c r="A108" s="72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N108" s="43"/>
      <c r="AO108" s="43"/>
      <c r="AP108" s="43"/>
      <c r="AQ108" s="43"/>
      <c r="AR108" s="43"/>
      <c r="AS108" s="43"/>
      <c r="AT108" s="43"/>
    </row>
    <row r="109" spans="1:46" x14ac:dyDescent="0.25">
      <c r="A109" s="72"/>
      <c r="AN109" s="43"/>
      <c r="AO109" s="43"/>
      <c r="AP109" s="43"/>
      <c r="AQ109" s="43"/>
      <c r="AR109" s="43"/>
      <c r="AS109" s="43"/>
      <c r="AT109" s="43"/>
    </row>
    <row r="110" spans="1:46" x14ac:dyDescent="0.25">
      <c r="A110" s="72"/>
      <c r="AN110" s="43"/>
      <c r="AO110" s="43"/>
      <c r="AP110" s="43"/>
      <c r="AQ110" s="43"/>
      <c r="AR110" s="43"/>
      <c r="AS110" s="43"/>
      <c r="AT110" s="43"/>
    </row>
  </sheetData>
  <mergeCells count="1">
    <mergeCell ref="AI1:A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E39" sqref="E39"/>
    </sheetView>
  </sheetViews>
  <sheetFormatPr defaultRowHeight="15" x14ac:dyDescent="0.25"/>
  <cols>
    <col min="1" max="1" width="16.5703125" style="43" bestFit="1" customWidth="1"/>
    <col min="2" max="2" width="14.28515625" bestFit="1" customWidth="1"/>
    <col min="3" max="3" width="12.5703125" bestFit="1" customWidth="1"/>
    <col min="4" max="4" width="16.5703125" bestFit="1" customWidth="1"/>
    <col min="5" max="17" width="12.5703125" bestFit="1" customWidth="1"/>
    <col min="18" max="18" width="15.85546875" bestFit="1" customWidth="1"/>
    <col min="19" max="20" width="12.5703125" bestFit="1" customWidth="1"/>
  </cols>
  <sheetData>
    <row r="1" spans="1:20" s="43" customFormat="1" ht="15.75" thickBot="1" x14ac:dyDescent="0.3">
      <c r="A1" s="110"/>
      <c r="B1" s="107" t="s">
        <v>285</v>
      </c>
      <c r="C1" s="108" t="s">
        <v>286</v>
      </c>
      <c r="D1" s="108" t="s">
        <v>288</v>
      </c>
      <c r="E1" s="108" t="s">
        <v>289</v>
      </c>
      <c r="F1" s="108" t="s">
        <v>290</v>
      </c>
      <c r="G1" s="108" t="s">
        <v>291</v>
      </c>
      <c r="H1" s="108" t="s">
        <v>292</v>
      </c>
      <c r="I1" s="108" t="s">
        <v>287</v>
      </c>
      <c r="J1" s="108" t="s">
        <v>351</v>
      </c>
      <c r="K1" s="108" t="s">
        <v>352</v>
      </c>
      <c r="L1" s="108" t="s">
        <v>353</v>
      </c>
      <c r="M1" s="108" t="s">
        <v>354</v>
      </c>
      <c r="N1" s="108" t="s">
        <v>355</v>
      </c>
      <c r="O1" s="108" t="s">
        <v>356</v>
      </c>
      <c r="P1" s="108" t="s">
        <v>357</v>
      </c>
      <c r="Q1" s="108" t="s">
        <v>293</v>
      </c>
      <c r="R1" s="108" t="s">
        <v>294</v>
      </c>
      <c r="S1" s="108" t="s">
        <v>246</v>
      </c>
      <c r="T1" s="109" t="s">
        <v>369</v>
      </c>
    </row>
    <row r="2" spans="1:20" x14ac:dyDescent="0.25">
      <c r="A2" s="102" t="s">
        <v>285</v>
      </c>
      <c r="B2" s="105">
        <v>1</v>
      </c>
      <c r="C2" s="106">
        <v>0.78396632601122196</v>
      </c>
      <c r="D2" s="106">
        <v>0.81692096083019405</v>
      </c>
      <c r="E2" s="106">
        <v>0.72483255196952701</v>
      </c>
      <c r="F2" s="106">
        <v>0.32060172449234098</v>
      </c>
      <c r="G2" s="106">
        <v>0.24642332215604901</v>
      </c>
      <c r="H2" s="106">
        <v>0.35587966242062402</v>
      </c>
      <c r="I2" s="106">
        <v>0.78840336180076598</v>
      </c>
      <c r="J2" s="106">
        <v>0.80055266401523095</v>
      </c>
      <c r="K2" s="106">
        <v>0.82558887810370496</v>
      </c>
      <c r="L2" s="106">
        <v>0.74612801992065003</v>
      </c>
      <c r="M2" s="106">
        <v>0.78527695984375401</v>
      </c>
      <c r="N2" s="106">
        <v>0.637502794024977</v>
      </c>
      <c r="O2" s="106">
        <v>0.45621689830701601</v>
      </c>
      <c r="P2" s="106">
        <v>0.59345710896242498</v>
      </c>
      <c r="Q2" s="106">
        <v>0.37080349124995299</v>
      </c>
      <c r="R2" s="106">
        <v>0.24655681857499501</v>
      </c>
      <c r="S2" s="106">
        <v>0.71066446856936905</v>
      </c>
      <c r="T2" s="106">
        <v>0.58084698255038902</v>
      </c>
    </row>
    <row r="3" spans="1:20" x14ac:dyDescent="0.25">
      <c r="A3" s="103" t="s">
        <v>286</v>
      </c>
      <c r="B3" s="101">
        <v>0.78396632601122196</v>
      </c>
      <c r="C3" s="100">
        <v>1</v>
      </c>
      <c r="D3" s="100">
        <v>0.72858136283381203</v>
      </c>
      <c r="E3" s="100">
        <v>0.66146407878465996</v>
      </c>
      <c r="F3" s="100">
        <v>0.127680772568698</v>
      </c>
      <c r="G3" s="100">
        <v>0.26813397090090002</v>
      </c>
      <c r="H3" s="100">
        <v>0.51967212997912904</v>
      </c>
      <c r="I3" s="100">
        <v>0.68737432080454397</v>
      </c>
      <c r="J3" s="100">
        <v>0.64431009075872703</v>
      </c>
      <c r="K3" s="100">
        <v>0.67200809123162897</v>
      </c>
      <c r="L3" s="100">
        <v>0.53098185720268898</v>
      </c>
      <c r="M3" s="100">
        <v>0.55599831763046104</v>
      </c>
      <c r="N3" s="100">
        <v>0.38537346596970301</v>
      </c>
      <c r="O3" s="100">
        <v>0.28053725126866702</v>
      </c>
      <c r="P3" s="100">
        <v>0.34907886423780699</v>
      </c>
      <c r="Q3" s="100">
        <v>0.188565568989631</v>
      </c>
      <c r="R3" s="100">
        <v>2.8812345498190201E-2</v>
      </c>
      <c r="S3" s="100">
        <v>0.56558737307194196</v>
      </c>
      <c r="T3" s="100">
        <v>0.43541230262984798</v>
      </c>
    </row>
    <row r="4" spans="1:20" x14ac:dyDescent="0.25">
      <c r="A4" s="103" t="s">
        <v>288</v>
      </c>
      <c r="B4" s="101">
        <v>0.81692096083019405</v>
      </c>
      <c r="C4" s="100">
        <v>0.72858136283381203</v>
      </c>
      <c r="D4" s="100">
        <v>1</v>
      </c>
      <c r="E4" s="100">
        <v>0.60708814804810596</v>
      </c>
      <c r="F4" s="100">
        <v>0.29947870370135099</v>
      </c>
      <c r="G4" s="100">
        <v>0.14864318850048999</v>
      </c>
      <c r="H4" s="100">
        <v>0.14278884884304999</v>
      </c>
      <c r="I4" s="100">
        <v>0.69571623110820502</v>
      </c>
      <c r="J4" s="100">
        <v>0.63859569734992105</v>
      </c>
      <c r="K4" s="100">
        <v>0.64901366099340996</v>
      </c>
      <c r="L4" s="100">
        <v>0.47387080828287798</v>
      </c>
      <c r="M4" s="100">
        <v>0.55318451523884205</v>
      </c>
      <c r="N4" s="100">
        <v>0.332710567355193</v>
      </c>
      <c r="O4" s="100">
        <v>0.22704403031116499</v>
      </c>
      <c r="P4" s="100">
        <v>0.27566380687011099</v>
      </c>
      <c r="Q4" s="100">
        <v>0.43809171448913797</v>
      </c>
      <c r="R4" s="100">
        <v>0.24259863579406701</v>
      </c>
      <c r="S4" s="100">
        <v>0.83494851212285304</v>
      </c>
      <c r="T4" s="100">
        <v>0.58035101806471101</v>
      </c>
    </row>
    <row r="5" spans="1:20" x14ac:dyDescent="0.25">
      <c r="A5" s="103" t="s">
        <v>289</v>
      </c>
      <c r="B5" s="101">
        <v>0.72483255196952701</v>
      </c>
      <c r="C5" s="100">
        <v>0.66146407878465996</v>
      </c>
      <c r="D5" s="100">
        <v>0.60708814804810596</v>
      </c>
      <c r="E5" s="100">
        <v>1</v>
      </c>
      <c r="F5" s="100">
        <v>0.29027466103029897</v>
      </c>
      <c r="G5" s="100">
        <v>0.293710880365117</v>
      </c>
      <c r="H5" s="100">
        <v>0.181412590471212</v>
      </c>
      <c r="I5" s="100">
        <v>0.52983249901335205</v>
      </c>
      <c r="J5" s="100">
        <v>0.551269527745059</v>
      </c>
      <c r="K5" s="100">
        <v>0.485515019939321</v>
      </c>
      <c r="L5" s="100">
        <v>0.48100614884158299</v>
      </c>
      <c r="M5" s="100">
        <v>0.45124677876448699</v>
      </c>
      <c r="N5" s="100">
        <v>0.44598389999801002</v>
      </c>
      <c r="O5" s="100">
        <v>0.36786535789653901</v>
      </c>
      <c r="P5" s="100">
        <v>0.43723660128390601</v>
      </c>
      <c r="Q5" s="100">
        <v>0.51391435362919402</v>
      </c>
      <c r="R5" s="100">
        <v>0.278659788542852</v>
      </c>
      <c r="S5" s="100">
        <v>0.68195305532325301</v>
      </c>
      <c r="T5" s="100">
        <v>0.65355151243518605</v>
      </c>
    </row>
    <row r="6" spans="1:20" x14ac:dyDescent="0.25">
      <c r="A6" s="103" t="s">
        <v>290</v>
      </c>
      <c r="B6" s="101">
        <v>0.32060172449234098</v>
      </c>
      <c r="C6" s="100">
        <v>0.127680772568698</v>
      </c>
      <c r="D6" s="100">
        <v>0.29947870370135099</v>
      </c>
      <c r="E6" s="100">
        <v>0.29027466103029897</v>
      </c>
      <c r="F6" s="100">
        <v>1</v>
      </c>
      <c r="G6" s="100">
        <v>0.568433776462969</v>
      </c>
      <c r="H6" s="100">
        <v>0.51172058727351499</v>
      </c>
      <c r="I6" s="100">
        <v>0.35354579293578497</v>
      </c>
      <c r="J6" s="100">
        <v>0.37900075927939803</v>
      </c>
      <c r="K6" s="100">
        <v>0.32984783942528401</v>
      </c>
      <c r="L6" s="100">
        <v>0.51258574702941695</v>
      </c>
      <c r="M6" s="100">
        <v>0.44539976661526498</v>
      </c>
      <c r="N6" s="100">
        <v>0.42089481884378799</v>
      </c>
      <c r="O6" s="100">
        <v>0.47311336619647398</v>
      </c>
      <c r="P6" s="100">
        <v>0.401135829680074</v>
      </c>
      <c r="Q6" s="100">
        <v>0.506491555655595</v>
      </c>
      <c r="R6" s="100">
        <v>0.682621800094382</v>
      </c>
      <c r="S6" s="100">
        <v>0.441412980752168</v>
      </c>
      <c r="T6" s="100">
        <v>0.59363695522766102</v>
      </c>
    </row>
    <row r="7" spans="1:20" x14ac:dyDescent="0.25">
      <c r="A7" s="103" t="s">
        <v>291</v>
      </c>
      <c r="B7" s="101">
        <v>0.24642332215604901</v>
      </c>
      <c r="C7" s="100">
        <v>0.26813397090090002</v>
      </c>
      <c r="D7" s="100">
        <v>0.14864318850048999</v>
      </c>
      <c r="E7" s="100">
        <v>0.293710880365117</v>
      </c>
      <c r="F7" s="100">
        <v>0.568433776462969</v>
      </c>
      <c r="G7" s="100">
        <v>1</v>
      </c>
      <c r="H7" s="100">
        <v>0.74341375810064003</v>
      </c>
      <c r="I7" s="100">
        <v>0.178238561963596</v>
      </c>
      <c r="J7" s="100">
        <v>0.28012510776406002</v>
      </c>
      <c r="K7" s="100">
        <v>0.20933123773021101</v>
      </c>
      <c r="L7" s="100">
        <v>0.25545564579337898</v>
      </c>
      <c r="M7" s="100">
        <v>0.18442440460610801</v>
      </c>
      <c r="N7" s="100">
        <v>0.38018945268834797</v>
      </c>
      <c r="O7" s="100">
        <v>0.29053914520726198</v>
      </c>
      <c r="P7" s="100">
        <v>0.41886613944802797</v>
      </c>
      <c r="Q7" s="100">
        <v>0.14777443926936201</v>
      </c>
      <c r="R7" s="100">
        <v>0.42366033148162102</v>
      </c>
      <c r="S7" s="100">
        <v>0.139994594642842</v>
      </c>
      <c r="T7" s="100">
        <v>0.190608007252312</v>
      </c>
    </row>
    <row r="8" spans="1:20" x14ac:dyDescent="0.25">
      <c r="A8" s="103" t="s">
        <v>292</v>
      </c>
      <c r="B8" s="101">
        <v>0.35587966242062402</v>
      </c>
      <c r="C8" s="100">
        <v>0.51967212997912904</v>
      </c>
      <c r="D8" s="100">
        <v>0.14278884884304999</v>
      </c>
      <c r="E8" s="100">
        <v>0.181412590471212</v>
      </c>
      <c r="F8" s="100">
        <v>0.51172058727351499</v>
      </c>
      <c r="G8" s="100">
        <v>0.74341375810064003</v>
      </c>
      <c r="H8" s="100">
        <v>1</v>
      </c>
      <c r="I8" s="100">
        <v>0.29040595460772101</v>
      </c>
      <c r="J8" s="100">
        <v>0.31255882850363498</v>
      </c>
      <c r="K8" s="100">
        <v>0.26022797506692902</v>
      </c>
      <c r="L8" s="100">
        <v>0.218107784253085</v>
      </c>
      <c r="M8" s="100">
        <v>0.22584950722448999</v>
      </c>
      <c r="N8" s="100">
        <v>0.169250576017345</v>
      </c>
      <c r="O8" s="100">
        <v>8.9719702081301006E-2</v>
      </c>
      <c r="P8" s="100">
        <v>0.200547843125507</v>
      </c>
      <c r="Q8" s="100">
        <v>0.23525388989277399</v>
      </c>
      <c r="R8" s="100">
        <v>0.26224027014552298</v>
      </c>
      <c r="S8" s="100">
        <v>0.29523736781812598</v>
      </c>
      <c r="T8" s="100">
        <v>0.281608156922383</v>
      </c>
    </row>
    <row r="9" spans="1:20" x14ac:dyDescent="0.25">
      <c r="A9" s="103" t="s">
        <v>287</v>
      </c>
      <c r="B9" s="101">
        <v>0.78840336180076598</v>
      </c>
      <c r="C9" s="100">
        <v>0.68737432080454397</v>
      </c>
      <c r="D9" s="100">
        <v>0.69571623110820502</v>
      </c>
      <c r="E9" s="100">
        <v>0.52983249901335205</v>
      </c>
      <c r="F9" s="100">
        <v>0.35354579293578497</v>
      </c>
      <c r="G9" s="100">
        <v>0.178238561963596</v>
      </c>
      <c r="H9" s="100">
        <v>0.29040595460772101</v>
      </c>
      <c r="I9" s="100">
        <v>1</v>
      </c>
      <c r="J9" s="100">
        <v>0.81307777140843196</v>
      </c>
      <c r="K9" s="100">
        <v>0.91339377462949001</v>
      </c>
      <c r="L9" s="100">
        <v>0.80315732538335105</v>
      </c>
      <c r="M9" s="100">
        <v>0.84846539221508099</v>
      </c>
      <c r="N9" s="100">
        <v>0.70207734587639403</v>
      </c>
      <c r="O9" s="100">
        <v>0.43972200537241901</v>
      </c>
      <c r="P9" s="100">
        <v>0.63352766585471798</v>
      </c>
      <c r="Q9" s="100">
        <v>0.399117266424795</v>
      </c>
      <c r="R9" s="100">
        <v>0.35988313061801602</v>
      </c>
      <c r="S9" s="100">
        <v>0.65612963536111302</v>
      </c>
      <c r="T9" s="100">
        <v>0.61043386735724103</v>
      </c>
    </row>
    <row r="10" spans="1:20" x14ac:dyDescent="0.25">
      <c r="A10" s="103" t="s">
        <v>351</v>
      </c>
      <c r="B10" s="101">
        <v>0.80055266401523095</v>
      </c>
      <c r="C10" s="100">
        <v>0.64431009075872703</v>
      </c>
      <c r="D10" s="100">
        <v>0.63859569734992105</v>
      </c>
      <c r="E10" s="100">
        <v>0.551269527745059</v>
      </c>
      <c r="F10" s="100">
        <v>0.37900075927939803</v>
      </c>
      <c r="G10" s="100">
        <v>0.28012510776406002</v>
      </c>
      <c r="H10" s="100">
        <v>0.31255882850363498</v>
      </c>
      <c r="I10" s="100">
        <v>0.81307777140843196</v>
      </c>
      <c r="J10" s="100">
        <v>1</v>
      </c>
      <c r="K10" s="100">
        <v>0.93512215866071102</v>
      </c>
      <c r="L10" s="100">
        <v>0.795748959385979</v>
      </c>
      <c r="M10" s="100">
        <v>0.81533727087426</v>
      </c>
      <c r="N10" s="100">
        <v>0.76507747287953298</v>
      </c>
      <c r="O10" s="100">
        <v>0.657107961420757</v>
      </c>
      <c r="P10" s="100">
        <v>0.734226119733289</v>
      </c>
      <c r="Q10" s="100">
        <v>0.452202316359757</v>
      </c>
      <c r="R10" s="100">
        <v>0.27063899739300701</v>
      </c>
      <c r="S10" s="100">
        <v>0.656828664454016</v>
      </c>
      <c r="T10" s="100">
        <v>0.57196107443148403</v>
      </c>
    </row>
    <row r="11" spans="1:20" x14ac:dyDescent="0.25">
      <c r="A11" s="103" t="s">
        <v>352</v>
      </c>
      <c r="B11" s="101">
        <v>0.82558887810370496</v>
      </c>
      <c r="C11" s="100">
        <v>0.67200809123162897</v>
      </c>
      <c r="D11" s="100">
        <v>0.64901366099340996</v>
      </c>
      <c r="E11" s="100">
        <v>0.485515019939321</v>
      </c>
      <c r="F11" s="100">
        <v>0.32984783942528401</v>
      </c>
      <c r="G11" s="100">
        <v>0.20933123773021101</v>
      </c>
      <c r="H11" s="100">
        <v>0.26022797506692902</v>
      </c>
      <c r="I11" s="100">
        <v>0.91339377462949001</v>
      </c>
      <c r="J11" s="100">
        <v>0.93512215866071102</v>
      </c>
      <c r="K11" s="100">
        <v>1</v>
      </c>
      <c r="L11" s="100">
        <v>0.83619482094118602</v>
      </c>
      <c r="M11" s="100">
        <v>0.86972151637211803</v>
      </c>
      <c r="N11" s="100">
        <v>0.78087986185500802</v>
      </c>
      <c r="O11" s="100">
        <v>0.58275096029718698</v>
      </c>
      <c r="P11" s="100">
        <v>0.717845184923667</v>
      </c>
      <c r="Q11" s="100">
        <v>0.41911989967348001</v>
      </c>
      <c r="R11" s="100">
        <v>0.31608742041027699</v>
      </c>
      <c r="S11" s="100">
        <v>0.63679256733013301</v>
      </c>
      <c r="T11" s="100">
        <v>0.59360085333720203</v>
      </c>
    </row>
    <row r="12" spans="1:20" x14ac:dyDescent="0.25">
      <c r="A12" s="103" t="s">
        <v>353</v>
      </c>
      <c r="B12" s="101">
        <v>0.74612801992065003</v>
      </c>
      <c r="C12" s="100">
        <v>0.53098185720268898</v>
      </c>
      <c r="D12" s="100">
        <v>0.47387080828287798</v>
      </c>
      <c r="E12" s="100">
        <v>0.48100614884158299</v>
      </c>
      <c r="F12" s="100">
        <v>0.51258574702941695</v>
      </c>
      <c r="G12" s="100">
        <v>0.25545564579337898</v>
      </c>
      <c r="H12" s="100">
        <v>0.218107784253085</v>
      </c>
      <c r="I12" s="100">
        <v>0.80315732538335105</v>
      </c>
      <c r="J12" s="100">
        <v>0.795748959385979</v>
      </c>
      <c r="K12" s="100">
        <v>0.83619482094118602</v>
      </c>
      <c r="L12" s="100">
        <v>1</v>
      </c>
      <c r="M12" s="100">
        <v>0.93439485534130895</v>
      </c>
      <c r="N12" s="100">
        <v>0.87646098931808802</v>
      </c>
      <c r="O12" s="100">
        <v>0.761862669577554</v>
      </c>
      <c r="P12" s="100">
        <v>0.86735458333945603</v>
      </c>
      <c r="Q12" s="100">
        <v>0.36442177033447098</v>
      </c>
      <c r="R12" s="100">
        <v>0.219653822878633</v>
      </c>
      <c r="S12" s="100">
        <v>0.55870576789766102</v>
      </c>
      <c r="T12" s="100">
        <v>0.50279298012900198</v>
      </c>
    </row>
    <row r="13" spans="1:20" x14ac:dyDescent="0.25">
      <c r="A13" s="103" t="s">
        <v>354</v>
      </c>
      <c r="B13" s="101">
        <v>0.78527695984375401</v>
      </c>
      <c r="C13" s="100">
        <v>0.55599831763046104</v>
      </c>
      <c r="D13" s="100">
        <v>0.55318451523884205</v>
      </c>
      <c r="E13" s="100">
        <v>0.45124677876448699</v>
      </c>
      <c r="F13" s="100">
        <v>0.44539976661526498</v>
      </c>
      <c r="G13" s="100">
        <v>0.18442440460610801</v>
      </c>
      <c r="H13" s="100">
        <v>0.22584950722448999</v>
      </c>
      <c r="I13" s="100">
        <v>0.84846539221508099</v>
      </c>
      <c r="J13" s="100">
        <v>0.81533727087426</v>
      </c>
      <c r="K13" s="100">
        <v>0.86972151637211803</v>
      </c>
      <c r="L13" s="100">
        <v>0.93439485534130895</v>
      </c>
      <c r="M13" s="100">
        <v>1</v>
      </c>
      <c r="N13" s="100">
        <v>0.85137810447140705</v>
      </c>
      <c r="O13" s="100">
        <v>0.68244723884801195</v>
      </c>
      <c r="P13" s="100">
        <v>0.81681623546455095</v>
      </c>
      <c r="Q13" s="100">
        <v>0.37079554047697699</v>
      </c>
      <c r="R13" s="100">
        <v>0.22913320954000099</v>
      </c>
      <c r="S13" s="100">
        <v>0.58690733979837695</v>
      </c>
      <c r="T13" s="100">
        <v>0.54492997602673798</v>
      </c>
    </row>
    <row r="14" spans="1:20" x14ac:dyDescent="0.25">
      <c r="A14" s="103" t="s">
        <v>355</v>
      </c>
      <c r="B14" s="101">
        <v>0.637502794024977</v>
      </c>
      <c r="C14" s="100">
        <v>0.38537346596970301</v>
      </c>
      <c r="D14" s="100">
        <v>0.332710567355193</v>
      </c>
      <c r="E14" s="100">
        <v>0.44598389999801002</v>
      </c>
      <c r="F14" s="100">
        <v>0.42089481884378799</v>
      </c>
      <c r="G14" s="100">
        <v>0.38018945268834797</v>
      </c>
      <c r="H14" s="100">
        <v>0.169250576017345</v>
      </c>
      <c r="I14" s="100">
        <v>0.70207734587639403</v>
      </c>
      <c r="J14" s="100">
        <v>0.76507747287953298</v>
      </c>
      <c r="K14" s="100">
        <v>0.78087986185500802</v>
      </c>
      <c r="L14" s="100">
        <v>0.87646098931808802</v>
      </c>
      <c r="M14" s="100">
        <v>0.85137810447140705</v>
      </c>
      <c r="N14" s="100">
        <v>1</v>
      </c>
      <c r="O14" s="100">
        <v>0.80226809893672202</v>
      </c>
      <c r="P14" s="100">
        <v>0.89966256942689304</v>
      </c>
      <c r="Q14" s="100">
        <v>0.37907417405405902</v>
      </c>
      <c r="R14" s="100">
        <v>0.26843206992183899</v>
      </c>
      <c r="S14" s="100">
        <v>0.50186382195778201</v>
      </c>
      <c r="T14" s="100">
        <v>0.44802791838296602</v>
      </c>
    </row>
    <row r="15" spans="1:20" x14ac:dyDescent="0.25">
      <c r="A15" s="103" t="s">
        <v>356</v>
      </c>
      <c r="B15" s="101">
        <v>0.45621689830701601</v>
      </c>
      <c r="C15" s="100">
        <v>0.28053725126866702</v>
      </c>
      <c r="D15" s="100">
        <v>0.22704403031116499</v>
      </c>
      <c r="E15" s="100">
        <v>0.36786535789653901</v>
      </c>
      <c r="F15" s="100">
        <v>0.47311336619647398</v>
      </c>
      <c r="G15" s="100">
        <v>0.29053914520726198</v>
      </c>
      <c r="H15" s="100">
        <v>8.9719702081301006E-2</v>
      </c>
      <c r="I15" s="100">
        <v>0.43972200537241901</v>
      </c>
      <c r="J15" s="100">
        <v>0.657107961420757</v>
      </c>
      <c r="K15" s="100">
        <v>0.58275096029718698</v>
      </c>
      <c r="L15" s="100">
        <v>0.761862669577554</v>
      </c>
      <c r="M15" s="100">
        <v>0.68244723884801195</v>
      </c>
      <c r="N15" s="100">
        <v>0.80226809893672202</v>
      </c>
      <c r="O15" s="100">
        <v>1</v>
      </c>
      <c r="P15" s="100">
        <v>0.87281893746370198</v>
      </c>
      <c r="Q15" s="100">
        <v>0.26314875641776198</v>
      </c>
      <c r="R15" s="100">
        <v>5.3588219565604597E-2</v>
      </c>
      <c r="S15" s="100">
        <v>0.34554912316853098</v>
      </c>
      <c r="T15" s="100">
        <v>0.23267967954362401</v>
      </c>
    </row>
    <row r="16" spans="1:20" x14ac:dyDescent="0.25">
      <c r="A16" s="103" t="s">
        <v>357</v>
      </c>
      <c r="B16" s="101">
        <v>0.59345710896242498</v>
      </c>
      <c r="C16" s="100">
        <v>0.34907886423780699</v>
      </c>
      <c r="D16" s="100">
        <v>0.27566380687011099</v>
      </c>
      <c r="E16" s="100">
        <v>0.43723660128390601</v>
      </c>
      <c r="F16" s="100">
        <v>0.401135829680074</v>
      </c>
      <c r="G16" s="100">
        <v>0.41886613944802797</v>
      </c>
      <c r="H16" s="100">
        <v>0.200547843125507</v>
      </c>
      <c r="I16" s="100">
        <v>0.63352766585471798</v>
      </c>
      <c r="J16" s="100">
        <v>0.734226119733289</v>
      </c>
      <c r="K16" s="100">
        <v>0.717845184923667</v>
      </c>
      <c r="L16" s="100">
        <v>0.86735458333945603</v>
      </c>
      <c r="M16" s="100">
        <v>0.81681623546455095</v>
      </c>
      <c r="N16" s="100">
        <v>0.89966256942689304</v>
      </c>
      <c r="O16" s="100">
        <v>0.87281893746370198</v>
      </c>
      <c r="P16" s="100">
        <v>1</v>
      </c>
      <c r="Q16" s="100">
        <v>0.327376468043444</v>
      </c>
      <c r="R16" s="100">
        <v>0.155492793890154</v>
      </c>
      <c r="S16" s="100">
        <v>0.414003846309007</v>
      </c>
      <c r="T16" s="100">
        <v>0.358073118346594</v>
      </c>
    </row>
    <row r="17" spans="1:20" x14ac:dyDescent="0.25">
      <c r="A17" s="103" t="s">
        <v>293</v>
      </c>
      <c r="B17" s="101">
        <v>0.37080349124995299</v>
      </c>
      <c r="C17" s="100">
        <v>0.188565568989631</v>
      </c>
      <c r="D17" s="100">
        <v>0.43809171448913797</v>
      </c>
      <c r="E17" s="100">
        <v>0.51391435362919402</v>
      </c>
      <c r="F17" s="100">
        <v>0.506491555655595</v>
      </c>
      <c r="G17" s="100">
        <v>0.14777443926936201</v>
      </c>
      <c r="H17" s="100">
        <v>0.23525388989277399</v>
      </c>
      <c r="I17" s="100">
        <v>0.399117266424795</v>
      </c>
      <c r="J17" s="100">
        <v>0.452202316359757</v>
      </c>
      <c r="K17" s="100">
        <v>0.41911989967348001</v>
      </c>
      <c r="L17" s="100">
        <v>0.36442177033447098</v>
      </c>
      <c r="M17" s="100">
        <v>0.37079554047697699</v>
      </c>
      <c r="N17" s="100">
        <v>0.37907417405405902</v>
      </c>
      <c r="O17" s="100">
        <v>0.26314875641776198</v>
      </c>
      <c r="P17" s="100">
        <v>0.327376468043444</v>
      </c>
      <c r="Q17" s="100">
        <v>1</v>
      </c>
      <c r="R17" s="100">
        <v>0.54994602349189303</v>
      </c>
      <c r="S17" s="100">
        <v>0.54281992346511798</v>
      </c>
      <c r="T17" s="100">
        <v>0.53677153697227098</v>
      </c>
    </row>
    <row r="18" spans="1:20" x14ac:dyDescent="0.25">
      <c r="A18" s="103" t="s">
        <v>294</v>
      </c>
      <c r="B18" s="101">
        <v>0.24655681857499501</v>
      </c>
      <c r="C18" s="100">
        <v>2.8812345498190201E-2</v>
      </c>
      <c r="D18" s="100">
        <v>0.24259863579406701</v>
      </c>
      <c r="E18" s="100">
        <v>0.278659788542852</v>
      </c>
      <c r="F18" s="100">
        <v>0.682621800094382</v>
      </c>
      <c r="G18" s="100">
        <v>0.42366033148162102</v>
      </c>
      <c r="H18" s="100">
        <v>0.26224027014552298</v>
      </c>
      <c r="I18" s="100">
        <v>0.35988313061801602</v>
      </c>
      <c r="J18" s="100">
        <v>0.27063899739300701</v>
      </c>
      <c r="K18" s="100">
        <v>0.31608742041027699</v>
      </c>
      <c r="L18" s="100">
        <v>0.219653822878633</v>
      </c>
      <c r="M18" s="100">
        <v>0.22913320954000099</v>
      </c>
      <c r="N18" s="100">
        <v>0.26843206992183899</v>
      </c>
      <c r="O18" s="100">
        <v>5.3588219565604597E-2</v>
      </c>
      <c r="P18" s="100">
        <v>0.155492793890154</v>
      </c>
      <c r="Q18" s="100">
        <v>0.54994602349189303</v>
      </c>
      <c r="R18" s="100">
        <v>1</v>
      </c>
      <c r="S18" s="100">
        <v>0.292851679553018</v>
      </c>
      <c r="T18" s="100">
        <v>0.25314186795011101</v>
      </c>
    </row>
    <row r="19" spans="1:20" x14ac:dyDescent="0.25">
      <c r="A19" s="103" t="s">
        <v>246</v>
      </c>
      <c r="B19" s="101">
        <v>0.71066446856936905</v>
      </c>
      <c r="C19" s="100">
        <v>0.56558737307194196</v>
      </c>
      <c r="D19" s="100">
        <v>0.83494851212285304</v>
      </c>
      <c r="E19" s="100">
        <v>0.68195305532325301</v>
      </c>
      <c r="F19" s="100">
        <v>0.441412980752168</v>
      </c>
      <c r="G19" s="100">
        <v>0.139994594642842</v>
      </c>
      <c r="H19" s="100">
        <v>0.29523736781812598</v>
      </c>
      <c r="I19" s="100">
        <v>0.65612963536111302</v>
      </c>
      <c r="J19" s="100">
        <v>0.656828664454016</v>
      </c>
      <c r="K19" s="100">
        <v>0.63679256733013301</v>
      </c>
      <c r="L19" s="100">
        <v>0.55870576789766102</v>
      </c>
      <c r="M19" s="100">
        <v>0.58690733979837695</v>
      </c>
      <c r="N19" s="100">
        <v>0.50186382195778201</v>
      </c>
      <c r="O19" s="100">
        <v>0.34554912316853098</v>
      </c>
      <c r="P19" s="100">
        <v>0.414003846309007</v>
      </c>
      <c r="Q19" s="100">
        <v>0.54281992346511798</v>
      </c>
      <c r="R19" s="100">
        <v>0.292851679553018</v>
      </c>
      <c r="S19" s="100">
        <v>1</v>
      </c>
      <c r="T19" s="100">
        <v>0.84766600168982897</v>
      </c>
    </row>
    <row r="20" spans="1:20" ht="15.75" thickBot="1" x14ac:dyDescent="0.3">
      <c r="A20" s="104" t="s">
        <v>369</v>
      </c>
      <c r="B20" s="101">
        <v>0.58084698255038902</v>
      </c>
      <c r="C20" s="100">
        <v>0.43541230262984798</v>
      </c>
      <c r="D20" s="100">
        <v>0.58035101806471101</v>
      </c>
      <c r="E20" s="100">
        <v>0.65355151243518605</v>
      </c>
      <c r="F20" s="100">
        <v>0.59363695522766102</v>
      </c>
      <c r="G20" s="100">
        <v>0.190608007252312</v>
      </c>
      <c r="H20" s="100">
        <v>0.281608156922383</v>
      </c>
      <c r="I20" s="100">
        <v>0.61043386735724103</v>
      </c>
      <c r="J20" s="100">
        <v>0.57196107443148403</v>
      </c>
      <c r="K20" s="100">
        <v>0.59360085333720203</v>
      </c>
      <c r="L20" s="100">
        <v>0.50279298012900198</v>
      </c>
      <c r="M20" s="100">
        <v>0.54492997602673798</v>
      </c>
      <c r="N20" s="100">
        <v>0.44802791838296602</v>
      </c>
      <c r="O20" s="100">
        <v>0.23267967954362401</v>
      </c>
      <c r="P20" s="100">
        <v>0.358073118346594</v>
      </c>
      <c r="Q20" s="100">
        <v>0.53677153697227098</v>
      </c>
      <c r="R20" s="100">
        <v>0.25314186795011101</v>
      </c>
      <c r="S20" s="100">
        <v>0.84766600168982897</v>
      </c>
      <c r="T20" s="100">
        <v>1</v>
      </c>
    </row>
  </sheetData>
  <conditionalFormatting sqref="B2:T20">
    <cfRule type="cellIs" dxfId="0" priority="1" operator="equal">
      <formula>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"/>
  <sheetViews>
    <sheetView workbookViewId="0">
      <selection activeCell="O52" sqref="O52"/>
    </sheetView>
  </sheetViews>
  <sheetFormatPr defaultRowHeight="15" x14ac:dyDescent="0.25"/>
  <cols>
    <col min="1" max="1" width="18" customWidth="1"/>
    <col min="4" max="4" width="6.7109375" customWidth="1"/>
    <col min="5" max="5" width="17.7109375" customWidth="1"/>
    <col min="6" max="6" width="16.85546875" customWidth="1"/>
    <col min="7" max="7" width="21.7109375" customWidth="1"/>
    <col min="12" max="12" width="19.140625" customWidth="1"/>
    <col min="13" max="13" width="20.140625" customWidth="1"/>
    <col min="20" max="20" width="21.42578125" customWidth="1"/>
    <col min="26" max="26" width="18.28515625" customWidth="1"/>
    <col min="30" max="30" width="17" customWidth="1"/>
    <col min="31" max="31" width="24.7109375" customWidth="1"/>
    <col min="36" max="36" width="22" customWidth="1"/>
  </cols>
  <sheetData>
    <row r="1" spans="1:41" ht="15.75" thickBot="1" x14ac:dyDescent="0.3">
      <c r="A1" s="94" t="s">
        <v>367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6"/>
      <c r="R1" s="96"/>
      <c r="S1" s="96"/>
      <c r="T1" s="96"/>
      <c r="U1" s="96"/>
      <c r="V1" s="96"/>
      <c r="W1" s="96"/>
      <c r="X1" s="96"/>
      <c r="Z1" s="76" t="s">
        <v>368</v>
      </c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8"/>
    </row>
    <row r="2" spans="1:41" x14ac:dyDescent="0.25">
      <c r="A2" s="9"/>
      <c r="B2" s="9"/>
      <c r="C2" s="9"/>
      <c r="D2" s="9"/>
      <c r="E2" s="9"/>
      <c r="F2" s="9"/>
      <c r="G2" s="9"/>
      <c r="H2" s="9"/>
      <c r="I2" s="9" t="s">
        <v>359</v>
      </c>
      <c r="J2" s="9"/>
      <c r="K2" s="9"/>
      <c r="L2" s="9"/>
      <c r="M2" s="9"/>
      <c r="N2" s="9"/>
      <c r="O2" s="9"/>
      <c r="P2" s="9"/>
      <c r="Q2" s="55"/>
      <c r="R2" s="55"/>
      <c r="S2" s="55"/>
      <c r="T2" s="55"/>
      <c r="U2" s="55"/>
      <c r="V2" s="55"/>
      <c r="W2" s="55"/>
      <c r="X2" s="55"/>
      <c r="Z2" s="9"/>
      <c r="AA2" s="9"/>
      <c r="AB2" s="9"/>
      <c r="AC2" s="9"/>
      <c r="AD2" s="9"/>
      <c r="AE2" s="9"/>
      <c r="AF2" s="9"/>
      <c r="AG2" s="9"/>
      <c r="AH2" s="9" t="s">
        <v>359</v>
      </c>
      <c r="AI2" s="9"/>
      <c r="AJ2" s="9"/>
      <c r="AK2" s="9"/>
      <c r="AL2" s="9"/>
      <c r="AM2" s="9"/>
      <c r="AN2" s="9"/>
      <c r="AO2" s="9"/>
    </row>
    <row r="3" spans="1:41" x14ac:dyDescent="0.25">
      <c r="A3" s="7"/>
      <c r="B3" s="97" t="s">
        <v>113</v>
      </c>
      <c r="C3" s="98"/>
      <c r="D3" s="99"/>
      <c r="E3" s="7"/>
      <c r="F3" s="7"/>
      <c r="G3" s="7"/>
      <c r="H3" s="68"/>
      <c r="I3" s="68"/>
      <c r="J3" s="68"/>
      <c r="K3" s="97" t="s">
        <v>360</v>
      </c>
      <c r="L3" s="98"/>
      <c r="M3" s="99"/>
      <c r="N3" s="7"/>
      <c r="O3" s="7"/>
      <c r="P3" s="7"/>
      <c r="Q3" s="7"/>
      <c r="R3" s="20" t="s">
        <v>119</v>
      </c>
      <c r="S3" s="20"/>
      <c r="V3" s="7"/>
      <c r="W3" s="20" t="s">
        <v>123</v>
      </c>
      <c r="X3" s="20"/>
      <c r="Z3" s="7"/>
      <c r="AA3" s="90" t="s">
        <v>113</v>
      </c>
      <c r="AB3" s="90"/>
      <c r="AC3" s="90"/>
      <c r="AD3" s="7"/>
      <c r="AE3" s="7"/>
      <c r="AF3" s="7"/>
      <c r="AG3" s="90" t="s">
        <v>119</v>
      </c>
      <c r="AH3" s="90"/>
      <c r="AI3" s="90"/>
      <c r="AJ3" s="7"/>
      <c r="AK3" s="7"/>
      <c r="AL3" s="7"/>
      <c r="AM3" s="7"/>
      <c r="AN3" s="20" t="s">
        <v>123</v>
      </c>
      <c r="AO3" s="20"/>
    </row>
    <row r="4" spans="1:41" x14ac:dyDescent="0.25">
      <c r="A4" s="20" t="s">
        <v>272</v>
      </c>
      <c r="B4" s="20" t="s">
        <v>124</v>
      </c>
      <c r="C4" s="20" t="s">
        <v>139</v>
      </c>
      <c r="D4" s="20" t="s">
        <v>140</v>
      </c>
      <c r="E4" s="20" t="s">
        <v>361</v>
      </c>
      <c r="F4" s="20" t="s">
        <v>362</v>
      </c>
      <c r="G4" s="20" t="s">
        <v>363</v>
      </c>
      <c r="H4" s="20"/>
      <c r="I4" s="20" t="s">
        <v>124</v>
      </c>
      <c r="J4" s="20" t="s">
        <v>139</v>
      </c>
      <c r="K4" s="20" t="s">
        <v>140</v>
      </c>
      <c r="L4" s="20" t="s">
        <v>362</v>
      </c>
      <c r="M4" s="20" t="s">
        <v>363</v>
      </c>
      <c r="P4" s="7"/>
      <c r="Q4" s="20" t="s">
        <v>124</v>
      </c>
      <c r="R4" s="20" t="s">
        <v>139</v>
      </c>
      <c r="S4" s="20" t="s">
        <v>140</v>
      </c>
      <c r="T4" s="20" t="s">
        <v>363</v>
      </c>
      <c r="V4" s="20" t="s">
        <v>124</v>
      </c>
      <c r="W4" s="20" t="s">
        <v>139</v>
      </c>
      <c r="X4" s="20" t="s">
        <v>140</v>
      </c>
      <c r="Z4" s="20" t="s">
        <v>272</v>
      </c>
      <c r="AA4" s="20" t="s">
        <v>124</v>
      </c>
      <c r="AB4" s="20" t="s">
        <v>139</v>
      </c>
      <c r="AC4" s="20" t="s">
        <v>140</v>
      </c>
      <c r="AD4" s="20" t="s">
        <v>362</v>
      </c>
      <c r="AE4" s="20" t="s">
        <v>363</v>
      </c>
      <c r="AF4" s="7"/>
      <c r="AG4" s="20" t="s">
        <v>124</v>
      </c>
      <c r="AH4" s="20" t="s">
        <v>139</v>
      </c>
      <c r="AI4" s="20" t="s">
        <v>140</v>
      </c>
      <c r="AJ4" s="20" t="s">
        <v>364</v>
      </c>
      <c r="AK4" s="7"/>
      <c r="AL4" s="7"/>
      <c r="AM4" s="20" t="s">
        <v>124</v>
      </c>
      <c r="AN4" s="20" t="s">
        <v>139</v>
      </c>
      <c r="AO4" s="20" t="s">
        <v>140</v>
      </c>
    </row>
    <row r="5" spans="1:41" x14ac:dyDescent="0.25">
      <c r="A5" s="21" t="s">
        <v>275</v>
      </c>
      <c r="B5" s="22">
        <v>0.32263233333333302</v>
      </c>
      <c r="C5" s="22">
        <v>6.0288911418507701E-2</v>
      </c>
      <c r="D5" s="22">
        <v>48</v>
      </c>
      <c r="E5" s="22">
        <v>1.9E-3</v>
      </c>
      <c r="F5" s="22">
        <v>0.36409999999999998</v>
      </c>
      <c r="G5" s="22">
        <v>0.68220000000000003</v>
      </c>
      <c r="H5" s="22"/>
      <c r="I5" s="22">
        <v>0.91643025</v>
      </c>
      <c r="J5" s="22">
        <v>8.8096786601999405E-2</v>
      </c>
      <c r="K5" s="22">
        <v>8</v>
      </c>
      <c r="L5" s="22">
        <v>2.7799999999999998E-2</v>
      </c>
      <c r="M5" s="22">
        <v>5.0000000000000001E-4</v>
      </c>
      <c r="Q5" s="22">
        <v>0.461379222222222</v>
      </c>
      <c r="R5" s="22">
        <v>6.5165235493089294E-2</v>
      </c>
      <c r="S5" s="22">
        <v>54</v>
      </c>
      <c r="T5" s="22">
        <v>0.1022</v>
      </c>
      <c r="V5" s="22">
        <v>0.187760470588235</v>
      </c>
      <c r="W5" s="22">
        <v>0.104037529781823</v>
      </c>
      <c r="X5" s="22">
        <v>17</v>
      </c>
      <c r="Z5" s="21" t="s">
        <v>275</v>
      </c>
      <c r="AA5" s="22">
        <v>0.27973437777777799</v>
      </c>
      <c r="AB5" s="22">
        <v>5.8853419533559999E-2</v>
      </c>
      <c r="AC5" s="22">
        <v>45</v>
      </c>
      <c r="AD5" s="22">
        <v>0.97919999999999996</v>
      </c>
      <c r="AE5" s="22">
        <v>0.65429999999999999</v>
      </c>
      <c r="AG5" s="22">
        <v>0.29535357499999998</v>
      </c>
      <c r="AH5" s="22">
        <v>7.0162437859208504E-2</v>
      </c>
      <c r="AI5" s="22">
        <v>40</v>
      </c>
      <c r="AJ5" s="22">
        <v>0.57079999999999997</v>
      </c>
      <c r="AM5" s="22">
        <v>0.187760470588235</v>
      </c>
      <c r="AN5" s="22">
        <v>0.104037529781823</v>
      </c>
      <c r="AO5" s="22">
        <v>17</v>
      </c>
    </row>
    <row r="6" spans="1:41" x14ac:dyDescent="0.25">
      <c r="A6" s="21" t="s">
        <v>277</v>
      </c>
      <c r="B6" s="22">
        <v>0.21836193478260901</v>
      </c>
      <c r="C6" s="22">
        <v>5.7313882804120399E-2</v>
      </c>
      <c r="D6" s="22">
        <v>46</v>
      </c>
      <c r="E6" s="22">
        <v>0.4204</v>
      </c>
      <c r="F6" s="22">
        <v>0.72989999999999999</v>
      </c>
      <c r="G6" s="22">
        <v>0.73150000000000004</v>
      </c>
      <c r="I6" s="22">
        <v>0.56104825000000003</v>
      </c>
      <c r="J6" s="22">
        <v>8.9323237641328004E-2</v>
      </c>
      <c r="K6" s="22">
        <v>4</v>
      </c>
      <c r="L6" s="22">
        <v>0.6774</v>
      </c>
      <c r="M6" s="22">
        <v>0.2044</v>
      </c>
      <c r="Q6" s="22">
        <v>0.31045117021276603</v>
      </c>
      <c r="R6" s="22">
        <v>7.05098917387844E-2</v>
      </c>
      <c r="S6" s="22">
        <v>47</v>
      </c>
      <c r="T6" s="22">
        <v>0.29630000000000001</v>
      </c>
      <c r="V6" s="22">
        <v>8.6694666666666698E-2</v>
      </c>
      <c r="W6" s="22">
        <v>6.8479835272294801E-2</v>
      </c>
      <c r="X6" s="22">
        <v>15</v>
      </c>
      <c r="Z6" s="21" t="s">
        <v>277</v>
      </c>
      <c r="AA6" s="22">
        <v>0.17149511627906999</v>
      </c>
      <c r="AB6" s="22">
        <v>5.3691980841423202E-2</v>
      </c>
      <c r="AC6" s="22">
        <v>43</v>
      </c>
      <c r="AD6" s="22">
        <v>0.95340000000000003</v>
      </c>
      <c r="AE6" s="22">
        <v>0.72240000000000004</v>
      </c>
      <c r="AG6" s="22">
        <v>0.14724040540540501</v>
      </c>
      <c r="AH6" s="22">
        <v>6.1721646995657402E-2</v>
      </c>
      <c r="AI6" s="22">
        <v>37</v>
      </c>
      <c r="AJ6" s="22">
        <v>0.8528</v>
      </c>
      <c r="AM6" s="22">
        <v>8.6694666666666698E-2</v>
      </c>
      <c r="AN6" s="22">
        <v>6.8479835272294801E-2</v>
      </c>
      <c r="AO6" s="22">
        <v>15</v>
      </c>
    </row>
    <row r="7" spans="1:41" x14ac:dyDescent="0.25">
      <c r="A7" s="21" t="s">
        <v>279</v>
      </c>
      <c r="B7" s="22">
        <v>4.3484527374999998E-2</v>
      </c>
      <c r="C7" s="22">
        <v>5.4779460128527399E-2</v>
      </c>
      <c r="D7" s="22">
        <v>48</v>
      </c>
      <c r="E7" s="22" t="s">
        <v>276</v>
      </c>
      <c r="F7" s="22">
        <v>0.13930000000000001</v>
      </c>
      <c r="G7" s="22">
        <v>0.15140000000000001</v>
      </c>
      <c r="I7" s="22">
        <v>0.82266158287500002</v>
      </c>
      <c r="J7" s="22">
        <v>0.10633515461557901</v>
      </c>
      <c r="K7" s="22">
        <v>8</v>
      </c>
      <c r="L7" s="22">
        <v>1.4E-3</v>
      </c>
      <c r="M7" s="22" t="s">
        <v>276</v>
      </c>
      <c r="Q7" s="22">
        <v>0.22307704947457599</v>
      </c>
      <c r="R7" s="22">
        <v>6.8795933288011493E-2</v>
      </c>
      <c r="S7" s="22">
        <v>59</v>
      </c>
      <c r="T7" s="22">
        <v>1E-3</v>
      </c>
      <c r="V7" s="22">
        <v>-0.19791146574999999</v>
      </c>
      <c r="W7" s="22">
        <v>4.7267703029187903E-2</v>
      </c>
      <c r="X7" s="22">
        <v>20</v>
      </c>
      <c r="Z7" s="21" t="s">
        <v>279</v>
      </c>
      <c r="AA7" s="22">
        <v>-3.1921218478260902E-3</v>
      </c>
      <c r="AB7" s="22">
        <v>4.5116913985182798E-2</v>
      </c>
      <c r="AC7" s="22">
        <v>46</v>
      </c>
      <c r="AD7" s="22">
        <v>0.97199999999999998</v>
      </c>
      <c r="AE7" s="22">
        <v>0.1198</v>
      </c>
      <c r="AG7" s="22">
        <v>1.4227531478260899E-2</v>
      </c>
      <c r="AH7" s="22">
        <v>5.7187779831254101E-2</v>
      </c>
      <c r="AI7" s="22">
        <v>46</v>
      </c>
      <c r="AJ7" s="22">
        <v>8.1100000000000005E-2</v>
      </c>
      <c r="AM7" s="22">
        <v>-0.19791146574999999</v>
      </c>
      <c r="AN7" s="22">
        <v>4.7267703029187903E-2</v>
      </c>
      <c r="AO7" s="22">
        <v>20</v>
      </c>
    </row>
  </sheetData>
  <mergeCells count="6">
    <mergeCell ref="A1:X1"/>
    <mergeCell ref="B3:D3"/>
    <mergeCell ref="K3:M3"/>
    <mergeCell ref="Z1:AO1"/>
    <mergeCell ref="AA3:AC3"/>
    <mergeCell ref="AG3:A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"/>
  <sheetViews>
    <sheetView workbookViewId="0">
      <selection activeCell="G59" sqref="G59"/>
    </sheetView>
  </sheetViews>
  <sheetFormatPr defaultColWidth="9.140625" defaultRowHeight="15" x14ac:dyDescent="0.25"/>
  <cols>
    <col min="1" max="1" width="9.140625" style="3"/>
    <col min="2" max="2" width="14.85546875" style="3" customWidth="1"/>
    <col min="3" max="3" width="15.5703125" style="3" customWidth="1"/>
    <col min="4" max="5" width="9.140625" style="3" customWidth="1"/>
    <col min="6" max="6" width="7.5703125" customWidth="1"/>
    <col min="10" max="10" width="14.5703125" customWidth="1"/>
    <col min="11" max="11" width="14.42578125" customWidth="1"/>
    <col min="12" max="12" width="5.140625" customWidth="1"/>
    <col min="15" max="15" width="4.28515625" customWidth="1"/>
    <col min="16" max="16" width="15.140625" customWidth="1"/>
    <col min="17" max="17" width="4.140625" customWidth="1"/>
    <col min="18" max="18" width="8.42578125" customWidth="1"/>
    <col min="20" max="20" width="4.42578125" customWidth="1"/>
    <col min="21" max="23" width="9.140625" style="3" customWidth="1"/>
    <col min="24" max="24" width="9.140625" style="3"/>
    <col min="25" max="25" width="14.5703125" style="3" customWidth="1"/>
    <col min="26" max="26" width="15.7109375" style="3" customWidth="1"/>
    <col min="27" max="27" width="11.42578125" style="3" customWidth="1"/>
    <col min="28" max="29" width="9.140625" style="3" customWidth="1"/>
    <col min="30" max="30" width="11.7109375" style="3" customWidth="1"/>
    <col min="31" max="31" width="9.7109375" style="3" customWidth="1"/>
    <col min="32" max="32" width="19.5703125" style="3" customWidth="1"/>
    <col min="33" max="33" width="18.85546875" style="3" customWidth="1"/>
    <col min="34" max="34" width="15.85546875" style="3" customWidth="1"/>
    <col min="35" max="16384" width="9.140625" style="3"/>
  </cols>
  <sheetData>
    <row r="1" spans="1:34" ht="15.75" thickBot="1" x14ac:dyDescent="0.3">
      <c r="F1" s="76" t="s">
        <v>157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8"/>
      <c r="V1" s="81" t="s">
        <v>158</v>
      </c>
      <c r="W1" s="82"/>
      <c r="X1" s="82"/>
      <c r="Y1" s="82"/>
      <c r="Z1" s="82"/>
      <c r="AA1" s="83"/>
      <c r="AC1" s="79" t="s">
        <v>159</v>
      </c>
      <c r="AD1" s="80"/>
      <c r="AE1" s="80"/>
      <c r="AF1" s="80"/>
      <c r="AG1" s="80"/>
      <c r="AH1" s="80"/>
    </row>
    <row r="2" spans="1:34" x14ac:dyDescent="0.25">
      <c r="A2" s="12" t="s">
        <v>109</v>
      </c>
      <c r="B2" s="12" t="s">
        <v>110</v>
      </c>
      <c r="C2" s="12" t="s">
        <v>111</v>
      </c>
      <c r="D2" s="12" t="s">
        <v>125</v>
      </c>
      <c r="E2" s="18"/>
      <c r="F2" s="9"/>
      <c r="G2" s="84" t="s">
        <v>12</v>
      </c>
      <c r="H2" s="84"/>
      <c r="I2" s="84"/>
      <c r="J2" s="9"/>
      <c r="K2" s="9"/>
      <c r="L2" s="9"/>
      <c r="M2" s="8"/>
      <c r="N2" s="8" t="s">
        <v>130</v>
      </c>
      <c r="O2" s="8"/>
      <c r="P2" s="9"/>
      <c r="Q2" s="9"/>
      <c r="R2" s="9"/>
      <c r="S2" s="8" t="s">
        <v>129</v>
      </c>
      <c r="T2" s="8"/>
      <c r="U2" s="18"/>
      <c r="V2" s="19" t="s">
        <v>160</v>
      </c>
      <c r="W2" s="19" t="s">
        <v>161</v>
      </c>
      <c r="X2" s="19" t="s">
        <v>162</v>
      </c>
      <c r="Y2" s="19" t="s">
        <v>163</v>
      </c>
      <c r="Z2" s="19" t="s">
        <v>164</v>
      </c>
      <c r="AA2" s="19" t="s">
        <v>165</v>
      </c>
      <c r="AC2" s="13" t="s">
        <v>127</v>
      </c>
      <c r="AD2" s="13" t="s">
        <v>152</v>
      </c>
      <c r="AE2" s="14" t="s">
        <v>128</v>
      </c>
      <c r="AF2" s="14" t="s">
        <v>153</v>
      </c>
      <c r="AG2" s="14" t="s">
        <v>154</v>
      </c>
      <c r="AH2" s="13" t="s">
        <v>155</v>
      </c>
    </row>
    <row r="3" spans="1:34" x14ac:dyDescent="0.25">
      <c r="A3" s="10" t="s">
        <v>72</v>
      </c>
      <c r="B3" s="1" t="s">
        <v>112</v>
      </c>
      <c r="C3" s="1" t="s">
        <v>113</v>
      </c>
      <c r="D3" s="3">
        <v>38</v>
      </c>
      <c r="F3" s="20" t="s">
        <v>166</v>
      </c>
      <c r="G3" s="7" t="s">
        <v>124</v>
      </c>
      <c r="H3" s="7" t="s">
        <v>139</v>
      </c>
      <c r="I3" s="7" t="s">
        <v>140</v>
      </c>
      <c r="J3" s="7" t="s">
        <v>167</v>
      </c>
      <c r="K3" s="7" t="s">
        <v>168</v>
      </c>
      <c r="L3" s="7"/>
      <c r="M3" s="7" t="s">
        <v>124</v>
      </c>
      <c r="N3" s="7" t="s">
        <v>139</v>
      </c>
      <c r="O3" s="7" t="s">
        <v>140</v>
      </c>
      <c r="P3" s="7" t="s">
        <v>167</v>
      </c>
      <c r="Q3" s="7"/>
      <c r="R3" s="7" t="s">
        <v>124</v>
      </c>
      <c r="S3" s="7" t="s">
        <v>139</v>
      </c>
      <c r="T3" s="7" t="s">
        <v>140</v>
      </c>
      <c r="V3" s="3">
        <v>-0.137869807273338</v>
      </c>
      <c r="W3" s="3">
        <v>3.8230083100550399E-2</v>
      </c>
      <c r="X3" s="3">
        <v>73</v>
      </c>
      <c r="Y3" s="3">
        <v>8.0438490176055205E-43</v>
      </c>
      <c r="Z3" s="3">
        <v>9.7973332387980797E-2</v>
      </c>
      <c r="AA3" s="3">
        <v>-0.8511565205600512</v>
      </c>
      <c r="AC3" s="3">
        <v>-0.25728715844723998</v>
      </c>
      <c r="AD3" s="3">
        <v>5.2972074695575799E-2</v>
      </c>
      <c r="AE3" s="3">
        <v>12</v>
      </c>
      <c r="AF3" s="3">
        <v>2.9108892535172501E-50</v>
      </c>
      <c r="AG3" s="3">
        <v>2.4186033504599398E-3</v>
      </c>
      <c r="AH3" s="3">
        <v>-1.0965235584472399</v>
      </c>
    </row>
    <row r="4" spans="1:34" x14ac:dyDescent="0.25">
      <c r="A4" s="10" t="s">
        <v>76</v>
      </c>
      <c r="B4" s="1" t="s">
        <v>114</v>
      </c>
      <c r="C4" s="1" t="s">
        <v>113</v>
      </c>
      <c r="D4" s="3">
        <v>130</v>
      </c>
      <c r="F4" s="21">
        <v>0</v>
      </c>
      <c r="G4" s="22">
        <v>0.2167</v>
      </c>
      <c r="H4" s="22">
        <v>3.7671695829450902E-2</v>
      </c>
      <c r="I4" s="22">
        <v>10</v>
      </c>
      <c r="J4" s="22">
        <v>5.5593505296500003E-3</v>
      </c>
      <c r="K4" s="22">
        <v>3.0211331507000002E-5</v>
      </c>
      <c r="M4" s="22">
        <v>1.13636363636364E-2</v>
      </c>
      <c r="N4" s="22">
        <v>1.13636363636364E-2</v>
      </c>
      <c r="O4" s="22">
        <v>11</v>
      </c>
      <c r="P4" t="s">
        <v>169</v>
      </c>
      <c r="R4" s="22">
        <v>3.3799999999999997E-2</v>
      </c>
      <c r="S4" s="22">
        <v>1.41470845052965E-2</v>
      </c>
      <c r="T4" s="22">
        <v>5</v>
      </c>
      <c r="V4" s="3">
        <v>0.26696673241812802</v>
      </c>
      <c r="W4" s="3">
        <v>5.3807207653716299E-2</v>
      </c>
      <c r="X4" s="3">
        <v>103</v>
      </c>
      <c r="Y4" s="3">
        <v>2.8460468255048001E-24</v>
      </c>
      <c r="Z4" s="3">
        <v>2.4461695578069902E-4</v>
      </c>
      <c r="AA4" s="3">
        <v>-0.76799830254690682</v>
      </c>
      <c r="AC4" s="3">
        <v>-0.25560839909515998</v>
      </c>
      <c r="AD4" s="3">
        <v>6.6371801634268396E-2</v>
      </c>
      <c r="AE4" s="3">
        <v>12</v>
      </c>
      <c r="AF4" s="3">
        <v>3.8799838095351998E-50</v>
      </c>
      <c r="AG4" s="3">
        <v>2.58184618790746E-3</v>
      </c>
      <c r="AH4" s="3">
        <v>-0.99935349909516002</v>
      </c>
    </row>
    <row r="5" spans="1:34" x14ac:dyDescent="0.25">
      <c r="A5" s="10" t="s">
        <v>13</v>
      </c>
      <c r="B5" s="1" t="s">
        <v>116</v>
      </c>
      <c r="C5" s="1" t="s">
        <v>116</v>
      </c>
      <c r="F5" s="21">
        <v>12</v>
      </c>
      <c r="G5" s="22">
        <v>0.5091</v>
      </c>
      <c r="H5" s="22">
        <v>6.8933857186919897E-2</v>
      </c>
      <c r="I5" s="22">
        <v>10</v>
      </c>
      <c r="J5" t="s">
        <v>169</v>
      </c>
      <c r="K5" s="22">
        <v>5.0232992299999998E-6</v>
      </c>
      <c r="M5" s="22">
        <v>6.4818181818181803E-2</v>
      </c>
      <c r="N5" s="22">
        <v>2.5422187225055699E-2</v>
      </c>
      <c r="O5" s="22">
        <v>11</v>
      </c>
      <c r="P5" s="22">
        <v>1.7338139441999999E-5</v>
      </c>
      <c r="R5" s="22">
        <v>0.4748</v>
      </c>
      <c r="S5" s="22">
        <v>8.0044612560746395E-2</v>
      </c>
      <c r="T5" s="22">
        <v>5</v>
      </c>
      <c r="V5" s="3">
        <v>3.55742535009526E-3</v>
      </c>
      <c r="W5" s="3">
        <v>6.4668530274289204E-2</v>
      </c>
      <c r="X5" s="3">
        <v>74</v>
      </c>
      <c r="Y5" s="3">
        <v>9.5072751684404492E-37</v>
      </c>
      <c r="Z5" s="3">
        <v>0.96421437228628504</v>
      </c>
      <c r="AA5" s="3">
        <v>-0.21759642080375088</v>
      </c>
      <c r="AC5" s="3">
        <v>-0.22781129110107001</v>
      </c>
      <c r="AD5" s="3">
        <v>9.4472726323174397E-2</v>
      </c>
      <c r="AE5" s="3">
        <v>12</v>
      </c>
      <c r="AF5" s="3">
        <v>4.3116053332878502E-48</v>
      </c>
      <c r="AG5" s="3">
        <v>7.22558995343841E-3</v>
      </c>
      <c r="AH5" s="3">
        <v>-1.16401079110107</v>
      </c>
    </row>
    <row r="6" spans="1:34" x14ac:dyDescent="0.25">
      <c r="A6" s="10" t="s">
        <v>31</v>
      </c>
      <c r="B6" s="1" t="s">
        <v>126</v>
      </c>
      <c r="C6" s="1" t="s">
        <v>116</v>
      </c>
      <c r="D6" s="3">
        <v>129</v>
      </c>
      <c r="F6" s="21">
        <v>24</v>
      </c>
      <c r="G6" s="22">
        <v>0.19289999999999999</v>
      </c>
      <c r="H6" s="22">
        <v>6.9306797806724704E-2</v>
      </c>
      <c r="I6" s="22">
        <v>10</v>
      </c>
      <c r="J6" t="s">
        <v>169</v>
      </c>
      <c r="K6" t="s">
        <v>169</v>
      </c>
      <c r="M6" s="22">
        <v>0.165636363636364</v>
      </c>
      <c r="N6" s="22">
        <v>3.0152422706000302E-2</v>
      </c>
      <c r="O6" s="22">
        <v>11</v>
      </c>
      <c r="P6" t="s">
        <v>169</v>
      </c>
      <c r="R6" s="22">
        <v>0.23139999999999999</v>
      </c>
      <c r="S6" s="22">
        <v>9.9464868169620593E-2</v>
      </c>
      <c r="T6" s="22">
        <v>5</v>
      </c>
      <c r="V6" s="3">
        <v>-0.167142686684224</v>
      </c>
      <c r="W6" s="3">
        <v>4.3905000980495101E-2</v>
      </c>
      <c r="X6" s="3">
        <v>81</v>
      </c>
      <c r="Y6" s="3">
        <v>1.6652809972618701E-45</v>
      </c>
      <c r="Z6" s="3">
        <v>4.3203950470905597E-2</v>
      </c>
      <c r="AA6" s="3">
        <v>-0.61094433957678607</v>
      </c>
      <c r="AC6" s="3">
        <v>-0.21370672563222301</v>
      </c>
      <c r="AD6" s="3">
        <v>6.7216919442352599E-2</v>
      </c>
      <c r="AE6" s="3">
        <v>12</v>
      </c>
      <c r="AF6" s="3">
        <v>4.5466284622000601E-47</v>
      </c>
      <c r="AG6" s="3">
        <v>1.17312911368043E-2</v>
      </c>
      <c r="AH6" s="3">
        <v>-1.211621325632223</v>
      </c>
    </row>
    <row r="7" spans="1:34" x14ac:dyDescent="0.25">
      <c r="A7" s="10" t="s">
        <v>108</v>
      </c>
      <c r="B7" s="1" t="s">
        <v>112</v>
      </c>
      <c r="C7" s="1" t="s">
        <v>113</v>
      </c>
      <c r="D7" s="3">
        <v>68</v>
      </c>
      <c r="F7" s="21">
        <v>36</v>
      </c>
      <c r="G7" s="22">
        <v>7.7799999999999994E-2</v>
      </c>
      <c r="H7" s="22">
        <v>4.0912589749366901E-2</v>
      </c>
      <c r="I7" s="22">
        <v>10</v>
      </c>
      <c r="J7" t="s">
        <v>169</v>
      </c>
      <c r="K7" s="22">
        <v>2.2373812524000001E-5</v>
      </c>
      <c r="M7" s="22">
        <v>0.336272727272727</v>
      </c>
      <c r="N7" s="22">
        <v>2.3983741049109601E-2</v>
      </c>
      <c r="O7" s="22">
        <v>11</v>
      </c>
      <c r="P7" s="22">
        <v>5.8086754516320002E-3</v>
      </c>
      <c r="R7" s="22">
        <v>0.17519999999999999</v>
      </c>
      <c r="S7" s="22">
        <v>5.2396946475915897E-2</v>
      </c>
      <c r="T7" s="22">
        <v>5</v>
      </c>
      <c r="V7" s="3">
        <v>5.31754182372891E-2</v>
      </c>
      <c r="W7" s="3">
        <v>9.0850734355172297E-2</v>
      </c>
      <c r="X7" s="3">
        <v>34</v>
      </c>
      <c r="Y7" s="3">
        <v>1.4302048145054601E-49</v>
      </c>
      <c r="Z7" s="3">
        <v>0.11817220167491201</v>
      </c>
      <c r="AA7" s="3">
        <v>-0.16698268452950929</v>
      </c>
      <c r="AC7" s="3">
        <v>-0.20618975585646701</v>
      </c>
      <c r="AD7" s="3">
        <v>6.0668534948224301E-2</v>
      </c>
      <c r="AE7" s="3">
        <v>12</v>
      </c>
      <c r="AF7" s="3">
        <v>1.5804019672161799E-46</v>
      </c>
      <c r="AG7" s="3">
        <v>1.50335883999072E-2</v>
      </c>
      <c r="AH7" s="3">
        <v>0.41097871970431904</v>
      </c>
    </row>
    <row r="8" spans="1:34" x14ac:dyDescent="0.25">
      <c r="A8" s="10" t="s">
        <v>23</v>
      </c>
      <c r="B8" s="1" t="s">
        <v>112</v>
      </c>
      <c r="C8" s="1" t="s">
        <v>113</v>
      </c>
      <c r="D8" s="3">
        <v>157</v>
      </c>
      <c r="F8" s="21">
        <v>48</v>
      </c>
      <c r="G8" s="22">
        <v>3.5999999999999999E-3</v>
      </c>
      <c r="H8" s="22">
        <v>3.5999999999999999E-3</v>
      </c>
      <c r="I8" s="22">
        <v>10</v>
      </c>
      <c r="J8" t="s">
        <v>169</v>
      </c>
      <c r="K8" s="22">
        <v>1.6452037147729999E-3</v>
      </c>
      <c r="M8" s="22">
        <v>0.19454545454545499</v>
      </c>
      <c r="N8" s="22">
        <v>4.9447008115458803E-2</v>
      </c>
      <c r="O8" s="22">
        <v>11</v>
      </c>
      <c r="P8" t="s">
        <v>169</v>
      </c>
      <c r="R8" s="22">
        <v>4.5400000000000003E-2</v>
      </c>
      <c r="S8" s="22">
        <v>3.5244290317723803E-2</v>
      </c>
      <c r="T8" s="22">
        <v>5</v>
      </c>
      <c r="V8" s="3">
        <v>0.74910678354476601</v>
      </c>
      <c r="W8" s="3">
        <v>4.3200815667742497E-2</v>
      </c>
      <c r="X8" s="3">
        <v>93</v>
      </c>
      <c r="Y8" s="3">
        <v>8.3366364204126705E-4</v>
      </c>
      <c r="Z8" s="3">
        <v>9.0765501905727099E-23</v>
      </c>
      <c r="AA8" s="3">
        <v>1.4841049279031737E-2</v>
      </c>
      <c r="AC8" s="3">
        <v>-0.18756698296941199</v>
      </c>
      <c r="AD8" s="3">
        <v>0.153799187226248</v>
      </c>
      <c r="AE8" s="3">
        <v>9</v>
      </c>
      <c r="AF8" s="3">
        <v>1.2773481869211701E-34</v>
      </c>
      <c r="AG8" s="3">
        <v>5.3899423831823903E-2</v>
      </c>
      <c r="AH8" s="3">
        <v>-0.62430708296941195</v>
      </c>
    </row>
    <row r="9" spans="1:34" x14ac:dyDescent="0.25">
      <c r="A9" s="10" t="s">
        <v>34</v>
      </c>
      <c r="B9" s="1" t="s">
        <v>121</v>
      </c>
      <c r="C9" s="1" t="s">
        <v>121</v>
      </c>
      <c r="D9" s="3">
        <v>36</v>
      </c>
      <c r="F9" s="21">
        <v>60</v>
      </c>
      <c r="G9" s="22">
        <v>0</v>
      </c>
      <c r="H9" s="22">
        <v>0</v>
      </c>
      <c r="I9" s="22">
        <v>10</v>
      </c>
      <c r="J9" t="s">
        <v>169</v>
      </c>
      <c r="K9" s="22">
        <v>9.4633728657299993E-3</v>
      </c>
      <c r="M9" s="22">
        <v>0.171454545454545</v>
      </c>
      <c r="N9" s="22">
        <v>5.6507499685096302E-2</v>
      </c>
      <c r="O9" s="22">
        <v>11</v>
      </c>
      <c r="P9" t="s">
        <v>169</v>
      </c>
      <c r="R9" s="22">
        <v>1.2200000000000001E-2</v>
      </c>
      <c r="S9" s="22">
        <v>1.2200000000000001E-2</v>
      </c>
      <c r="T9" s="22">
        <v>5</v>
      </c>
      <c r="V9" s="3">
        <v>-0.111139831062575</v>
      </c>
      <c r="W9" s="3">
        <v>3.8341221190326201E-2</v>
      </c>
      <c r="X9" s="3">
        <v>112</v>
      </c>
      <c r="Y9" s="3">
        <v>2.0009168855338299E-63</v>
      </c>
      <c r="Z9" s="3">
        <v>9.5257630521257894E-2</v>
      </c>
      <c r="AA9" s="3">
        <v>-0.82198320455655094</v>
      </c>
      <c r="AC9" s="3">
        <v>-0.187521135276463</v>
      </c>
      <c r="AD9" s="3">
        <v>5.8126308511330597E-2</v>
      </c>
      <c r="AE9" s="3">
        <v>24</v>
      </c>
      <c r="AF9" s="3">
        <v>1.18027684289303E-85</v>
      </c>
      <c r="AG9" s="3">
        <v>2.2615920007277202E-3</v>
      </c>
      <c r="AH9" s="3">
        <v>-0.19883683527646301</v>
      </c>
    </row>
    <row r="10" spans="1:34" x14ac:dyDescent="0.25">
      <c r="A10" s="10" t="s">
        <v>64</v>
      </c>
      <c r="B10" s="1" t="s">
        <v>113</v>
      </c>
      <c r="C10" s="1" t="s">
        <v>113</v>
      </c>
      <c r="D10" s="3">
        <v>276</v>
      </c>
      <c r="F10" s="21">
        <v>72</v>
      </c>
      <c r="G10" s="22">
        <v>0</v>
      </c>
      <c r="H10" s="22">
        <v>0</v>
      </c>
      <c r="I10" s="22">
        <v>10</v>
      </c>
      <c r="J10" t="s">
        <v>169</v>
      </c>
      <c r="K10" t="s">
        <v>169</v>
      </c>
      <c r="M10" s="22">
        <v>1.6818181818181802E-2</v>
      </c>
      <c r="N10" s="22">
        <v>9.0992688835354208E-3</v>
      </c>
      <c r="O10" s="22">
        <v>11</v>
      </c>
      <c r="P10" t="s">
        <v>169</v>
      </c>
      <c r="R10" s="22">
        <v>1.8200000000000001E-2</v>
      </c>
      <c r="S10" s="22">
        <v>1.8200000000000001E-2</v>
      </c>
      <c r="T10" s="22">
        <v>5</v>
      </c>
      <c r="V10" s="3">
        <v>0.54074554966962496</v>
      </c>
      <c r="W10" s="3">
        <v>5.5137236569489698E-2</v>
      </c>
      <c r="X10" s="3">
        <v>38</v>
      </c>
      <c r="Y10" s="3">
        <v>8.3339733804993897E-5</v>
      </c>
      <c r="Z10" s="3">
        <v>4.1261047322093798E-6</v>
      </c>
      <c r="AA10" s="3">
        <v>0.27571058463465997</v>
      </c>
      <c r="AC10" s="3">
        <v>-0.17475323745591601</v>
      </c>
      <c r="AD10" s="3">
        <v>7.4766707340322203E-2</v>
      </c>
      <c r="AE10" s="3">
        <v>12</v>
      </c>
      <c r="AF10" s="3">
        <v>2.6923164005014502E-44</v>
      </c>
      <c r="AG10" s="3">
        <v>3.9291514828749201E-2</v>
      </c>
      <c r="AH10" s="3">
        <v>-0.21569503745591601</v>
      </c>
    </row>
    <row r="11" spans="1:34" x14ac:dyDescent="0.25">
      <c r="A11" s="10" t="s">
        <v>84</v>
      </c>
      <c r="B11" s="1" t="s">
        <v>114</v>
      </c>
      <c r="C11" s="1" t="s">
        <v>113</v>
      </c>
      <c r="F11" s="21">
        <v>84</v>
      </c>
      <c r="G11" s="22">
        <v>0</v>
      </c>
      <c r="H11" s="22">
        <v>0</v>
      </c>
      <c r="I11" s="22">
        <v>10</v>
      </c>
      <c r="J11" t="s">
        <v>169</v>
      </c>
      <c r="K11" t="s">
        <v>169</v>
      </c>
      <c r="M11" s="22">
        <v>3.88181818181818E-2</v>
      </c>
      <c r="N11" s="22">
        <v>1.9614381635477299E-2</v>
      </c>
      <c r="O11" s="22">
        <v>11</v>
      </c>
      <c r="P11" t="s">
        <v>169</v>
      </c>
      <c r="R11" s="22">
        <v>0</v>
      </c>
      <c r="S11" s="22">
        <v>0</v>
      </c>
      <c r="T11" s="22">
        <v>5</v>
      </c>
      <c r="V11" s="3">
        <v>0.31625861815275602</v>
      </c>
      <c r="W11" s="3">
        <v>0.14007160004250699</v>
      </c>
      <c r="X11" s="3">
        <v>37</v>
      </c>
      <c r="Y11" s="3">
        <v>4.5740019555556798E-10</v>
      </c>
      <c r="Z11" s="3">
        <v>4.0937920213191797E-3</v>
      </c>
      <c r="AA11" s="3">
        <v>9.0297079691217558E-2</v>
      </c>
      <c r="AC11" s="3">
        <v>-0.15059412786556101</v>
      </c>
      <c r="AD11" s="3">
        <v>0.13514416134530899</v>
      </c>
      <c r="AE11" s="3">
        <v>12</v>
      </c>
      <c r="AF11" s="3">
        <v>1.28878808946605E-42</v>
      </c>
      <c r="AG11" s="3">
        <v>7.5677756375472402E-2</v>
      </c>
      <c r="AH11" s="3" t="e">
        <v>#VALUE!</v>
      </c>
    </row>
    <row r="12" spans="1:34" x14ac:dyDescent="0.25">
      <c r="A12" s="10" t="s">
        <v>5</v>
      </c>
      <c r="B12" s="1" t="s">
        <v>119</v>
      </c>
      <c r="C12" s="1" t="s">
        <v>119</v>
      </c>
      <c r="D12" s="3">
        <v>126</v>
      </c>
      <c r="F12" s="21"/>
      <c r="G12" s="22"/>
      <c r="H12" s="22"/>
      <c r="I12" s="22"/>
      <c r="M12" s="22"/>
      <c r="N12" s="22"/>
      <c r="O12" s="22"/>
      <c r="R12" s="22"/>
      <c r="S12" s="22"/>
      <c r="T12" s="22"/>
      <c r="V12" s="3">
        <v>-0.150267203493157</v>
      </c>
      <c r="W12" s="3">
        <v>5.3615739791438501E-2</v>
      </c>
      <c r="X12" s="3">
        <v>36</v>
      </c>
      <c r="Y12" s="3">
        <v>1.0631989488907501E-22</v>
      </c>
      <c r="Z12" s="3">
        <v>0.20015878295803199</v>
      </c>
      <c r="AA12" s="3">
        <v>-0.52376117939677147</v>
      </c>
      <c r="AC12" s="3">
        <v>-0.14872777989817901</v>
      </c>
      <c r="AD12" s="3">
        <v>5.4426900894000797E-2</v>
      </c>
      <c r="AE12" s="3">
        <v>12</v>
      </c>
      <c r="AF12" s="3">
        <v>1.73262746568318E-42</v>
      </c>
      <c r="AG12" s="3">
        <v>7.9373754225735102E-2</v>
      </c>
      <c r="AH12" s="3">
        <v>-0.86266357989817899</v>
      </c>
    </row>
    <row r="13" spans="1:34" x14ac:dyDescent="0.25">
      <c r="A13" s="10" t="s">
        <v>79</v>
      </c>
      <c r="B13" s="1" t="s">
        <v>114</v>
      </c>
      <c r="C13" s="1" t="s">
        <v>113</v>
      </c>
      <c r="F13" s="21"/>
      <c r="G13" s="22"/>
      <c r="H13" s="22"/>
      <c r="I13" s="22"/>
      <c r="M13" s="22"/>
      <c r="N13" s="22"/>
      <c r="O13" s="22"/>
      <c r="R13" s="22"/>
      <c r="S13" s="22"/>
      <c r="T13" s="22"/>
      <c r="AC13" s="3">
        <v>-0.108325094472655</v>
      </c>
      <c r="AD13" s="3">
        <v>5.32914656589367E-2</v>
      </c>
      <c r="AE13" s="3">
        <v>12</v>
      </c>
      <c r="AF13" s="3">
        <v>9.46705044718695E-40</v>
      </c>
      <c r="AG13" s="3">
        <v>0.20128189710595201</v>
      </c>
      <c r="AH13" s="3" t="e">
        <v>#VALUE!</v>
      </c>
    </row>
    <row r="14" spans="1:34" x14ac:dyDescent="0.25">
      <c r="A14" s="10" t="s">
        <v>32</v>
      </c>
      <c r="B14" s="1" t="s">
        <v>114</v>
      </c>
      <c r="C14" s="1" t="s">
        <v>113</v>
      </c>
      <c r="D14" s="3">
        <v>129</v>
      </c>
      <c r="V14" s="3">
        <v>-6.0075784676656099E-2</v>
      </c>
      <c r="W14" s="3">
        <v>0.102528209050845</v>
      </c>
      <c r="X14" s="3">
        <v>41</v>
      </c>
      <c r="Y14" s="3">
        <v>1.4115160294612699E-28</v>
      </c>
      <c r="Z14" s="3">
        <v>0.53176606213400202</v>
      </c>
      <c r="AA14" s="3">
        <v>-0.43315270775357917</v>
      </c>
      <c r="AC14" s="3">
        <v>-9.8046825216114394E-2</v>
      </c>
      <c r="AD14" s="3">
        <v>7.4187693377153099E-2</v>
      </c>
      <c r="AE14" s="3">
        <v>12</v>
      </c>
      <c r="AF14" s="3">
        <v>4.5592740502022501E-39</v>
      </c>
      <c r="AG14" s="3">
        <v>0.24740181302009201</v>
      </c>
      <c r="AH14" s="3">
        <v>-0.71758892521611439</v>
      </c>
    </row>
    <row r="15" spans="1:34" x14ac:dyDescent="0.25">
      <c r="A15" s="10" t="s">
        <v>33</v>
      </c>
      <c r="B15" s="1" t="s">
        <v>114</v>
      </c>
      <c r="C15" s="1" t="s">
        <v>113</v>
      </c>
      <c r="D15" s="3">
        <v>132</v>
      </c>
      <c r="AC15" s="3">
        <v>-7.8830543015717694E-2</v>
      </c>
      <c r="AD15" s="3">
        <v>5.9620032551518397E-2</v>
      </c>
      <c r="AE15" s="3">
        <v>12</v>
      </c>
      <c r="AF15" s="3">
        <v>8.3213585205234497E-38</v>
      </c>
      <c r="AG15" s="3">
        <v>0.35236094011918501</v>
      </c>
      <c r="AH15" s="3">
        <v>-0.79423524301571768</v>
      </c>
    </row>
    <row r="16" spans="1:34" x14ac:dyDescent="0.25">
      <c r="A16" s="10" t="s">
        <v>27</v>
      </c>
      <c r="B16" s="1" t="s">
        <v>121</v>
      </c>
      <c r="C16" s="1" t="s">
        <v>121</v>
      </c>
      <c r="D16" s="3">
        <v>279</v>
      </c>
      <c r="V16" s="3">
        <v>0.88791268628970299</v>
      </c>
      <c r="W16" s="3">
        <v>0.10640030825813</v>
      </c>
      <c r="X16" s="3">
        <v>22</v>
      </c>
      <c r="Y16" s="3">
        <v>0.41207852551270902</v>
      </c>
      <c r="Z16" s="3">
        <v>1.06469812672359E-10</v>
      </c>
      <c r="AA16" s="3">
        <v>0.52160833846361598</v>
      </c>
      <c r="AC16" s="3">
        <v>-5.2956913947060598E-2</v>
      </c>
      <c r="AD16" s="3">
        <v>4.6863588298518999E-2</v>
      </c>
      <c r="AE16" s="3">
        <v>24</v>
      </c>
      <c r="AF16" s="3">
        <v>1.3084355387473701E-68</v>
      </c>
      <c r="AG16" s="3">
        <v>0.388172581162949</v>
      </c>
      <c r="AH16" s="3">
        <v>-6.5390813947060603E-2</v>
      </c>
    </row>
    <row r="17" spans="1:34" x14ac:dyDescent="0.25">
      <c r="A17" s="10" t="s">
        <v>88</v>
      </c>
      <c r="B17" s="1" t="s">
        <v>113</v>
      </c>
      <c r="C17" s="1" t="s">
        <v>113</v>
      </c>
      <c r="D17" s="3">
        <v>131</v>
      </c>
      <c r="V17" s="3">
        <v>0.108718169344333</v>
      </c>
      <c r="W17" s="3">
        <v>6.6881974056063401E-2</v>
      </c>
      <c r="X17" s="3">
        <v>69</v>
      </c>
      <c r="Y17" s="3">
        <v>7.3776051927172802E-28</v>
      </c>
      <c r="Z17" s="3">
        <v>0.18543447304918401</v>
      </c>
      <c r="AA17" s="3">
        <v>-0.71179465116848739</v>
      </c>
      <c r="AC17" s="3">
        <v>-3.6770916601930603E-2</v>
      </c>
      <c r="AD17" s="3">
        <v>6.7771497873553299E-2</v>
      </c>
      <c r="AE17" s="3">
        <v>12</v>
      </c>
      <c r="AF17" s="3">
        <v>4.0923434133892901E-35</v>
      </c>
      <c r="AG17" s="3">
        <v>0.66440730519553604</v>
      </c>
      <c r="AH17" s="3">
        <v>-0.96907341660193058</v>
      </c>
    </row>
    <row r="18" spans="1:34" x14ac:dyDescent="0.25">
      <c r="A18" s="10" t="s">
        <v>38</v>
      </c>
      <c r="B18" s="1" t="s">
        <v>118</v>
      </c>
      <c r="C18" s="1" t="s">
        <v>123</v>
      </c>
      <c r="D18" s="3">
        <v>123</v>
      </c>
      <c r="V18" s="3">
        <v>0.117180922758148</v>
      </c>
      <c r="W18" s="3">
        <v>7.2510996129675806E-2</v>
      </c>
      <c r="X18" s="3">
        <v>38</v>
      </c>
      <c r="Y18" s="3">
        <v>6.8466595393491103E-13</v>
      </c>
      <c r="Z18" s="3">
        <v>0.33999639747313598</v>
      </c>
      <c r="AA18" s="3">
        <v>-0.56714043769957623</v>
      </c>
      <c r="AC18" s="3">
        <v>-2.3444122561184302E-2</v>
      </c>
      <c r="AD18" s="3">
        <v>8.2797986054244294E-2</v>
      </c>
      <c r="AE18" s="3">
        <v>12</v>
      </c>
      <c r="AF18" s="3">
        <v>2.7861445491821799E-34</v>
      </c>
      <c r="AG18" s="3">
        <v>0.78208374361384403</v>
      </c>
      <c r="AH18" s="3">
        <v>-1.3471110225611844</v>
      </c>
    </row>
    <row r="19" spans="1:34" x14ac:dyDescent="0.25">
      <c r="A19" s="10" t="s">
        <v>4</v>
      </c>
      <c r="B19" s="1" t="s">
        <v>121</v>
      </c>
      <c r="C19" s="1" t="s">
        <v>121</v>
      </c>
      <c r="D19" s="3">
        <v>126</v>
      </c>
      <c r="V19" s="3">
        <v>4.2114049970794203E-2</v>
      </c>
      <c r="W19" s="3">
        <v>7.9518107939008195E-2</v>
      </c>
      <c r="X19" s="3">
        <v>23</v>
      </c>
      <c r="Y19" s="3">
        <v>1.1888978213673001E-14</v>
      </c>
      <c r="Z19" s="3">
        <v>0.73524607764875105</v>
      </c>
      <c r="AA19" s="3">
        <v>-0.77113896207739863</v>
      </c>
      <c r="AC19" s="3">
        <v>-1.67002243562752E-2</v>
      </c>
      <c r="AD19" s="3">
        <v>4.8843053840621001E-2</v>
      </c>
      <c r="AE19" s="3">
        <v>12</v>
      </c>
      <c r="AF19" s="3">
        <v>7.2926647226335298E-34</v>
      </c>
      <c r="AG19" s="3">
        <v>0.84379814315439905</v>
      </c>
      <c r="AH19" s="3">
        <v>-0.95330992435627515</v>
      </c>
    </row>
    <row r="20" spans="1:34" x14ac:dyDescent="0.25">
      <c r="A20" s="10" t="s">
        <v>8</v>
      </c>
      <c r="B20" s="1" t="s">
        <v>121</v>
      </c>
      <c r="C20" s="1" t="s">
        <v>121</v>
      </c>
      <c r="D20" s="3">
        <v>34</v>
      </c>
      <c r="V20" s="3">
        <v>-0.16804211613595099</v>
      </c>
      <c r="W20" s="3">
        <v>8.5825641263423305E-2</v>
      </c>
      <c r="X20" s="3">
        <v>26</v>
      </c>
      <c r="Y20" s="3">
        <v>3.5538824612097599E-19</v>
      </c>
      <c r="Z20" s="3">
        <v>0.197574013072779</v>
      </c>
      <c r="AA20" s="3">
        <v>-0.69551564662152965</v>
      </c>
      <c r="AC20" s="3">
        <v>-8.3620279843977102E-3</v>
      </c>
      <c r="AD20" s="3">
        <v>7.2059123789055296E-2</v>
      </c>
      <c r="AE20" s="3">
        <v>12</v>
      </c>
      <c r="AF20" s="3">
        <v>2.3776320105633201E-33</v>
      </c>
      <c r="AG20" s="3">
        <v>0.92140854439889597</v>
      </c>
      <c r="AH20" s="3">
        <v>-0.78723172798439767</v>
      </c>
    </row>
    <row r="21" spans="1:34" x14ac:dyDescent="0.25">
      <c r="A21" s="10" t="s">
        <v>15</v>
      </c>
      <c r="B21" s="1" t="s">
        <v>15</v>
      </c>
      <c r="C21" s="1" t="s">
        <v>15</v>
      </c>
      <c r="V21" s="3">
        <v>0</v>
      </c>
      <c r="W21" s="3">
        <v>1.8593165608385899E-2</v>
      </c>
      <c r="X21" s="3">
        <v>599</v>
      </c>
      <c r="Y21" s="3">
        <v>4.1637234555220799E-159</v>
      </c>
      <c r="Z21" s="3" t="e">
        <v>#N/A</v>
      </c>
      <c r="AA21" s="3" t="e">
        <v>#VALUE!</v>
      </c>
      <c r="AC21" s="3">
        <v>0</v>
      </c>
      <c r="AD21" s="3">
        <v>1.2821574884092199E-2</v>
      </c>
      <c r="AE21" s="3">
        <v>236</v>
      </c>
      <c r="AF21" s="3" t="e">
        <v>#N/A</v>
      </c>
      <c r="AG21" s="3" t="e">
        <v>#N/A</v>
      </c>
      <c r="AH21" s="3" t="e">
        <v>#VALUE!</v>
      </c>
    </row>
    <row r="22" spans="1:34" x14ac:dyDescent="0.25">
      <c r="A22" s="10" t="s">
        <v>85</v>
      </c>
      <c r="B22" s="1" t="s">
        <v>121</v>
      </c>
      <c r="C22" s="1" t="s">
        <v>121</v>
      </c>
      <c r="D22" s="3">
        <v>47</v>
      </c>
      <c r="V22" s="3">
        <v>-0.104011708212881</v>
      </c>
      <c r="W22" s="3">
        <v>4.6357832825912902E-2</v>
      </c>
      <c r="X22" s="3">
        <v>34</v>
      </c>
      <c r="Y22" s="3">
        <v>6.2842730601655803E-23</v>
      </c>
      <c r="Z22" s="3">
        <v>0.35342503079943699</v>
      </c>
      <c r="AA22" s="3">
        <v>-1.1281080937550498</v>
      </c>
      <c r="AC22" s="3">
        <v>4.5149312945590002E-4</v>
      </c>
      <c r="AD22" s="3">
        <v>6.7009804365290596E-2</v>
      </c>
      <c r="AE22" s="3">
        <v>12</v>
      </c>
      <c r="AF22" s="3">
        <v>8.2138873517099295E-33</v>
      </c>
      <c r="AG22" s="3">
        <v>0.99574972292004504</v>
      </c>
      <c r="AH22" s="3">
        <v>-1.021237306870544</v>
      </c>
    </row>
    <row r="23" spans="1:34" x14ac:dyDescent="0.25">
      <c r="A23" s="10" t="s">
        <v>2</v>
      </c>
      <c r="B23" s="1" t="s">
        <v>121</v>
      </c>
      <c r="C23" s="1" t="s">
        <v>121</v>
      </c>
      <c r="D23" s="3">
        <v>121</v>
      </c>
      <c r="V23" s="3">
        <v>-0.17550948636835401</v>
      </c>
      <c r="W23" s="3">
        <v>6.4743151713103395E-2</v>
      </c>
      <c r="X23" s="3">
        <v>42</v>
      </c>
      <c r="Y23" s="3">
        <v>1.08594915358336E-31</v>
      </c>
      <c r="Z23" s="3">
        <v>8.0942690235539599E-2</v>
      </c>
      <c r="AA23" s="3">
        <v>-0.35924442612739016</v>
      </c>
      <c r="AC23" s="3">
        <v>3.55598919815845E-3</v>
      </c>
      <c r="AD23" s="3">
        <v>6.18119356191804E-2</v>
      </c>
      <c r="AE23" s="3">
        <v>12</v>
      </c>
      <c r="AF23" s="3">
        <v>1.2682036274085499E-32</v>
      </c>
      <c r="AG23" s="3">
        <v>0.96653420656182998</v>
      </c>
      <c r="AH23" s="3">
        <v>-0.61842111080184148</v>
      </c>
    </row>
    <row r="24" spans="1:34" x14ac:dyDescent="0.25">
      <c r="A24" s="10" t="s">
        <v>57</v>
      </c>
      <c r="B24" s="1" t="s">
        <v>112</v>
      </c>
      <c r="C24" s="1" t="s">
        <v>113</v>
      </c>
      <c r="D24" s="3">
        <v>134</v>
      </c>
      <c r="V24" s="3">
        <v>-0.16309698298822001</v>
      </c>
      <c r="W24" s="3">
        <v>3.7076122325167798E-2</v>
      </c>
      <c r="X24" s="3">
        <v>89</v>
      </c>
      <c r="Y24" s="3">
        <v>2.8546255003185701E-53</v>
      </c>
      <c r="Z24" s="3">
        <v>3.2277091915033702E-2</v>
      </c>
      <c r="AA24" s="3">
        <v>-0.38378663816063374</v>
      </c>
      <c r="AC24" s="3">
        <v>5.45086656801927E-3</v>
      </c>
      <c r="AD24" s="3">
        <v>6.57886371607143E-2</v>
      </c>
      <c r="AE24" s="3">
        <v>12</v>
      </c>
      <c r="AF24" s="3">
        <v>1.65222792376308E-32</v>
      </c>
      <c r="AG24" s="3">
        <v>0.94872162410041405</v>
      </c>
      <c r="AH24" s="3">
        <v>-0.11388893343198073</v>
      </c>
    </row>
    <row r="25" spans="1:34" x14ac:dyDescent="0.25">
      <c r="A25" s="10" t="s">
        <v>83</v>
      </c>
      <c r="B25" s="1" t="s">
        <v>119</v>
      </c>
      <c r="C25" s="1" t="s">
        <v>119</v>
      </c>
      <c r="D25" s="3">
        <v>173</v>
      </c>
      <c r="V25" s="3">
        <v>-0.23527259601522199</v>
      </c>
      <c r="W25" s="3">
        <v>3.3070125631542199E-2</v>
      </c>
      <c r="X25" s="3">
        <v>83</v>
      </c>
      <c r="Y25" s="3">
        <v>4.79342652049101E-57</v>
      </c>
      <c r="Z25" s="3">
        <v>2.55786738454352E-3</v>
      </c>
      <c r="AA25" s="3">
        <v>-0.49436799666200609</v>
      </c>
      <c r="AC25" s="3">
        <v>2.2164594229675399E-2</v>
      </c>
      <c r="AD25" s="3">
        <v>6.9293044171305995E-2</v>
      </c>
      <c r="AE25" s="3">
        <v>12</v>
      </c>
      <c r="AF25" s="3">
        <v>1.67059295749611E-31</v>
      </c>
      <c r="AG25" s="3">
        <v>0.79370055625309199</v>
      </c>
      <c r="AH25" s="3">
        <v>-0.4612422057703246</v>
      </c>
    </row>
    <row r="26" spans="1:34" x14ac:dyDescent="0.25">
      <c r="A26" s="10" t="s">
        <v>17</v>
      </c>
      <c r="B26" s="1" t="s">
        <v>112</v>
      </c>
      <c r="C26" s="1" t="s">
        <v>113</v>
      </c>
      <c r="D26" s="3">
        <v>107</v>
      </c>
      <c r="V26" s="3">
        <v>-8.9524426169581103E-2</v>
      </c>
      <c r="W26" s="3">
        <v>7.3123355180372399E-2</v>
      </c>
      <c r="X26" s="3">
        <v>43</v>
      </c>
      <c r="Y26" s="3">
        <v>2.1030063650198998E-28</v>
      </c>
      <c r="Z26" s="3">
        <v>0.36535032944888102</v>
      </c>
      <c r="AA26" s="3">
        <v>-0.2378002882385466</v>
      </c>
      <c r="AC26" s="3">
        <v>3.0543627636292699E-2</v>
      </c>
      <c r="AD26" s="3">
        <v>5.4189979843211798E-2</v>
      </c>
      <c r="AE26" s="3">
        <v>12</v>
      </c>
      <c r="AF26" s="3">
        <v>5.2582461020923097E-31</v>
      </c>
      <c r="AG26" s="3">
        <v>0.71857325233229397</v>
      </c>
      <c r="AH26" s="3">
        <v>-0.17353587236370729</v>
      </c>
    </row>
    <row r="27" spans="1:34" x14ac:dyDescent="0.25">
      <c r="A27" s="10" t="s">
        <v>78</v>
      </c>
      <c r="B27" s="1" t="s">
        <v>114</v>
      </c>
      <c r="C27" s="1" t="s">
        <v>113</v>
      </c>
      <c r="D27" s="3">
        <v>130</v>
      </c>
      <c r="V27" s="3">
        <v>-0.23293826689462699</v>
      </c>
      <c r="W27" s="3">
        <v>3.8367661835918498E-2</v>
      </c>
      <c r="X27" s="3">
        <v>28</v>
      </c>
      <c r="Y27" s="3">
        <v>1.31779170039527E-18</v>
      </c>
      <c r="Z27" s="3">
        <v>9.4344319090504294E-2</v>
      </c>
      <c r="AA27" s="3">
        <v>-0.97390212231631379</v>
      </c>
      <c r="AC27" s="3">
        <v>3.5722405065782198E-2</v>
      </c>
      <c r="AD27" s="3">
        <v>6.0514677434539803E-2</v>
      </c>
      <c r="AE27" s="3">
        <v>12</v>
      </c>
      <c r="AF27" s="3">
        <v>1.0633806284922699E-30</v>
      </c>
      <c r="AG27" s="3">
        <v>0.67341485486451902</v>
      </c>
      <c r="AH27" s="3">
        <v>-1.2047893949342177</v>
      </c>
    </row>
    <row r="28" spans="1:34" x14ac:dyDescent="0.25">
      <c r="A28" s="10" t="s">
        <v>12</v>
      </c>
      <c r="B28" s="1" t="s">
        <v>117</v>
      </c>
      <c r="C28" s="1" t="s">
        <v>116</v>
      </c>
      <c r="D28" s="3">
        <v>124</v>
      </c>
      <c r="V28" s="3">
        <v>-6.6295183295042998E-2</v>
      </c>
      <c r="W28" s="3">
        <v>1.8157185932502901E-2</v>
      </c>
      <c r="X28" s="3">
        <v>464</v>
      </c>
      <c r="Y28" s="3">
        <v>1.4428668122291399E-154</v>
      </c>
      <c r="Z28" s="3">
        <v>0.106827609857172</v>
      </c>
      <c r="AA28" s="3">
        <v>-0.47829596379267314</v>
      </c>
      <c r="AC28" s="3">
        <v>3.90364477656839E-2</v>
      </c>
      <c r="AD28" s="3">
        <v>5.0457406712313101E-2</v>
      </c>
      <c r="AE28" s="3">
        <v>24</v>
      </c>
      <c r="AF28" s="3">
        <v>6.5887087360585895E-58</v>
      </c>
      <c r="AG28" s="3">
        <v>0.52469895369735997</v>
      </c>
      <c r="AH28" s="3">
        <v>-0.96464085223431617</v>
      </c>
    </row>
    <row r="29" spans="1:34" x14ac:dyDescent="0.25">
      <c r="A29" s="10" t="s">
        <v>107</v>
      </c>
      <c r="B29" s="1" t="s">
        <v>114</v>
      </c>
      <c r="C29" s="1" t="s">
        <v>113</v>
      </c>
      <c r="D29" s="3">
        <v>68</v>
      </c>
      <c r="V29" s="3">
        <v>6.6182530824900804E-2</v>
      </c>
      <c r="W29" s="3">
        <v>9.1254293968921998E-2</v>
      </c>
      <c r="X29" s="3">
        <v>40</v>
      </c>
      <c r="Y29" s="3">
        <v>1.1198798775441699E-31</v>
      </c>
      <c r="Z29" s="3">
        <v>8.9213416159290002E-2</v>
      </c>
      <c r="AA29" s="3">
        <v>-0.16388739924502924</v>
      </c>
      <c r="AC29" s="3">
        <v>4.8879365866435397E-2</v>
      </c>
      <c r="AD29" s="3">
        <v>4.7524188835936003E-2</v>
      </c>
      <c r="AE29" s="3">
        <v>12</v>
      </c>
      <c r="AF29" s="3">
        <v>6.2670981831582497E-30</v>
      </c>
      <c r="AG29" s="3">
        <v>0.56414933607636297</v>
      </c>
      <c r="AH29" s="3">
        <v>0.11158425997416119</v>
      </c>
    </row>
    <row r="30" spans="1:34" x14ac:dyDescent="0.25">
      <c r="A30" s="10" t="s">
        <v>73</v>
      </c>
      <c r="B30" s="1" t="s">
        <v>112</v>
      </c>
      <c r="C30" s="1" t="s">
        <v>113</v>
      </c>
      <c r="D30" s="3">
        <v>171</v>
      </c>
      <c r="V30" s="3">
        <v>-0.33426033420347301</v>
      </c>
      <c r="W30" s="3">
        <v>8.4215268759627301E-2</v>
      </c>
      <c r="X30" s="3">
        <v>25</v>
      </c>
      <c r="Y30" s="3">
        <v>2.6973362013377597E-26</v>
      </c>
      <c r="Z30" s="3">
        <v>7.9761124128849507E-3</v>
      </c>
      <c r="AA30" s="3">
        <v>-0.81502956497270374</v>
      </c>
      <c r="AC30" s="3">
        <v>4.8892295102109899E-2</v>
      </c>
      <c r="AD30" s="3">
        <v>6.3136490323866604E-2</v>
      </c>
      <c r="AE30" s="3">
        <v>12</v>
      </c>
      <c r="AF30" s="3">
        <v>6.2779643441477102E-30</v>
      </c>
      <c r="AG30" s="3">
        <v>0.56404628087501196</v>
      </c>
      <c r="AH30" s="3">
        <v>-0.63173580489789005</v>
      </c>
    </row>
    <row r="31" spans="1:34" x14ac:dyDescent="0.25">
      <c r="A31" s="10" t="s">
        <v>30</v>
      </c>
      <c r="B31" s="1" t="s">
        <v>118</v>
      </c>
      <c r="C31" s="1" t="s">
        <v>123</v>
      </c>
      <c r="D31" s="3">
        <v>127</v>
      </c>
      <c r="V31" s="3">
        <v>-0.14572697373012899</v>
      </c>
      <c r="W31" s="3">
        <v>5.2988574327975803E-2</v>
      </c>
      <c r="X31" s="3">
        <v>26</v>
      </c>
      <c r="Y31" s="3">
        <v>1.45523607196591E-18</v>
      </c>
      <c r="Z31" s="3">
        <v>0.26328865082570402</v>
      </c>
      <c r="AA31" s="3">
        <v>-0.4469317930072374</v>
      </c>
      <c r="AC31" s="3">
        <v>4.96693488966597E-2</v>
      </c>
      <c r="AD31" s="3">
        <v>4.9972390615104501E-2</v>
      </c>
      <c r="AE31" s="3">
        <v>12</v>
      </c>
      <c r="AF31" s="3">
        <v>6.9665584736188897E-30</v>
      </c>
      <c r="AG31" s="3">
        <v>0.55786932353264795</v>
      </c>
      <c r="AH31" s="3">
        <v>-0.3415614511033403</v>
      </c>
    </row>
    <row r="32" spans="1:34" x14ac:dyDescent="0.25">
      <c r="A32" s="10" t="s">
        <v>9</v>
      </c>
      <c r="B32" s="1" t="s">
        <v>121</v>
      </c>
      <c r="C32" s="1" t="s">
        <v>121</v>
      </c>
      <c r="D32" s="3">
        <v>34</v>
      </c>
      <c r="V32" s="3">
        <v>-0.20724700236648</v>
      </c>
      <c r="W32" s="3">
        <v>2.8514531435571099E-2</v>
      </c>
      <c r="X32" s="3">
        <v>105</v>
      </c>
      <c r="Y32" s="3">
        <v>1.8696736568544799E-57</v>
      </c>
      <c r="Z32" s="3">
        <v>6.3134495307607102E-3</v>
      </c>
      <c r="AA32" s="3">
        <v>-0.52050001441467275</v>
      </c>
      <c r="AC32" s="3">
        <v>5.2335362008365402E-2</v>
      </c>
      <c r="AD32" s="3">
        <v>8.1558521576548998E-2</v>
      </c>
      <c r="AE32" s="3">
        <v>12</v>
      </c>
      <c r="AF32" s="3">
        <v>9.9504004501731494E-30</v>
      </c>
      <c r="AG32" s="3">
        <v>0.5369303766179</v>
      </c>
      <c r="AH32" s="3">
        <v>-0.43889353799163461</v>
      </c>
    </row>
    <row r="33" spans="1:34" x14ac:dyDescent="0.25">
      <c r="A33" s="10" t="s">
        <v>86</v>
      </c>
      <c r="B33" s="1" t="s">
        <v>121</v>
      </c>
      <c r="C33" s="1" t="s">
        <v>121</v>
      </c>
      <c r="D33" s="3">
        <v>47</v>
      </c>
      <c r="V33" s="3">
        <v>-0.27506664171260398</v>
      </c>
      <c r="W33" s="3">
        <v>6.2967649744707505E-2</v>
      </c>
      <c r="X33" s="3">
        <v>30</v>
      </c>
      <c r="Y33" s="3">
        <v>1.9700423394529599E-27</v>
      </c>
      <c r="Z33" s="3">
        <v>1.9198585985238301E-2</v>
      </c>
      <c r="AA33" s="3">
        <v>-1.5401268826764596</v>
      </c>
      <c r="AC33" s="3">
        <v>6.8230383754472004E-2</v>
      </c>
      <c r="AD33" s="3">
        <v>3.3987670458651198E-2</v>
      </c>
      <c r="AE33" s="3">
        <v>12</v>
      </c>
      <c r="AF33" s="3">
        <v>8.1797688588911902E-29</v>
      </c>
      <c r="AG33" s="3">
        <v>0.42083340685770798</v>
      </c>
      <c r="AH33" s="3">
        <v>-0.79865971624552801</v>
      </c>
    </row>
    <row r="34" spans="1:34" x14ac:dyDescent="0.25">
      <c r="A34" s="10" t="s">
        <v>22</v>
      </c>
      <c r="B34" s="1" t="s">
        <v>113</v>
      </c>
      <c r="C34" s="1" t="s">
        <v>113</v>
      </c>
      <c r="D34" s="3">
        <v>92</v>
      </c>
      <c r="V34" s="3">
        <v>-0.120767220429789</v>
      </c>
      <c r="W34" s="3">
        <v>4.16173032741423E-2</v>
      </c>
      <c r="X34" s="3">
        <v>52</v>
      </c>
      <c r="Y34" s="3">
        <v>1.6641683066498599E-31</v>
      </c>
      <c r="Z34" s="3">
        <v>0.20985717949421701</v>
      </c>
      <c r="AA34" s="3">
        <v>-0.61027770994027841</v>
      </c>
      <c r="AC34" s="3">
        <v>8.6298776628356194E-2</v>
      </c>
      <c r="AD34" s="3">
        <v>6.3185736787270394E-2</v>
      </c>
      <c r="AE34" s="3">
        <v>12</v>
      </c>
      <c r="AF34" s="3">
        <v>8.6239134682893906E-28</v>
      </c>
      <c r="AG34" s="3">
        <v>0.308624055082517</v>
      </c>
      <c r="AH34" s="3">
        <v>-0.75841682337164384</v>
      </c>
    </row>
    <row r="35" spans="1:34" x14ac:dyDescent="0.25">
      <c r="A35" s="10" t="s">
        <v>11</v>
      </c>
      <c r="B35" s="1" t="s">
        <v>113</v>
      </c>
      <c r="C35" s="1" t="s">
        <v>113</v>
      </c>
      <c r="D35" s="3">
        <v>124</v>
      </c>
      <c r="V35" s="3">
        <v>-0.195743956366907</v>
      </c>
      <c r="W35" s="3">
        <v>6.9448859579632899E-2</v>
      </c>
      <c r="X35" s="3">
        <v>22</v>
      </c>
      <c r="Y35" s="3">
        <v>2.6307285095884799E-17</v>
      </c>
      <c r="Z35" s="3">
        <v>0.16541828491131499</v>
      </c>
      <c r="AA35" s="3">
        <v>-0.51112857175152238</v>
      </c>
      <c r="AC35" s="3">
        <v>0.110267587668503</v>
      </c>
      <c r="AD35" s="3">
        <v>7.2945656335879697E-2</v>
      </c>
      <c r="AE35" s="3">
        <v>12</v>
      </c>
      <c r="AF35" s="3">
        <v>1.8391897658521799E-26</v>
      </c>
      <c r="AG35" s="3">
        <v>0.19332103083230701</v>
      </c>
      <c r="AH35" s="3">
        <v>-0.38515251233149694</v>
      </c>
    </row>
    <row r="36" spans="1:34" x14ac:dyDescent="0.25">
      <c r="A36" s="10" t="s">
        <v>37</v>
      </c>
      <c r="B36" s="1" t="s">
        <v>112</v>
      </c>
      <c r="C36" s="1" t="s">
        <v>113</v>
      </c>
      <c r="D36" s="3">
        <v>123</v>
      </c>
      <c r="V36" s="3">
        <v>0.15851762253988799</v>
      </c>
      <c r="W36" s="3">
        <v>8.1578680435878098E-2</v>
      </c>
      <c r="X36" s="3">
        <v>45</v>
      </c>
      <c r="Y36" s="3">
        <v>3.99029920788936E-19</v>
      </c>
      <c r="Z36" s="3">
        <v>9.4276654230971299E-2</v>
      </c>
      <c r="AA36" s="3">
        <v>-0.45686699284472732</v>
      </c>
      <c r="AC36" s="3">
        <v>0.122577168437374</v>
      </c>
      <c r="AD36" s="3">
        <v>4.5112144966387102E-2</v>
      </c>
      <c r="AE36" s="3">
        <v>12</v>
      </c>
      <c r="AF36" s="3">
        <v>8.6021770274363405E-26</v>
      </c>
      <c r="AG36" s="3">
        <v>0.14818128826945601</v>
      </c>
      <c r="AH36" s="3">
        <v>-0.804165831562626</v>
      </c>
    </row>
    <row r="37" spans="1:34" x14ac:dyDescent="0.25">
      <c r="A37" s="10" t="s">
        <v>104</v>
      </c>
      <c r="B37" s="1" t="s">
        <v>112</v>
      </c>
      <c r="C37" s="1" t="s">
        <v>113</v>
      </c>
      <c r="D37" s="3">
        <v>27</v>
      </c>
      <c r="V37" s="3">
        <v>-0.189035583499918</v>
      </c>
      <c r="W37" s="3">
        <v>4.1427864276536802E-2</v>
      </c>
      <c r="X37" s="3">
        <v>39</v>
      </c>
      <c r="Y37" s="3">
        <v>1.30097144849499E-31</v>
      </c>
      <c r="Z37" s="3">
        <v>6.3645102251018104E-2</v>
      </c>
      <c r="AA37" s="3">
        <v>-0.42093213522405593</v>
      </c>
      <c r="AC37" s="3">
        <v>0.143980661405676</v>
      </c>
      <c r="AD37" s="3">
        <v>5.6894553517514199E-2</v>
      </c>
      <c r="AE37" s="3">
        <v>12</v>
      </c>
      <c r="AF37" s="3">
        <v>1.20018865949247E-24</v>
      </c>
      <c r="AG37" s="3">
        <v>8.9439285210263703E-2</v>
      </c>
      <c r="AH37" s="3">
        <v>-0.86287613859432399</v>
      </c>
    </row>
    <row r="38" spans="1:34" x14ac:dyDescent="0.25">
      <c r="A38" s="10" t="s">
        <v>52</v>
      </c>
      <c r="B38" s="1" t="s">
        <v>112</v>
      </c>
      <c r="C38" s="1" t="s">
        <v>113</v>
      </c>
      <c r="D38" s="3">
        <v>6</v>
      </c>
      <c r="V38" s="3">
        <v>-0.24554686863962599</v>
      </c>
      <c r="W38" s="3">
        <v>4.1305620629269103E-2</v>
      </c>
      <c r="X38" s="3">
        <v>23</v>
      </c>
      <c r="Y38" s="3">
        <v>5.5267212285899499E-21</v>
      </c>
      <c r="Z38" s="3">
        <v>6.4016751925274507E-2</v>
      </c>
      <c r="AA38" s="3">
        <v>-0.68610630919906646</v>
      </c>
      <c r="AC38" s="3">
        <v>0.14645279761740199</v>
      </c>
      <c r="AD38" s="3">
        <v>3.6299606993375297E-2</v>
      </c>
      <c r="AE38" s="3">
        <v>12</v>
      </c>
      <c r="AF38" s="3">
        <v>1.6210342007446499E-24</v>
      </c>
      <c r="AG38" s="3">
        <v>8.4076171061118102E-2</v>
      </c>
      <c r="AH38" s="3">
        <v>-0.78575850238259792</v>
      </c>
    </row>
    <row r="39" spans="1:34" x14ac:dyDescent="0.25">
      <c r="A39" s="10" t="s">
        <v>51</v>
      </c>
      <c r="B39" s="1" t="s">
        <v>112</v>
      </c>
      <c r="C39" s="1" t="s">
        <v>113</v>
      </c>
      <c r="D39" s="3">
        <v>6</v>
      </c>
      <c r="V39" s="3">
        <v>-0.103639324248995</v>
      </c>
      <c r="W39" s="3">
        <v>4.7846347577028603E-2</v>
      </c>
      <c r="X39" s="3">
        <v>51</v>
      </c>
      <c r="Y39" s="3">
        <v>1.34016898151052E-31</v>
      </c>
      <c r="Z39" s="3">
        <v>0.27363787105898302</v>
      </c>
      <c r="AA39" s="3">
        <v>-1.3344085550182259</v>
      </c>
      <c r="AC39" s="3">
        <v>0.149964157390581</v>
      </c>
      <c r="AD39" s="3">
        <v>5.0962729434435597E-2</v>
      </c>
      <c r="AE39" s="3">
        <v>12</v>
      </c>
      <c r="AF39" s="3">
        <v>2.4809484079629102E-24</v>
      </c>
      <c r="AG39" s="3">
        <v>7.6909274882461701E-2</v>
      </c>
      <c r="AH39" s="3">
        <v>-1.0431698426094189</v>
      </c>
    </row>
    <row r="40" spans="1:34" x14ac:dyDescent="0.25">
      <c r="A40" s="10" t="s">
        <v>35</v>
      </c>
      <c r="B40" s="1" t="s">
        <v>112</v>
      </c>
      <c r="C40" s="1" t="s">
        <v>113</v>
      </c>
      <c r="D40" s="3">
        <v>44</v>
      </c>
      <c r="V40" s="3">
        <v>-0.14636286103198801</v>
      </c>
      <c r="W40" s="3">
        <v>4.2871614987668998E-2</v>
      </c>
      <c r="X40" s="3">
        <v>26</v>
      </c>
      <c r="Y40" s="3">
        <v>3.1144362671977E-16</v>
      </c>
      <c r="Z40" s="3">
        <v>0.295243461257434</v>
      </c>
      <c r="AA40" s="3">
        <v>-0.97969619436532129</v>
      </c>
      <c r="AC40" s="3">
        <v>0.16327399157478301</v>
      </c>
      <c r="AD40" s="3">
        <v>3.6701916564235403E-2</v>
      </c>
      <c r="AE40" s="3">
        <v>12</v>
      </c>
      <c r="AF40" s="3">
        <v>1.22705010625099E-23</v>
      </c>
      <c r="AG40" s="3">
        <v>5.4127644695785099E-2</v>
      </c>
      <c r="AH40" s="3">
        <v>-1.110620108425217</v>
      </c>
    </row>
    <row r="41" spans="1:34" x14ac:dyDescent="0.25">
      <c r="A41" s="10" t="s">
        <v>26</v>
      </c>
      <c r="B41" s="1" t="s">
        <v>112</v>
      </c>
      <c r="C41" s="1" t="s">
        <v>113</v>
      </c>
      <c r="D41" s="3">
        <v>241</v>
      </c>
      <c r="V41" s="3">
        <v>-2.9285854825928399E-2</v>
      </c>
      <c r="W41" s="3">
        <v>6.7581132516994796E-2</v>
      </c>
      <c r="X41" s="3">
        <v>20</v>
      </c>
      <c r="Y41" s="3">
        <v>4.4081879870891701E-14</v>
      </c>
      <c r="Z41" s="3">
        <v>0.83010234346682499</v>
      </c>
      <c r="AA41" s="3">
        <v>-0.24327186881194235</v>
      </c>
      <c r="AC41" s="3">
        <v>0.16641314134732299</v>
      </c>
      <c r="AD41" s="3">
        <v>5.1359748377966398E-2</v>
      </c>
      <c r="AE41" s="3">
        <v>12</v>
      </c>
      <c r="AF41" s="3">
        <v>1.7829424483373999E-23</v>
      </c>
      <c r="AG41" s="3">
        <v>4.9667449654898603E-2</v>
      </c>
      <c r="AH41" s="3">
        <v>-5.3627258652677007E-2</v>
      </c>
    </row>
    <row r="42" spans="1:34" x14ac:dyDescent="0.25">
      <c r="A42" s="10" t="s">
        <v>80</v>
      </c>
      <c r="B42" s="1" t="s">
        <v>112</v>
      </c>
      <c r="C42" s="1" t="s">
        <v>113</v>
      </c>
      <c r="D42" s="3">
        <v>14</v>
      </c>
      <c r="V42" s="3">
        <v>-0.170328843467072</v>
      </c>
      <c r="W42" s="3">
        <v>7.8505148288144894E-2</v>
      </c>
      <c r="X42" s="3">
        <v>48</v>
      </c>
      <c r="Y42" s="3">
        <v>1.12974482914275E-33</v>
      </c>
      <c r="Z42" s="3">
        <v>7.9050606375598395E-2</v>
      </c>
      <c r="AA42" s="3">
        <v>-1.1510980742363028</v>
      </c>
      <c r="AC42" s="3">
        <v>0.18617885624873701</v>
      </c>
      <c r="AD42" s="3">
        <v>5.7597195796344501E-2</v>
      </c>
      <c r="AE42" s="3">
        <v>12</v>
      </c>
      <c r="AF42" s="3">
        <v>1.81985527379745E-22</v>
      </c>
      <c r="AG42" s="3">
        <v>2.8107864558231398E-2</v>
      </c>
      <c r="AH42" s="3">
        <v>-0.75541684375126306</v>
      </c>
    </row>
    <row r="43" spans="1:34" x14ac:dyDescent="0.25">
      <c r="A43" s="10" t="s">
        <v>18</v>
      </c>
      <c r="B43" s="1" t="s">
        <v>113</v>
      </c>
      <c r="C43" s="1" t="s">
        <v>113</v>
      </c>
      <c r="D43" s="3">
        <v>22</v>
      </c>
      <c r="V43" s="3">
        <v>0.13781969704823499</v>
      </c>
      <c r="W43" s="3">
        <v>0.111337521090842</v>
      </c>
      <c r="X43" s="3">
        <v>27</v>
      </c>
      <c r="Y43" s="3">
        <v>1.3026011808121999E-13</v>
      </c>
      <c r="Z43" s="3">
        <v>0.23815772226893001</v>
      </c>
      <c r="AA43" s="3">
        <v>-0.56410337987484183</v>
      </c>
      <c r="AC43" s="3">
        <v>0.203508267885574</v>
      </c>
      <c r="AD43" s="3">
        <v>3.6707513245013201E-2</v>
      </c>
      <c r="AE43" s="3">
        <v>12</v>
      </c>
      <c r="AF43" s="3">
        <v>1.3373874509264501E-21</v>
      </c>
      <c r="AG43" s="3">
        <v>1.6396136369041199E-2</v>
      </c>
      <c r="AH43" s="3">
        <v>-0.70469343211442603</v>
      </c>
    </row>
    <row r="44" spans="1:34" x14ac:dyDescent="0.25">
      <c r="A44" s="10" t="s">
        <v>42</v>
      </c>
      <c r="B44" s="1" t="s">
        <v>115</v>
      </c>
      <c r="C44" s="1" t="s">
        <v>113</v>
      </c>
      <c r="D44" s="3">
        <v>101</v>
      </c>
      <c r="V44" s="3">
        <v>0.378927086719202</v>
      </c>
      <c r="W44" s="3">
        <v>3.8853739462081302E-2</v>
      </c>
      <c r="X44" s="3">
        <v>33</v>
      </c>
      <c r="Y44" s="3">
        <v>5.34442637707626E-8</v>
      </c>
      <c r="Z44" s="3">
        <v>9.5919381684920102E-4</v>
      </c>
      <c r="AA44" s="3">
        <v>8.1024988817104127E-2</v>
      </c>
      <c r="AC44" s="3">
        <v>0.22827028318276599</v>
      </c>
      <c r="AD44" s="3">
        <v>4.0766104779314902E-2</v>
      </c>
      <c r="AE44" s="3">
        <v>12</v>
      </c>
      <c r="AF44" s="3">
        <v>2.1585742551948699E-20</v>
      </c>
      <c r="AG44" s="3">
        <v>7.1095203184007999E-3</v>
      </c>
      <c r="AH44" s="3">
        <v>-0.26355231681723401</v>
      </c>
    </row>
    <row r="45" spans="1:34" x14ac:dyDescent="0.25">
      <c r="A45" s="10" t="s">
        <v>56</v>
      </c>
      <c r="B45" s="1" t="s">
        <v>113</v>
      </c>
      <c r="C45" s="1" t="s">
        <v>113</v>
      </c>
      <c r="D45" s="3">
        <v>134</v>
      </c>
      <c r="V45" s="3">
        <v>3.57548434918009E-2</v>
      </c>
      <c r="W45" s="3">
        <v>7.4551158255774602E-2</v>
      </c>
      <c r="X45" s="3">
        <v>39</v>
      </c>
      <c r="Y45" s="3">
        <v>1.34798125779593E-18</v>
      </c>
      <c r="Z45" s="3">
        <v>0.74442095497072802</v>
      </c>
      <c r="AA45" s="3">
        <v>-0.37803825995647494</v>
      </c>
      <c r="AC45" s="3">
        <v>0.23271417227352201</v>
      </c>
      <c r="AD45" s="3">
        <v>5.2722468300869303E-2</v>
      </c>
      <c r="AE45" s="3">
        <v>12</v>
      </c>
      <c r="AF45" s="3">
        <v>3.5254684550861298E-20</v>
      </c>
      <c r="AG45" s="3">
        <v>6.0694180955164004E-3</v>
      </c>
      <c r="AH45" s="3">
        <v>-0.43832962772647799</v>
      </c>
    </row>
    <row r="46" spans="1:34" x14ac:dyDescent="0.25">
      <c r="A46" s="10" t="s">
        <v>19</v>
      </c>
      <c r="B46" s="1" t="s">
        <v>112</v>
      </c>
      <c r="C46" s="1" t="s">
        <v>113</v>
      </c>
      <c r="D46" s="3">
        <v>252</v>
      </c>
      <c r="V46" s="3">
        <v>0.41194794108184801</v>
      </c>
      <c r="W46" s="3">
        <v>4.6955427048136399E-2</v>
      </c>
      <c r="X46" s="3">
        <v>97</v>
      </c>
      <c r="Y46" s="3">
        <v>2.8949975341020698E-17</v>
      </c>
      <c r="Z46" s="3">
        <v>5.2605582630646301E-9</v>
      </c>
      <c r="AA46" s="3">
        <v>7.3486402620309588E-2</v>
      </c>
      <c r="AC46" s="3">
        <v>0.34593653757388099</v>
      </c>
      <c r="AD46" s="3">
        <v>5.3540402336170002E-2</v>
      </c>
      <c r="AE46" s="3">
        <v>12</v>
      </c>
      <c r="AF46" s="3">
        <v>3.8859906084864699E-15</v>
      </c>
      <c r="AG46" s="3">
        <v>4.58095596926004E-5</v>
      </c>
      <c r="AH46" s="3">
        <v>5.819193757388097E-2</v>
      </c>
    </row>
    <row r="47" spans="1:34" x14ac:dyDescent="0.25">
      <c r="A47" s="10" t="s">
        <v>36</v>
      </c>
      <c r="B47" s="1" t="s">
        <v>113</v>
      </c>
      <c r="C47" s="1" t="s">
        <v>113</v>
      </c>
      <c r="D47" s="3">
        <v>118</v>
      </c>
      <c r="V47" s="3">
        <v>0.29953401041260103</v>
      </c>
      <c r="W47" s="3">
        <v>0.17913307449183</v>
      </c>
      <c r="X47" s="3">
        <v>13</v>
      </c>
      <c r="Y47" s="3">
        <v>2.8001182985252901E-5</v>
      </c>
      <c r="Z47" s="3">
        <v>7.3881911821478699E-2</v>
      </c>
      <c r="AA47" s="3">
        <v>0.11366444519520971</v>
      </c>
      <c r="AC47" s="3">
        <v>0.35047437877591497</v>
      </c>
      <c r="AD47" s="3">
        <v>5.21644324124068E-2</v>
      </c>
      <c r="AE47" s="3">
        <v>12</v>
      </c>
      <c r="AF47" s="3">
        <v>5.9704717587960198E-15</v>
      </c>
      <c r="AG47" s="3">
        <v>3.6377656837889703E-5</v>
      </c>
      <c r="AH47" s="3">
        <v>4.3806578775914984E-2</v>
      </c>
    </row>
    <row r="48" spans="1:34" x14ac:dyDescent="0.25">
      <c r="A48" s="10" t="s">
        <v>29</v>
      </c>
      <c r="B48" s="1" t="s">
        <v>120</v>
      </c>
      <c r="C48" s="1" t="s">
        <v>120</v>
      </c>
      <c r="D48" s="3">
        <v>56</v>
      </c>
      <c r="AC48" s="3">
        <v>0.355430266950226</v>
      </c>
      <c r="AD48" s="3">
        <v>3.5461040181317599E-2</v>
      </c>
      <c r="AE48" s="3">
        <v>12</v>
      </c>
      <c r="AF48" s="3">
        <v>9.5129828445399999E-15</v>
      </c>
      <c r="AG48" s="3">
        <v>2.81938396263597E-5</v>
      </c>
      <c r="AH48" s="3">
        <v>-0.44695423304977394</v>
      </c>
    </row>
    <row r="49" spans="1:34" x14ac:dyDescent="0.25">
      <c r="A49" s="10" t="s">
        <v>6</v>
      </c>
      <c r="B49" s="1" t="s">
        <v>121</v>
      </c>
      <c r="C49" s="1" t="s">
        <v>121</v>
      </c>
      <c r="D49" s="3">
        <v>151</v>
      </c>
      <c r="V49" s="3">
        <v>0.25122171135412602</v>
      </c>
      <c r="W49" s="3">
        <v>3.0689769860470398E-2</v>
      </c>
      <c r="X49" s="3">
        <v>38</v>
      </c>
      <c r="Y49" s="3">
        <v>3.10040555997031E-12</v>
      </c>
      <c r="Z49" s="3">
        <v>1.9801393118744601E-2</v>
      </c>
      <c r="AA49" s="3">
        <v>-0.40029344016102536</v>
      </c>
      <c r="AC49" s="3">
        <v>0.35706260381392302</v>
      </c>
      <c r="AD49" s="3">
        <v>4.2863089139723802E-2</v>
      </c>
      <c r="AE49" s="3">
        <v>12</v>
      </c>
      <c r="AF49" s="3">
        <v>1.10824509261069E-14</v>
      </c>
      <c r="AG49" s="3">
        <v>2.59056006858822E-5</v>
      </c>
      <c r="AH49" s="3">
        <v>-0.21786929618607703</v>
      </c>
    </row>
    <row r="50" spans="1:34" x14ac:dyDescent="0.25">
      <c r="A50" s="10" t="s">
        <v>21</v>
      </c>
      <c r="B50" s="1" t="s">
        <v>113</v>
      </c>
      <c r="C50" s="1" t="s">
        <v>113</v>
      </c>
      <c r="D50" s="3">
        <v>326</v>
      </c>
      <c r="V50" s="3">
        <v>1.5634670766952002E-2</v>
      </c>
      <c r="W50" s="3">
        <v>3.8202934531560803E-2</v>
      </c>
      <c r="X50" s="3">
        <v>139</v>
      </c>
      <c r="Y50" s="3">
        <v>3.1735861816376599E-59</v>
      </c>
      <c r="Z50" s="3">
        <v>0.79906020179343396</v>
      </c>
      <c r="AA50" s="3">
        <v>-0.31994225230997109</v>
      </c>
      <c r="AC50" s="3">
        <v>0.414924719185437</v>
      </c>
      <c r="AD50" s="3">
        <v>6.2453322159316899E-2</v>
      </c>
      <c r="AE50" s="3">
        <v>12</v>
      </c>
      <c r="AF50" s="3">
        <v>1.9683925419079301E-12</v>
      </c>
      <c r="AG50" s="3">
        <v>1.0289764851989E-6</v>
      </c>
      <c r="AH50" s="3">
        <v>-0.50450408081456311</v>
      </c>
    </row>
    <row r="51" spans="1:34" x14ac:dyDescent="0.25">
      <c r="A51" s="10" t="s">
        <v>81</v>
      </c>
      <c r="B51" s="1" t="s">
        <v>112</v>
      </c>
      <c r="C51" s="1" t="s">
        <v>113</v>
      </c>
      <c r="D51" s="3">
        <v>15</v>
      </c>
      <c r="V51" s="3">
        <v>-6.6018200958394696E-2</v>
      </c>
      <c r="W51" s="3">
        <v>3.1953547975860398E-2</v>
      </c>
      <c r="X51" s="3">
        <v>60</v>
      </c>
      <c r="Y51" s="3">
        <v>1.0797879685239301E-33</v>
      </c>
      <c r="Z51" s="3">
        <v>0.45573378983521001</v>
      </c>
      <c r="AA51" s="3">
        <v>-1.0656852006253947</v>
      </c>
      <c r="AC51" s="3">
        <v>0.42320988151007699</v>
      </c>
      <c r="AD51" s="3">
        <v>6.9562492430573705E-2</v>
      </c>
      <c r="AE51" s="3">
        <v>22</v>
      </c>
      <c r="AF51" s="3">
        <v>8.6643433745220205E-21</v>
      </c>
      <c r="AG51" s="3">
        <v>3.97230609535493E-11</v>
      </c>
      <c r="AH51" s="3">
        <v>-0.26038571848992298</v>
      </c>
    </row>
    <row r="52" spans="1:34" x14ac:dyDescent="0.25">
      <c r="A52" s="10" t="s">
        <v>3</v>
      </c>
      <c r="B52" s="1" t="s">
        <v>121</v>
      </c>
      <c r="C52" s="1" t="s">
        <v>121</v>
      </c>
      <c r="D52" s="3">
        <v>121</v>
      </c>
      <c r="V52" s="3">
        <v>0.619369171389202</v>
      </c>
      <c r="W52" s="3">
        <v>0.107549340570427</v>
      </c>
      <c r="X52" s="3">
        <v>15</v>
      </c>
      <c r="Y52" s="3">
        <v>1.40122856061159E-2</v>
      </c>
      <c r="Z52" s="3">
        <v>6.7713695716564701E-5</v>
      </c>
      <c r="AA52" s="3">
        <v>0.43623664126872008</v>
      </c>
      <c r="AC52" s="3">
        <v>0.45097556937044198</v>
      </c>
      <c r="AD52" s="3">
        <v>6.0591002393389201E-2</v>
      </c>
      <c r="AE52" s="3">
        <v>12</v>
      </c>
      <c r="AF52" s="3">
        <v>3.9406463297307101E-11</v>
      </c>
      <c r="AG52" s="3">
        <v>1.10424232669641E-7</v>
      </c>
      <c r="AH52" s="3">
        <v>0.188498069370442</v>
      </c>
    </row>
    <row r="53" spans="1:34" x14ac:dyDescent="0.25">
      <c r="A53" s="10" t="s">
        <v>39</v>
      </c>
      <c r="B53" s="1" t="s">
        <v>121</v>
      </c>
      <c r="C53" s="1" t="s">
        <v>121</v>
      </c>
      <c r="D53" s="3">
        <v>93</v>
      </c>
      <c r="V53" s="3">
        <v>8.2887832810534495E-2</v>
      </c>
      <c r="W53" s="3">
        <v>6.2717922017403699E-2</v>
      </c>
      <c r="X53" s="3">
        <v>87</v>
      </c>
      <c r="Y53" s="3">
        <v>3.66489969187665E-32</v>
      </c>
      <c r="Z53" s="3">
        <v>0.28971432104656097</v>
      </c>
      <c r="AA53" s="3">
        <v>-1.0377733242142588</v>
      </c>
      <c r="AC53" s="3">
        <v>0.53984641534834399</v>
      </c>
      <c r="AD53" s="3">
        <v>9.8417380673718996E-2</v>
      </c>
      <c r="AE53" s="3">
        <v>12</v>
      </c>
      <c r="AF53" s="3">
        <v>2.9770937479266001E-8</v>
      </c>
      <c r="AG53" s="3">
        <v>2.17343147836099E-10</v>
      </c>
      <c r="AH53" s="3">
        <v>-0.43873978465165597</v>
      </c>
    </row>
    <row r="54" spans="1:34" x14ac:dyDescent="0.25">
      <c r="A54" s="10" t="s">
        <v>95</v>
      </c>
      <c r="B54" s="1" t="s">
        <v>113</v>
      </c>
      <c r="C54" s="1" t="s">
        <v>113</v>
      </c>
      <c r="D54" s="3">
        <v>255</v>
      </c>
      <c r="V54" s="3">
        <v>0.31505875730793198</v>
      </c>
      <c r="W54" s="3">
        <v>5.2029336654815302E-2</v>
      </c>
      <c r="X54" s="3">
        <v>106</v>
      </c>
      <c r="Y54" s="3">
        <v>3.4845647187783199E-20</v>
      </c>
      <c r="Z54" s="3">
        <v>2.8221467231515199E-5</v>
      </c>
      <c r="AA54" s="3">
        <v>1.4359456608631305E-2</v>
      </c>
      <c r="AC54" s="3">
        <v>0.54920250334330301</v>
      </c>
      <c r="AD54" s="3">
        <v>6.6421153212893505E-2</v>
      </c>
      <c r="AE54" s="3">
        <v>23</v>
      </c>
      <c r="AF54" s="3">
        <v>6.8304037555559794E-14</v>
      </c>
      <c r="AG54" s="3">
        <v>2.6835474254664298E-18</v>
      </c>
      <c r="AH54" s="3">
        <v>6.7739303343303026E-2</v>
      </c>
    </row>
    <row r="55" spans="1:34" x14ac:dyDescent="0.25">
      <c r="A55" s="10" t="s">
        <v>55</v>
      </c>
      <c r="B55" s="1" t="s">
        <v>112</v>
      </c>
      <c r="C55" s="1" t="s">
        <v>113</v>
      </c>
      <c r="D55" s="3">
        <v>70</v>
      </c>
      <c r="V55" s="3">
        <v>0.581056868413803</v>
      </c>
      <c r="W55" s="3">
        <v>4.0277323864221601E-2</v>
      </c>
      <c r="X55" s="3">
        <v>115</v>
      </c>
      <c r="Y55" s="3">
        <v>3.10575883266315E-9</v>
      </c>
      <c r="Z55" s="3">
        <v>5.8737192278559404E-16</v>
      </c>
      <c r="AA55" s="3">
        <v>0.19469323205016664</v>
      </c>
      <c r="AC55" s="3">
        <v>0.64859585164327804</v>
      </c>
      <c r="AD55" s="3">
        <v>7.1245704438175197E-2</v>
      </c>
      <c r="AE55" s="3">
        <v>12</v>
      </c>
      <c r="AF55" s="3">
        <v>2.26270426935656E-5</v>
      </c>
      <c r="AG55" s="3">
        <v>2.6074135134206501E-14</v>
      </c>
      <c r="AH55" s="3">
        <v>-0.24144064835672197</v>
      </c>
    </row>
    <row r="56" spans="1:34" x14ac:dyDescent="0.25">
      <c r="A56" s="10" t="s">
        <v>98</v>
      </c>
      <c r="B56" s="1" t="s">
        <v>116</v>
      </c>
      <c r="C56" s="1" t="s">
        <v>116</v>
      </c>
      <c r="D56" s="3">
        <v>138</v>
      </c>
      <c r="V56" s="3">
        <v>0.44257951084853397</v>
      </c>
      <c r="W56" s="3">
        <v>3.7360320192766798E-2</v>
      </c>
      <c r="X56" s="3">
        <v>76</v>
      </c>
      <c r="Y56" s="3">
        <v>5.4588587658023804E-13</v>
      </c>
      <c r="Z56" s="3">
        <v>1.5120211687815599E-8</v>
      </c>
      <c r="AA56" s="3">
        <v>0.11179438688159182</v>
      </c>
      <c r="AC56" s="3">
        <v>0.682170178616478</v>
      </c>
      <c r="AD56" s="3">
        <v>4.2642173331451198E-2</v>
      </c>
      <c r="AE56" s="3">
        <v>12</v>
      </c>
      <c r="AF56" s="3">
        <v>1.2636770235173E-4</v>
      </c>
      <c r="AG56" s="3">
        <v>1.17792469211351E-15</v>
      </c>
      <c r="AH56" s="3">
        <v>0.11808037861647802</v>
      </c>
    </row>
    <row r="57" spans="1:34" x14ac:dyDescent="0.25">
      <c r="A57" s="10" t="s">
        <v>16</v>
      </c>
      <c r="B57" s="1" t="s">
        <v>112</v>
      </c>
      <c r="C57" s="1" t="s">
        <v>113</v>
      </c>
      <c r="D57" s="3">
        <v>107</v>
      </c>
      <c r="V57" s="3">
        <v>0.60681884491495197</v>
      </c>
      <c r="W57" s="3">
        <v>4.8286247032633102E-2</v>
      </c>
      <c r="X57" s="3">
        <v>59</v>
      </c>
      <c r="Y57" s="3">
        <v>5.3007543900576002E-5</v>
      </c>
      <c r="Z57" s="3">
        <v>6.3465745710012296E-10</v>
      </c>
      <c r="AA57" s="3">
        <v>0.41404776057760256</v>
      </c>
      <c r="AC57" s="3">
        <v>0.69174526566393602</v>
      </c>
      <c r="AD57" s="3">
        <v>1.47206319571142E-2</v>
      </c>
      <c r="AE57" s="3">
        <v>12</v>
      </c>
      <c r="AF57" s="3">
        <v>2.0064070192876999E-4</v>
      </c>
      <c r="AG57" s="3">
        <v>4.74185287460701E-16</v>
      </c>
      <c r="AH57" s="3">
        <v>0.211906365663936</v>
      </c>
    </row>
    <row r="58" spans="1:34" x14ac:dyDescent="0.25">
      <c r="A58" s="10" t="s">
        <v>50</v>
      </c>
      <c r="B58" s="1" t="s">
        <v>119</v>
      </c>
      <c r="C58" s="1" t="s">
        <v>119</v>
      </c>
      <c r="D58" s="3">
        <v>402</v>
      </c>
      <c r="AC58" s="3">
        <v>0.72320103363463195</v>
      </c>
      <c r="AD58" s="3">
        <v>8.8348467391280106E-2</v>
      </c>
      <c r="AE58" s="3">
        <v>12</v>
      </c>
      <c r="AF58" s="3">
        <v>8.3925334425239903E-4</v>
      </c>
      <c r="AG58" s="3">
        <v>2.1966717102239099E-17</v>
      </c>
      <c r="AH58" s="3">
        <v>-5.3149866365368004E-2</v>
      </c>
    </row>
    <row r="59" spans="1:34" x14ac:dyDescent="0.25">
      <c r="A59" s="10" t="s">
        <v>61</v>
      </c>
      <c r="B59" s="1" t="s">
        <v>112</v>
      </c>
      <c r="C59" s="1" t="s">
        <v>113</v>
      </c>
      <c r="D59" s="3">
        <v>12</v>
      </c>
      <c r="V59" s="3">
        <v>0.22170189326034501</v>
      </c>
      <c r="W59" s="3">
        <v>5.2650931701343898E-2</v>
      </c>
      <c r="X59" s="3">
        <v>29</v>
      </c>
      <c r="Y59" s="3">
        <v>6.70162446899538E-10</v>
      </c>
      <c r="Z59" s="3">
        <v>7.9559151896762395E-2</v>
      </c>
      <c r="AA59" s="3">
        <v>-0.27829810673965499</v>
      </c>
      <c r="AC59" s="3">
        <v>0.72677331682069501</v>
      </c>
      <c r="AD59" s="3">
        <v>3.6325048813234298E-2</v>
      </c>
      <c r="AE59" s="3">
        <v>12</v>
      </c>
      <c r="AF59" s="3">
        <v>9.7900627202998397E-4</v>
      </c>
      <c r="AG59" s="3">
        <v>1.5373316506014901E-17</v>
      </c>
      <c r="AH59" s="3">
        <v>-0.13523278317930498</v>
      </c>
    </row>
    <row r="60" spans="1:34" x14ac:dyDescent="0.25">
      <c r="A60" s="10" t="s">
        <v>54</v>
      </c>
      <c r="B60" s="1" t="s">
        <v>119</v>
      </c>
      <c r="C60" s="1" t="s">
        <v>119</v>
      </c>
      <c r="D60" s="3">
        <v>345</v>
      </c>
      <c r="V60" s="3">
        <v>0.65884014231838905</v>
      </c>
      <c r="W60" s="3">
        <v>6.9225379872288495E-2</v>
      </c>
      <c r="X60" s="3">
        <v>13</v>
      </c>
      <c r="Y60" s="3">
        <v>3.9947144402955902E-2</v>
      </c>
      <c r="Z60" s="3">
        <v>7.6795368367676395E-5</v>
      </c>
      <c r="AA60" s="3">
        <v>6.1014055361867214E-2</v>
      </c>
      <c r="AC60" s="3">
        <v>0.733774695448417</v>
      </c>
      <c r="AD60" s="3">
        <v>7.6334386476308497E-2</v>
      </c>
      <c r="AE60" s="3">
        <v>11</v>
      </c>
      <c r="AF60" s="3">
        <v>2.0977600049074999E-3</v>
      </c>
      <c r="AG60" s="3">
        <v>1.46069387352472E-16</v>
      </c>
      <c r="AH60" s="3">
        <v>-6.8572504551583036E-2</v>
      </c>
    </row>
    <row r="61" spans="1:34" x14ac:dyDescent="0.25">
      <c r="A61" s="10" t="s">
        <v>82</v>
      </c>
      <c r="B61" s="1" t="s">
        <v>114</v>
      </c>
      <c r="C61" s="1" t="s">
        <v>113</v>
      </c>
      <c r="D61" s="3">
        <v>173</v>
      </c>
      <c r="V61" s="3">
        <v>0.62030408106062096</v>
      </c>
      <c r="W61" s="3">
        <v>0.1006207109024</v>
      </c>
      <c r="X61" s="3">
        <v>19</v>
      </c>
      <c r="Y61" s="3">
        <v>1.3043259078994E-2</v>
      </c>
      <c r="Z61" s="3">
        <v>5.3601299793431302E-5</v>
      </c>
      <c r="AA61" s="3">
        <v>0.39129714422235884</v>
      </c>
      <c r="AC61" s="3">
        <v>0.77579577262799504</v>
      </c>
      <c r="AD61" s="3">
        <v>3.0550429237370301E-2</v>
      </c>
      <c r="AE61" s="3">
        <v>12</v>
      </c>
      <c r="AF61" s="3">
        <v>6.8136767807619797E-3</v>
      </c>
      <c r="AG61" s="3">
        <v>9.7351705753967203E-20</v>
      </c>
      <c r="AH61" s="3">
        <v>0.43160897262799502</v>
      </c>
    </row>
    <row r="62" spans="1:34" x14ac:dyDescent="0.25">
      <c r="A62" s="10" t="s">
        <v>102</v>
      </c>
      <c r="B62" s="1" t="s">
        <v>112</v>
      </c>
      <c r="C62" s="1" t="s">
        <v>113</v>
      </c>
      <c r="D62" s="3">
        <v>176</v>
      </c>
      <c r="V62" s="3">
        <v>1.0739484732368001</v>
      </c>
      <c r="W62" s="3">
        <v>7.5469796891255603E-2</v>
      </c>
      <c r="X62" s="3">
        <v>56</v>
      </c>
      <c r="Y62" s="3">
        <v>0.43012945053200202</v>
      </c>
      <c r="Z62" s="3">
        <v>1.4108507126232901E-29</v>
      </c>
      <c r="AA62" s="3">
        <v>0.32394847323680009</v>
      </c>
      <c r="AC62" s="3">
        <v>0.79851756807048302</v>
      </c>
      <c r="AD62" s="3">
        <v>6.13951657360568E-2</v>
      </c>
      <c r="AE62" s="3">
        <v>12</v>
      </c>
      <c r="AF62" s="3">
        <v>1.5020823682635E-2</v>
      </c>
      <c r="AG62" s="3">
        <v>8.4030830607786099E-21</v>
      </c>
      <c r="AH62" s="3">
        <v>9.0233068070483036E-2</v>
      </c>
    </row>
    <row r="63" spans="1:34" x14ac:dyDescent="0.25">
      <c r="A63" s="10" t="s">
        <v>65</v>
      </c>
      <c r="B63" s="1" t="s">
        <v>119</v>
      </c>
      <c r="C63" s="1" t="s">
        <v>119</v>
      </c>
      <c r="D63" s="3">
        <v>340</v>
      </c>
      <c r="V63" s="3">
        <v>0.58449661636733297</v>
      </c>
      <c r="W63" s="3">
        <v>0.147773901734714</v>
      </c>
      <c r="X63" s="3">
        <v>18</v>
      </c>
      <c r="Y63" s="3">
        <v>5.2788312737327E-3</v>
      </c>
      <c r="Z63" s="3">
        <v>9.2571988492358E-5</v>
      </c>
      <c r="AA63" s="3">
        <v>-0.61130757943686287</v>
      </c>
      <c r="AC63" s="3">
        <v>0.79879802248473497</v>
      </c>
      <c r="AD63" s="3">
        <v>0.101527406432534</v>
      </c>
      <c r="AE63" s="3">
        <v>12</v>
      </c>
      <c r="AF63" s="3">
        <v>1.5161642582519E-2</v>
      </c>
      <c r="AG63" s="3">
        <v>8.1494789104156106E-21</v>
      </c>
      <c r="AH63" s="3">
        <v>7.2529322484734982E-2</v>
      </c>
    </row>
    <row r="64" spans="1:34" x14ac:dyDescent="0.25">
      <c r="A64" s="10" t="s">
        <v>66</v>
      </c>
      <c r="B64" s="1" t="s">
        <v>119</v>
      </c>
      <c r="C64" s="1" t="s">
        <v>119</v>
      </c>
      <c r="D64" s="3">
        <v>340</v>
      </c>
      <c r="AC64" s="3">
        <v>0.80439158563911906</v>
      </c>
      <c r="AD64" s="3">
        <v>8.64884702848919E-2</v>
      </c>
      <c r="AE64" s="3">
        <v>11</v>
      </c>
      <c r="AF64" s="3">
        <v>2.3764913961170302E-2</v>
      </c>
      <c r="AG64" s="3">
        <v>1.50289515128756E-19</v>
      </c>
      <c r="AH64" s="3">
        <v>-0.36605971436088103</v>
      </c>
    </row>
    <row r="65" spans="1:34" x14ac:dyDescent="0.25">
      <c r="A65" s="10" t="s">
        <v>43</v>
      </c>
      <c r="B65" s="1" t="s">
        <v>120</v>
      </c>
      <c r="C65" s="1" t="s">
        <v>120</v>
      </c>
      <c r="D65" s="3">
        <v>135</v>
      </c>
      <c r="V65" s="3">
        <v>0.61573959146025703</v>
      </c>
      <c r="W65" s="3">
        <v>5.0562414187244803E-2</v>
      </c>
      <c r="X65" s="3">
        <v>89</v>
      </c>
      <c r="Y65" s="3">
        <v>2.18898256355179E-7</v>
      </c>
      <c r="Z65" s="3">
        <v>2.7098293856074599E-16</v>
      </c>
      <c r="AA65" s="3">
        <v>0.10487002624286568</v>
      </c>
      <c r="AC65" s="3">
        <v>0.80834434947861999</v>
      </c>
      <c r="AD65" s="3">
        <v>2.1970682311779701E-2</v>
      </c>
      <c r="AE65" s="3">
        <v>12</v>
      </c>
      <c r="AF65" s="3">
        <v>2.0702069862871399E-2</v>
      </c>
      <c r="AG65" s="3">
        <v>2.85459360901352E-21</v>
      </c>
      <c r="AH65" s="3">
        <v>8.9781749478619943E-2</v>
      </c>
    </row>
    <row r="66" spans="1:34" x14ac:dyDescent="0.25">
      <c r="A66" s="10" t="s">
        <v>89</v>
      </c>
      <c r="B66" s="1" t="s">
        <v>113</v>
      </c>
      <c r="C66" s="1" t="s">
        <v>113</v>
      </c>
      <c r="D66" s="3">
        <v>167</v>
      </c>
      <c r="V66" s="3">
        <v>0.40570027572624201</v>
      </c>
      <c r="W66" s="3">
        <v>4.2162841875082797E-2</v>
      </c>
      <c r="X66" s="3">
        <v>111</v>
      </c>
      <c r="Y66" s="3">
        <v>1.0806580442815799E-18</v>
      </c>
      <c r="Z66" s="3">
        <v>2.94019654590933E-9</v>
      </c>
      <c r="AA66" s="3">
        <v>-0.19569832567235923</v>
      </c>
      <c r="AC66" s="3">
        <v>0.82171012661917597</v>
      </c>
      <c r="AD66" s="3">
        <v>4.7303312335559101E-2</v>
      </c>
      <c r="AE66" s="3">
        <v>12</v>
      </c>
      <c r="AF66" s="3">
        <v>3.1384012629448801E-2</v>
      </c>
      <c r="AG66" s="3">
        <v>6.4462126725313904E-22</v>
      </c>
      <c r="AH66" s="3">
        <v>-1.0097473380824007E-2</v>
      </c>
    </row>
    <row r="67" spans="1:34" x14ac:dyDescent="0.25">
      <c r="A67" s="10" t="s">
        <v>69</v>
      </c>
      <c r="B67" s="1" t="s">
        <v>114</v>
      </c>
      <c r="C67" s="1" t="s">
        <v>113</v>
      </c>
      <c r="D67" s="3">
        <v>246</v>
      </c>
      <c r="V67" s="3">
        <v>0.456582343013337</v>
      </c>
      <c r="W67" s="3">
        <v>5.0631118804741103E-2</v>
      </c>
      <c r="X67" s="3">
        <v>46</v>
      </c>
      <c r="Y67" s="3">
        <v>7.7085580219614194E-8</v>
      </c>
      <c r="Z67" s="3">
        <v>7.2977421192279904E-6</v>
      </c>
      <c r="AA67" s="3">
        <v>0.23489559602538518</v>
      </c>
      <c r="AC67" s="3">
        <v>0.83456097972253895</v>
      </c>
      <c r="AD67" s="3">
        <v>3.7664955675674003E-2</v>
      </c>
      <c r="AE67" s="3">
        <v>12</v>
      </c>
      <c r="AF67" s="3">
        <v>4.5808972753580098E-2</v>
      </c>
      <c r="AG67" s="3">
        <v>1.509275019333E-22</v>
      </c>
      <c r="AH67" s="3">
        <v>0.44203567972253893</v>
      </c>
    </row>
    <row r="68" spans="1:34" x14ac:dyDescent="0.25">
      <c r="A68" s="10" t="s">
        <v>47</v>
      </c>
      <c r="B68" s="1" t="s">
        <v>121</v>
      </c>
      <c r="C68" s="1" t="s">
        <v>121</v>
      </c>
      <c r="D68" s="3">
        <v>322</v>
      </c>
      <c r="V68" s="3">
        <v>0.20088567603542001</v>
      </c>
      <c r="W68" s="3">
        <v>4.0254921418389003E-2</v>
      </c>
      <c r="X68" s="3">
        <v>109</v>
      </c>
      <c r="Y68" s="3">
        <v>2.14114456218084E-27</v>
      </c>
      <c r="Z68" s="3">
        <v>6.9436354149175102E-3</v>
      </c>
      <c r="AA68" s="3">
        <v>-0.2273751935297974</v>
      </c>
      <c r="AC68" s="3">
        <v>0.86806073587826205</v>
      </c>
      <c r="AD68" s="3">
        <v>4.6196825817034499E-2</v>
      </c>
      <c r="AE68" s="3">
        <v>12</v>
      </c>
      <c r="AF68" s="3">
        <v>0.111174785153122</v>
      </c>
      <c r="AG68" s="3">
        <v>3.1108464125515801E-24</v>
      </c>
      <c r="AH68" s="3">
        <v>-0.23835656412173789</v>
      </c>
    </row>
    <row r="69" spans="1:34" x14ac:dyDescent="0.25">
      <c r="A69" s="10" t="s">
        <v>44</v>
      </c>
      <c r="B69" s="1" t="s">
        <v>119</v>
      </c>
      <c r="C69" s="1" t="s">
        <v>119</v>
      </c>
      <c r="D69" s="3">
        <v>135</v>
      </c>
      <c r="AC69" s="3">
        <v>0.874203720134065</v>
      </c>
      <c r="AD69" s="3">
        <v>3.9738610623527799E-2</v>
      </c>
      <c r="AE69" s="3">
        <v>12</v>
      </c>
      <c r="AF69" s="3">
        <v>0.12881340468879501</v>
      </c>
      <c r="AG69" s="3">
        <v>1.5036114700728501E-24</v>
      </c>
      <c r="AH69" s="3">
        <v>-0.26740807986593496</v>
      </c>
    </row>
    <row r="70" spans="1:34" x14ac:dyDescent="0.25">
      <c r="A70" s="10" t="s">
        <v>93</v>
      </c>
      <c r="B70" s="1" t="s">
        <v>113</v>
      </c>
      <c r="C70" s="1" t="s">
        <v>113</v>
      </c>
      <c r="D70" s="3">
        <v>78</v>
      </c>
      <c r="V70" s="3">
        <v>0.89772968471257897</v>
      </c>
      <c r="W70" s="3">
        <v>0.108568486557205</v>
      </c>
      <c r="X70" s="3">
        <v>33</v>
      </c>
      <c r="Y70" s="3">
        <v>0.34338493684691801</v>
      </c>
      <c r="Z70" s="3">
        <v>1.6368095685921899E-16</v>
      </c>
      <c r="AA70" s="3">
        <v>-6.0312273329379051E-2</v>
      </c>
      <c r="AC70" s="3">
        <v>0.878349570583561</v>
      </c>
      <c r="AD70" s="3">
        <v>4.3534344108566603E-2</v>
      </c>
      <c r="AE70" s="3">
        <v>12</v>
      </c>
      <c r="AF70" s="3">
        <v>0.141897657047107</v>
      </c>
      <c r="AG70" s="3">
        <v>9.1810368408862209E-25</v>
      </c>
      <c r="AH70" s="3">
        <v>-0.16910982941643893</v>
      </c>
    </row>
    <row r="71" spans="1:34" x14ac:dyDescent="0.25">
      <c r="A71" s="10" t="s">
        <v>25</v>
      </c>
      <c r="B71" s="1" t="s">
        <v>121</v>
      </c>
      <c r="C71" s="1" t="s">
        <v>121</v>
      </c>
      <c r="D71" s="3">
        <v>73</v>
      </c>
      <c r="V71" s="3">
        <v>1.00166043330868</v>
      </c>
      <c r="W71" s="3">
        <v>0.14103417278400701</v>
      </c>
      <c r="X71" s="3">
        <v>15</v>
      </c>
      <c r="Y71" s="3">
        <v>0.99187677062829505</v>
      </c>
      <c r="Z71" s="3">
        <v>1.01363573631097E-9</v>
      </c>
      <c r="AA71" s="3">
        <v>0.54382910800747519</v>
      </c>
      <c r="AC71" s="3">
        <v>0.89010686434546304</v>
      </c>
      <c r="AD71" s="3">
        <v>2.6983299754902899E-2</v>
      </c>
      <c r="AE71" s="3">
        <v>12</v>
      </c>
      <c r="AF71" s="3">
        <v>0.18455806148713899</v>
      </c>
      <c r="AG71" s="3">
        <v>2.2401333600498601E-25</v>
      </c>
      <c r="AH71" s="3">
        <v>4.6434064345463044E-2</v>
      </c>
    </row>
    <row r="72" spans="1:34" x14ac:dyDescent="0.25">
      <c r="A72" s="10" t="s">
        <v>96</v>
      </c>
      <c r="B72" s="1" t="s">
        <v>112</v>
      </c>
      <c r="C72" s="1" t="s">
        <v>113</v>
      </c>
      <c r="D72" s="3">
        <v>274</v>
      </c>
      <c r="V72" s="3">
        <v>0.92938102359861696</v>
      </c>
      <c r="W72" s="3">
        <v>8.6418476175020201E-2</v>
      </c>
      <c r="X72" s="3">
        <v>51</v>
      </c>
      <c r="Y72" s="3">
        <v>0.45303771997561798</v>
      </c>
      <c r="Z72" s="3">
        <v>1.7029780073856401E-22</v>
      </c>
      <c r="AA72" s="3">
        <v>0.62168871590630936</v>
      </c>
      <c r="AC72" s="3">
        <v>0.89095662848902901</v>
      </c>
      <c r="AD72" s="3">
        <v>2.3903315551768001E-2</v>
      </c>
      <c r="AE72" s="3">
        <v>12</v>
      </c>
      <c r="AF72" s="3">
        <v>0.187974887423909</v>
      </c>
      <c r="AG72" s="3">
        <v>2.0216604836582299E-25</v>
      </c>
      <c r="AH72" s="3">
        <v>0.34734372848902906</v>
      </c>
    </row>
    <row r="73" spans="1:34" x14ac:dyDescent="0.25">
      <c r="A73" s="10" t="s">
        <v>41</v>
      </c>
      <c r="B73" s="1" t="s">
        <v>114</v>
      </c>
      <c r="C73" s="1" t="s">
        <v>113</v>
      </c>
      <c r="D73" s="3">
        <v>93</v>
      </c>
      <c r="V73" s="3">
        <v>-9.6113018702173897E-2</v>
      </c>
      <c r="W73" s="3">
        <v>5.3104878286072098E-2</v>
      </c>
      <c r="X73" s="3">
        <v>54</v>
      </c>
      <c r="Y73" s="3">
        <v>4.0728453598450703E-28</v>
      </c>
      <c r="Z73" s="3">
        <v>0.33620160493170098</v>
      </c>
      <c r="AA73" s="3">
        <v>-1.5810031285922836</v>
      </c>
      <c r="AC73" s="3">
        <v>0.91327762179944605</v>
      </c>
      <c r="AD73" s="3">
        <v>2.6723294896847199E-2</v>
      </c>
      <c r="AE73" s="3">
        <v>12</v>
      </c>
      <c r="AF73" s="3">
        <v>0.29503339174281401</v>
      </c>
      <c r="AG73" s="3">
        <v>1.3219122861237299E-26</v>
      </c>
      <c r="AH73" s="3">
        <v>-0.11888057820055398</v>
      </c>
    </row>
    <row r="74" spans="1:34" x14ac:dyDescent="0.25">
      <c r="A74" s="10" t="s">
        <v>14</v>
      </c>
      <c r="B74" s="1" t="s">
        <v>112</v>
      </c>
      <c r="C74" s="1" t="s">
        <v>113</v>
      </c>
      <c r="D74" s="3">
        <v>211</v>
      </c>
      <c r="V74" s="3">
        <v>0.61906766111206801</v>
      </c>
      <c r="W74" s="3">
        <v>5.5559349275409002E-2</v>
      </c>
      <c r="X74" s="3">
        <v>26</v>
      </c>
      <c r="Y74" s="3">
        <v>2.9517178544366698E-3</v>
      </c>
      <c r="Z74" s="3">
        <v>1.53810024611871E-6</v>
      </c>
      <c r="AA74" s="3">
        <v>0.23113662662930945</v>
      </c>
      <c r="AC74" s="3">
        <v>0.92176067780010695</v>
      </c>
      <c r="AD74" s="3">
        <v>2.2252466017831599E-2</v>
      </c>
      <c r="AE74" s="3">
        <v>12</v>
      </c>
      <c r="AF74" s="3">
        <v>0.34479715028380598</v>
      </c>
      <c r="AG74" s="3">
        <v>4.61353118206321E-27</v>
      </c>
      <c r="AH74" s="3">
        <v>-0.11857012219989305</v>
      </c>
    </row>
    <row r="75" spans="1:34" x14ac:dyDescent="0.25">
      <c r="A75" s="10" t="s">
        <v>75</v>
      </c>
      <c r="B75" s="1" t="s">
        <v>120</v>
      </c>
      <c r="C75" s="1" t="s">
        <v>120</v>
      </c>
      <c r="D75" s="3">
        <v>396</v>
      </c>
      <c r="AC75" s="3">
        <v>0.92337271055132897</v>
      </c>
      <c r="AD75" s="3">
        <v>0.10077888721992</v>
      </c>
      <c r="AE75" s="3">
        <v>10</v>
      </c>
      <c r="AF75" s="3">
        <v>0.39817754456085203</v>
      </c>
      <c r="AG75" s="3">
        <v>3.91689796594134E-23</v>
      </c>
      <c r="AH75" s="3" t="e">
        <v>#VALUE!</v>
      </c>
    </row>
    <row r="76" spans="1:34" x14ac:dyDescent="0.25">
      <c r="A76" s="10" t="s">
        <v>58</v>
      </c>
      <c r="B76" s="1" t="s">
        <v>120</v>
      </c>
      <c r="C76" s="1" t="s">
        <v>120</v>
      </c>
      <c r="D76" s="3">
        <v>198</v>
      </c>
      <c r="AC76" s="3">
        <v>0.93677673724468102</v>
      </c>
      <c r="AD76" s="3">
        <v>6.2643394714131703E-2</v>
      </c>
      <c r="AE76" s="3">
        <v>21</v>
      </c>
      <c r="AF76" s="3">
        <v>0.31311854573301201</v>
      </c>
      <c r="AG76" s="3">
        <v>2.45987892869782E-45</v>
      </c>
      <c r="AH76" s="3">
        <v>-0.17348946275531907</v>
      </c>
    </row>
    <row r="77" spans="1:34" x14ac:dyDescent="0.25">
      <c r="A77" s="10" t="s">
        <v>103</v>
      </c>
      <c r="B77" s="1" t="s">
        <v>119</v>
      </c>
      <c r="C77" s="1" t="s">
        <v>119</v>
      </c>
      <c r="D77" s="3">
        <v>180</v>
      </c>
      <c r="V77" s="3">
        <v>0.887215589929927</v>
      </c>
      <c r="W77" s="3">
        <v>6.9825723716718704E-2</v>
      </c>
      <c r="X77" s="3">
        <v>52</v>
      </c>
      <c r="Y77" s="3">
        <v>0.2209804401138</v>
      </c>
      <c r="Z77" s="3">
        <v>1.8142221056051699E-21</v>
      </c>
      <c r="AA77" s="3">
        <v>-1.3706676209730428E-2</v>
      </c>
      <c r="AC77" s="3">
        <v>0.94351708298844095</v>
      </c>
      <c r="AD77" s="3">
        <v>7.9958723458502801E-2</v>
      </c>
      <c r="AE77" s="3">
        <v>10</v>
      </c>
      <c r="AF77" s="3">
        <v>0.53342360006975797</v>
      </c>
      <c r="AG77" s="3">
        <v>4.5653113612701897E-24</v>
      </c>
      <c r="AH77" s="3">
        <v>0.30376208298844098</v>
      </c>
    </row>
    <row r="78" spans="1:34" x14ac:dyDescent="0.25">
      <c r="A78" s="10" t="s">
        <v>90</v>
      </c>
      <c r="B78" s="1" t="s">
        <v>112</v>
      </c>
      <c r="C78" s="1" t="s">
        <v>113</v>
      </c>
      <c r="D78" s="3">
        <v>202</v>
      </c>
      <c r="V78" s="3">
        <v>0.617052869992326</v>
      </c>
      <c r="W78" s="3">
        <v>5.0618954860304502E-2</v>
      </c>
      <c r="X78" s="3">
        <v>71</v>
      </c>
      <c r="Y78" s="3">
        <v>4.3169961821349597E-6</v>
      </c>
      <c r="Z78" s="3">
        <v>2.4983282078585902E-13</v>
      </c>
      <c r="AC78" s="3">
        <v>0.95846250948727196</v>
      </c>
      <c r="AD78" s="3">
        <v>2.5715348628402801E-2</v>
      </c>
      <c r="AE78" s="3">
        <v>11</v>
      </c>
      <c r="AF78" s="3">
        <v>0.63101722388374604</v>
      </c>
      <c r="AG78" s="3">
        <v>6.1024070553375603E-27</v>
      </c>
      <c r="AH78" s="3">
        <v>0.16222920948727193</v>
      </c>
    </row>
    <row r="79" spans="1:34" x14ac:dyDescent="0.25">
      <c r="A79" s="10" t="s">
        <v>24</v>
      </c>
      <c r="B79" s="1" t="s">
        <v>121</v>
      </c>
      <c r="C79" s="1" t="s">
        <v>121</v>
      </c>
      <c r="D79" s="3">
        <v>256</v>
      </c>
      <c r="V79" s="3">
        <v>0.33886529478411398</v>
      </c>
      <c r="W79" s="3">
        <v>0.21146551223891499</v>
      </c>
      <c r="X79" s="3">
        <v>11</v>
      </c>
      <c r="Y79" s="3">
        <v>2.6818758893030499E-5</v>
      </c>
      <c r="Z79" s="3">
        <v>3.1847653617542701E-2</v>
      </c>
      <c r="AA79" s="3">
        <v>-1.548253130284255E-2</v>
      </c>
      <c r="AC79" s="3">
        <v>0.96780221995620297</v>
      </c>
      <c r="AD79" s="3">
        <v>5.2007803323746403E-2</v>
      </c>
      <c r="AE79" s="3">
        <v>12</v>
      </c>
      <c r="AF79" s="3">
        <v>0.69741867740184504</v>
      </c>
      <c r="AG79" s="3">
        <v>1.3059043494658299E-29</v>
      </c>
      <c r="AH79" s="3">
        <v>3.1338219956203006E-2</v>
      </c>
    </row>
    <row r="80" spans="1:34" x14ac:dyDescent="0.25">
      <c r="A80" s="10" t="s">
        <v>67</v>
      </c>
      <c r="B80" s="1" t="s">
        <v>119</v>
      </c>
      <c r="C80" s="1" t="s">
        <v>119</v>
      </c>
      <c r="D80" s="3">
        <v>356</v>
      </c>
      <c r="AC80" s="3">
        <v>0.97231649906890305</v>
      </c>
      <c r="AD80" s="3">
        <v>0.108666552670855</v>
      </c>
      <c r="AE80" s="3">
        <v>12</v>
      </c>
      <c r="AF80" s="3">
        <v>0.73815635768342402</v>
      </c>
      <c r="AG80" s="3">
        <v>7.2447629760527397E-30</v>
      </c>
      <c r="AH80" s="3">
        <v>0.29330899906890306</v>
      </c>
    </row>
    <row r="81" spans="1:34" x14ac:dyDescent="0.25">
      <c r="A81" s="11" t="s">
        <v>49</v>
      </c>
      <c r="B81" s="1" t="s">
        <v>119</v>
      </c>
      <c r="C81" s="1" t="s">
        <v>119</v>
      </c>
      <c r="D81" s="1">
        <v>342</v>
      </c>
      <c r="E81" s="1"/>
      <c r="U81" s="1"/>
      <c r="V81" s="3">
        <v>0.65082078550732603</v>
      </c>
      <c r="W81" s="3">
        <v>0.110973342949887</v>
      </c>
      <c r="X81" s="3">
        <v>18</v>
      </c>
      <c r="Y81" s="3">
        <v>1.23070861181864E-2</v>
      </c>
      <c r="Z81" s="3">
        <v>3.3881151531428199E-6</v>
      </c>
      <c r="AA81" s="3">
        <v>-1.2972317940949774E-2</v>
      </c>
      <c r="AB81" s="1"/>
      <c r="AC81" s="5">
        <v>0.99161647547659804</v>
      </c>
      <c r="AD81" s="3">
        <v>0.102558032420863</v>
      </c>
      <c r="AE81" s="3">
        <v>11</v>
      </c>
      <c r="AF81" s="3">
        <v>0.92277407775600395</v>
      </c>
      <c r="AG81" s="3">
        <v>1.0990433039569E-28</v>
      </c>
      <c r="AH81" s="3">
        <v>0.30739876727659798</v>
      </c>
    </row>
    <row r="82" spans="1:34" x14ac:dyDescent="0.25">
      <c r="A82" s="10" t="s">
        <v>45</v>
      </c>
      <c r="B82" s="1" t="s">
        <v>119</v>
      </c>
      <c r="C82" s="1" t="s">
        <v>119</v>
      </c>
      <c r="D82" s="3">
        <v>203</v>
      </c>
      <c r="V82" s="3">
        <v>1.1675389145544299</v>
      </c>
      <c r="W82" s="3">
        <v>0.15844879725778999</v>
      </c>
      <c r="X82" s="3">
        <v>14</v>
      </c>
      <c r="Y82" s="3">
        <v>0.34542460642369299</v>
      </c>
      <c r="Z82" s="3">
        <v>6.0197592064025397E-11</v>
      </c>
      <c r="AA82" s="3">
        <v>0.32399374499045164</v>
      </c>
      <c r="AC82" s="3">
        <v>0.99797154762248097</v>
      </c>
      <c r="AD82" s="3">
        <v>8.4294666662613094E-2</v>
      </c>
      <c r="AE82" s="3">
        <v>12</v>
      </c>
      <c r="AF82" s="3">
        <v>0.98045771698387796</v>
      </c>
      <c r="AG82" s="3">
        <v>2.4288841573256299E-31</v>
      </c>
      <c r="AH82" s="3">
        <v>0.22917574762248094</v>
      </c>
    </row>
    <row r="83" spans="1:34" x14ac:dyDescent="0.25">
      <c r="A83" s="10" t="s">
        <v>97</v>
      </c>
      <c r="B83" s="1" t="s">
        <v>97</v>
      </c>
      <c r="C83" s="1" t="s">
        <v>15</v>
      </c>
      <c r="V83" s="3">
        <v>1</v>
      </c>
      <c r="W83" s="3">
        <v>2.03678166395189E-2</v>
      </c>
      <c r="X83" s="3">
        <v>740</v>
      </c>
      <c r="Y83" s="3" t="s">
        <v>1</v>
      </c>
      <c r="Z83" s="3">
        <v>4.1637235741841902E-159</v>
      </c>
      <c r="AA83" s="3">
        <v>0</v>
      </c>
      <c r="AC83" s="3">
        <v>1</v>
      </c>
      <c r="AD83" s="3">
        <v>4.7511437539570697E-3</v>
      </c>
      <c r="AE83" s="3">
        <v>1931</v>
      </c>
      <c r="AF83" s="3" t="s">
        <v>1</v>
      </c>
      <c r="AG83" s="3">
        <v>0</v>
      </c>
      <c r="AH83" s="3">
        <v>0</v>
      </c>
    </row>
    <row r="84" spans="1:34" x14ac:dyDescent="0.25">
      <c r="A84" s="11" t="s">
        <v>46</v>
      </c>
      <c r="B84" s="1" t="s">
        <v>119</v>
      </c>
      <c r="C84" s="1" t="s">
        <v>119</v>
      </c>
      <c r="D84" s="1">
        <v>400</v>
      </c>
      <c r="E84" s="1"/>
      <c r="U84" s="1"/>
      <c r="V84" s="3">
        <v>0.60658635043553499</v>
      </c>
      <c r="W84" s="3">
        <v>0.13081728259932099</v>
      </c>
      <c r="X84" s="3">
        <v>13</v>
      </c>
      <c r="Y84" s="3">
        <v>2.14882736065415E-2</v>
      </c>
      <c r="Z84" s="3">
        <v>4.08816127356362E-4</v>
      </c>
      <c r="AA84" s="3">
        <v>-0.44776147565142155</v>
      </c>
      <c r="AB84" s="1"/>
      <c r="AC84" s="5">
        <v>1.0067962068429801</v>
      </c>
      <c r="AD84" s="3">
        <v>6.3702981063358005E-2</v>
      </c>
      <c r="AE84" s="3">
        <v>11</v>
      </c>
      <c r="AF84" s="3">
        <v>0.937362254745982</v>
      </c>
      <c r="AG84" s="3">
        <v>1.6763230236054999E-29</v>
      </c>
      <c r="AH84" s="3">
        <v>0.15547241784298005</v>
      </c>
    </row>
    <row r="85" spans="1:34" x14ac:dyDescent="0.25">
      <c r="A85" s="10" t="s">
        <v>71</v>
      </c>
      <c r="B85" s="1" t="s">
        <v>122</v>
      </c>
      <c r="C85" s="1" t="s">
        <v>122</v>
      </c>
      <c r="D85" s="3">
        <v>357</v>
      </c>
      <c r="V85" s="3">
        <v>0.629870321941432</v>
      </c>
      <c r="W85" s="3">
        <v>0.104100411306874</v>
      </c>
      <c r="X85" s="3">
        <v>22</v>
      </c>
      <c r="Y85" s="3">
        <v>6.6021430431061597E-3</v>
      </c>
      <c r="Z85" s="3">
        <v>4.2082260995685003E-6</v>
      </c>
      <c r="AA85" s="3">
        <v>-0.31840554012753353</v>
      </c>
      <c r="AC85" s="3">
        <v>1.0084645303798601</v>
      </c>
      <c r="AD85" s="3">
        <v>5.6992376098371697E-2</v>
      </c>
      <c r="AE85" s="3">
        <v>23</v>
      </c>
      <c r="AF85" s="3">
        <v>0.88762729694266096</v>
      </c>
      <c r="AG85" s="3">
        <v>3.44604349451037E-56</v>
      </c>
      <c r="AH85" s="3">
        <v>1.0095303798600685E-3</v>
      </c>
    </row>
    <row r="86" spans="1:34" x14ac:dyDescent="0.25">
      <c r="A86" s="10" t="s">
        <v>10</v>
      </c>
      <c r="B86" s="1" t="s">
        <v>119</v>
      </c>
      <c r="C86" s="1" t="s">
        <v>119</v>
      </c>
      <c r="D86" s="3">
        <v>79</v>
      </c>
      <c r="AC86" s="3">
        <v>1.0120698295811299</v>
      </c>
      <c r="AD86" s="3">
        <v>7.7487586693060995E-2</v>
      </c>
      <c r="AE86" s="3">
        <v>12</v>
      </c>
      <c r="AF86" s="3">
        <v>0.88411724023187099</v>
      </c>
      <c r="AG86" s="3">
        <v>3.6336938746970701E-32</v>
      </c>
      <c r="AH86" s="3">
        <v>-4.2688070418870128E-2</v>
      </c>
    </row>
    <row r="87" spans="1:34" x14ac:dyDescent="0.25">
      <c r="A87" s="10" t="s">
        <v>0</v>
      </c>
      <c r="B87" s="1" t="s">
        <v>116</v>
      </c>
      <c r="C87" s="1" t="s">
        <v>116</v>
      </c>
      <c r="Y87" s="3" t="e">
        <v>#N/A</v>
      </c>
      <c r="Z87" s="3" t="e">
        <v>#N/A</v>
      </c>
      <c r="AC87" s="3">
        <v>1.019734929457</v>
      </c>
      <c r="AD87" s="3">
        <v>5.43025943225336E-2</v>
      </c>
      <c r="AE87" s="3">
        <v>22</v>
      </c>
      <c r="AF87" s="3">
        <v>0.74726041981503699</v>
      </c>
      <c r="AG87" s="3">
        <v>3.0766928266260501E-55</v>
      </c>
      <c r="AH87" s="3">
        <v>0.114990629457</v>
      </c>
    </row>
    <row r="88" spans="1:34" x14ac:dyDescent="0.25">
      <c r="A88" s="10" t="s">
        <v>20</v>
      </c>
      <c r="B88" s="1" t="s">
        <v>120</v>
      </c>
      <c r="C88" s="1" t="s">
        <v>120</v>
      </c>
      <c r="D88" s="3">
        <v>268</v>
      </c>
      <c r="V88" s="3">
        <v>0.76560014152781197</v>
      </c>
      <c r="W88" s="3">
        <v>9.1331960202552701E-2</v>
      </c>
      <c r="X88" s="3">
        <v>35</v>
      </c>
      <c r="Y88" s="3">
        <v>3.0624480640792501E-2</v>
      </c>
      <c r="Z88" s="3">
        <v>2.4255248095564898E-12</v>
      </c>
      <c r="AA88" s="3">
        <v>-0.3113229353952649</v>
      </c>
      <c r="AC88" s="3">
        <v>1.03776436776099</v>
      </c>
      <c r="AD88" s="3">
        <v>4.82337495177333E-2</v>
      </c>
      <c r="AE88" s="3">
        <v>23</v>
      </c>
      <c r="AF88" s="3">
        <v>0.52841973393090602</v>
      </c>
      <c r="AG88" s="3">
        <v>2.91980073531584E-59</v>
      </c>
      <c r="AH88" s="3">
        <v>-0.44748933223900988</v>
      </c>
    </row>
    <row r="89" spans="1:34" x14ac:dyDescent="0.25">
      <c r="A89" s="10" t="s">
        <v>105</v>
      </c>
      <c r="B89" s="1" t="s">
        <v>122</v>
      </c>
      <c r="C89" s="1" t="s">
        <v>122</v>
      </c>
      <c r="D89" s="3">
        <v>346</v>
      </c>
      <c r="V89" s="3">
        <v>0.82346071384068298</v>
      </c>
      <c r="W89" s="3">
        <v>9.7161708210041595E-2</v>
      </c>
      <c r="X89" s="3">
        <v>18</v>
      </c>
      <c r="Y89" s="3">
        <v>0.22445477154816901</v>
      </c>
      <c r="Z89" s="3">
        <v>1.71943685715881E-8</v>
      </c>
      <c r="AA89" s="3">
        <v>-0.25412549305586862</v>
      </c>
      <c r="AC89" s="3">
        <v>1.0515479468923301</v>
      </c>
      <c r="AD89" s="3">
        <v>2.5347614450188301E-2</v>
      </c>
      <c r="AE89" s="3">
        <v>12</v>
      </c>
      <c r="AF89" s="3">
        <v>0.53363937208876699</v>
      </c>
      <c r="AG89" s="3">
        <v>1.5663223420290001E-34</v>
      </c>
      <c r="AH89" s="3">
        <v>0.27010344689233012</v>
      </c>
    </row>
    <row r="90" spans="1:34" x14ac:dyDescent="0.25">
      <c r="A90" s="10" t="s">
        <v>106</v>
      </c>
      <c r="B90" s="1" t="s">
        <v>112</v>
      </c>
      <c r="C90" s="1" t="s">
        <v>113</v>
      </c>
      <c r="D90" s="3">
        <v>65</v>
      </c>
      <c r="V90" s="3">
        <v>0.68315633796028497</v>
      </c>
      <c r="W90" s="3">
        <v>0.10070331357266001</v>
      </c>
      <c r="X90" s="3">
        <v>33</v>
      </c>
      <c r="Y90" s="3">
        <v>5.4585464995793196E-3</v>
      </c>
      <c r="Z90" s="3">
        <v>2.72517276092377E-9</v>
      </c>
      <c r="AA90" s="3">
        <v>0.22297796211925852</v>
      </c>
      <c r="AC90" s="3">
        <v>1.0538962479224501</v>
      </c>
      <c r="AD90" s="3">
        <v>4.79916318926875E-2</v>
      </c>
      <c r="AE90" s="3">
        <v>12</v>
      </c>
      <c r="AF90" s="3">
        <v>0.51516606599839798</v>
      </c>
      <c r="AG90" s="3">
        <v>1.12622953861545E-34</v>
      </c>
      <c r="AH90" s="3">
        <v>0.32112544792245001</v>
      </c>
    </row>
    <row r="91" spans="1:34" x14ac:dyDescent="0.25">
      <c r="A91" s="10" t="s">
        <v>92</v>
      </c>
      <c r="B91" s="1" t="s">
        <v>120</v>
      </c>
      <c r="C91" s="1" t="s">
        <v>120</v>
      </c>
      <c r="D91" s="3">
        <v>363</v>
      </c>
      <c r="V91" s="3">
        <v>0.33840101640757497</v>
      </c>
      <c r="W91" s="3">
        <v>3.77212125292547E-2</v>
      </c>
      <c r="X91" s="3">
        <v>129</v>
      </c>
      <c r="Y91" s="3">
        <v>5.56902378651748E-23</v>
      </c>
      <c r="Z91" s="3">
        <v>6.45786504090319E-7</v>
      </c>
      <c r="AA91" s="3">
        <v>-0.67884036290276972</v>
      </c>
      <c r="AC91" s="3">
        <v>1.0591599694015901</v>
      </c>
      <c r="AD91" s="3">
        <v>2.5902218965554599E-2</v>
      </c>
      <c r="AE91" s="3">
        <v>11</v>
      </c>
      <c r="AF91" s="3">
        <v>0.49394355641119703</v>
      </c>
      <c r="AG91" s="3">
        <v>2.0962941541833E-32</v>
      </c>
      <c r="AH91" s="3">
        <v>0.14037556940159013</v>
      </c>
    </row>
    <row r="92" spans="1:34" x14ac:dyDescent="0.25">
      <c r="A92" s="10" t="s">
        <v>70</v>
      </c>
      <c r="B92" s="1" t="s">
        <v>112</v>
      </c>
      <c r="C92" s="1" t="s">
        <v>113</v>
      </c>
      <c r="D92" s="3">
        <v>354</v>
      </c>
      <c r="V92" s="3">
        <v>1.15557618771662</v>
      </c>
      <c r="W92" s="3">
        <v>0.10770165190667599</v>
      </c>
      <c r="X92" s="3">
        <v>27</v>
      </c>
      <c r="Y92" s="3">
        <v>0.183712566885609</v>
      </c>
      <c r="Z92" s="3">
        <v>1.2747298401884499E-22</v>
      </c>
      <c r="AA92" s="3">
        <v>0.15557618771661996</v>
      </c>
      <c r="AC92" s="3">
        <v>1.06149183788473</v>
      </c>
      <c r="AD92" s="3">
        <v>3.4371336735496097E-2</v>
      </c>
      <c r="AE92" s="3">
        <v>12</v>
      </c>
      <c r="AF92" s="3">
        <v>0.45776855095035002</v>
      </c>
      <c r="AG92" s="3">
        <v>3.8576249219279002E-35</v>
      </c>
      <c r="AH92" s="3">
        <v>-7.0325862115270033E-2</v>
      </c>
    </row>
    <row r="93" spans="1:34" x14ac:dyDescent="0.25">
      <c r="A93" s="10" t="s">
        <v>28</v>
      </c>
      <c r="B93" s="1" t="s">
        <v>121</v>
      </c>
      <c r="C93" s="1" t="s">
        <v>121</v>
      </c>
      <c r="D93" s="3">
        <v>279</v>
      </c>
      <c r="V93" s="3">
        <v>0.58050362884129603</v>
      </c>
      <c r="W93" s="3">
        <v>5.0318207532625399E-2</v>
      </c>
      <c r="X93" s="3">
        <v>73</v>
      </c>
      <c r="Y93" s="3">
        <v>1.0584956227217E-7</v>
      </c>
      <c r="Z93" s="3">
        <v>3.7066988180373699E-13</v>
      </c>
      <c r="AA93" s="3">
        <v>0.22180797666738294</v>
      </c>
      <c r="AC93" s="3">
        <v>1.06490404804424</v>
      </c>
      <c r="AD93" s="3">
        <v>1.6909561219473099E-2</v>
      </c>
      <c r="AE93" s="3">
        <v>12</v>
      </c>
      <c r="AF93" s="3">
        <v>0.43320128129604102</v>
      </c>
      <c r="AG93" s="3">
        <v>2.3785852386524701E-35</v>
      </c>
      <c r="AH93" s="3">
        <v>5.0817848044240055E-2</v>
      </c>
    </row>
    <row r="94" spans="1:34" x14ac:dyDescent="0.25">
      <c r="A94" s="10" t="s">
        <v>91</v>
      </c>
      <c r="B94" s="1" t="s">
        <v>122</v>
      </c>
      <c r="C94" s="1" t="s">
        <v>122</v>
      </c>
      <c r="D94" s="3">
        <v>348</v>
      </c>
      <c r="AC94" s="3">
        <v>1.0675969382983399</v>
      </c>
      <c r="AD94" s="3">
        <v>1.5521007187124699E-2</v>
      </c>
      <c r="AE94" s="3">
        <v>12</v>
      </c>
      <c r="AF94" s="3">
        <v>0.41436350410752698</v>
      </c>
      <c r="AG94" s="3">
        <v>1.62242188065883E-35</v>
      </c>
      <c r="AH94" s="3">
        <v>-6.7257161701660184E-2</v>
      </c>
    </row>
    <row r="95" spans="1:34" x14ac:dyDescent="0.25">
      <c r="A95" s="10" t="s">
        <v>48</v>
      </c>
      <c r="B95" s="1" t="s">
        <v>121</v>
      </c>
      <c r="C95" s="1" t="s">
        <v>121</v>
      </c>
      <c r="D95" s="3">
        <v>330</v>
      </c>
      <c r="V95" s="3">
        <v>0.70133131854267905</v>
      </c>
      <c r="W95" s="3">
        <v>6.5347538018819804E-2</v>
      </c>
      <c r="X95" s="3">
        <v>64</v>
      </c>
      <c r="Y95" s="3">
        <v>5.5891367765562895E-4</v>
      </c>
      <c r="Z95" s="3">
        <v>1.14788108327124E-15</v>
      </c>
      <c r="AA95" s="3">
        <v>0.3111139272383312</v>
      </c>
      <c r="AC95" s="3">
        <v>1.0749359447106901</v>
      </c>
      <c r="AD95" s="3">
        <v>2.8566250101517501E-2</v>
      </c>
      <c r="AE95" s="3">
        <v>12</v>
      </c>
      <c r="AF95" s="3">
        <v>0.36554655410671799</v>
      </c>
      <c r="AG95" s="3">
        <v>5.6943351121187397E-36</v>
      </c>
      <c r="AH95" s="3">
        <v>6.6620744710690127E-2</v>
      </c>
    </row>
    <row r="96" spans="1:34" x14ac:dyDescent="0.25">
      <c r="A96" s="10" t="s">
        <v>68</v>
      </c>
      <c r="B96" s="1" t="s">
        <v>120</v>
      </c>
      <c r="C96" s="1" t="s">
        <v>120</v>
      </c>
      <c r="D96" s="3">
        <v>356</v>
      </c>
      <c r="AC96" s="3">
        <v>1.0796320872249101</v>
      </c>
      <c r="AD96" s="3">
        <v>2.1162827921867699E-2</v>
      </c>
      <c r="AE96" s="3">
        <v>12</v>
      </c>
      <c r="AF96" s="3">
        <v>0.33627865020244302</v>
      </c>
      <c r="AG96" s="3">
        <v>2.9041592507049701E-36</v>
      </c>
      <c r="AH96" s="3">
        <v>0.18119268722491011</v>
      </c>
    </row>
    <row r="97" spans="1:34" x14ac:dyDescent="0.25">
      <c r="A97" s="10" t="s">
        <v>40</v>
      </c>
      <c r="B97" s="1" t="s">
        <v>114</v>
      </c>
      <c r="C97" s="1" t="s">
        <v>113</v>
      </c>
      <c r="D97" s="3">
        <v>93</v>
      </c>
      <c r="V97" s="3">
        <v>-1.94671042788295E-2</v>
      </c>
      <c r="W97" s="3">
        <v>6.7463586783584203E-2</v>
      </c>
      <c r="X97" s="3">
        <v>40</v>
      </c>
      <c r="Y97" s="3">
        <v>5.1604101705127599E-23</v>
      </c>
      <c r="Z97" s="3">
        <v>0.85079208014243302</v>
      </c>
      <c r="AA97" s="3">
        <v>-0.42042864274036795</v>
      </c>
      <c r="AC97" s="3">
        <v>1.08500857425491</v>
      </c>
      <c r="AD97" s="3">
        <v>3.9465404665748501E-2</v>
      </c>
      <c r="AE97" s="3">
        <v>23</v>
      </c>
      <c r="AF97" s="3">
        <v>0.155926889815616</v>
      </c>
      <c r="AG97" s="3">
        <v>2.28696930750449E-64</v>
      </c>
      <c r="AH97" s="3">
        <v>0.27377047425491008</v>
      </c>
    </row>
    <row r="98" spans="1:34" x14ac:dyDescent="0.25">
      <c r="A98" s="10" t="s">
        <v>62</v>
      </c>
      <c r="B98" s="1" t="s">
        <v>119</v>
      </c>
      <c r="C98" s="1" t="s">
        <v>119</v>
      </c>
      <c r="D98" s="3">
        <v>228</v>
      </c>
      <c r="V98" s="3">
        <v>0.409077887207004</v>
      </c>
      <c r="W98" s="3">
        <v>6.01384725872064E-2</v>
      </c>
      <c r="X98" s="3">
        <v>54</v>
      </c>
      <c r="Y98" s="3">
        <v>6.4190287152541503E-10</v>
      </c>
      <c r="Z98" s="3">
        <v>2.15786855530263E-5</v>
      </c>
      <c r="AA98" s="3">
        <v>-0.52798504985593286</v>
      </c>
      <c r="AC98" s="3">
        <v>1.1002127958275401</v>
      </c>
      <c r="AD98" s="3">
        <v>1.16785469620166E-2</v>
      </c>
      <c r="AE98" s="3">
        <v>12</v>
      </c>
      <c r="AF98" s="3">
        <v>0.226279090141596</v>
      </c>
      <c r="AG98" s="3">
        <v>1.47285751005482E-37</v>
      </c>
      <c r="AH98" s="3">
        <v>0.19188849582754008</v>
      </c>
    </row>
    <row r="99" spans="1:34" x14ac:dyDescent="0.25">
      <c r="A99" s="10" t="s">
        <v>74</v>
      </c>
      <c r="B99" s="1" t="s">
        <v>119</v>
      </c>
      <c r="C99" s="1" t="s">
        <v>119</v>
      </c>
      <c r="D99" s="3">
        <v>298</v>
      </c>
      <c r="V99" s="3">
        <v>1.4614900433359399</v>
      </c>
      <c r="W99" s="3">
        <v>0.106175166516758</v>
      </c>
      <c r="X99" s="3">
        <v>28</v>
      </c>
      <c r="Y99" s="3">
        <v>1.5762472348929799E-4</v>
      </c>
      <c r="Z99" s="3">
        <v>1.7802034409163401E-32</v>
      </c>
      <c r="AA99" s="3">
        <v>0.3925245260945609</v>
      </c>
      <c r="AC99" s="3">
        <v>1.1141690436785701</v>
      </c>
      <c r="AD99" s="3">
        <v>3.395007811405E-2</v>
      </c>
      <c r="AE99" s="3">
        <v>12</v>
      </c>
      <c r="AF99" s="3">
        <v>0.168060570551847</v>
      </c>
      <c r="AG99" s="3">
        <v>1.8957667254638201E-38</v>
      </c>
      <c r="AH99" s="3">
        <v>0.39616994367857006</v>
      </c>
    </row>
    <row r="100" spans="1:34" x14ac:dyDescent="0.25">
      <c r="A100" s="10" t="s">
        <v>7</v>
      </c>
      <c r="B100" s="1" t="s">
        <v>122</v>
      </c>
      <c r="C100" s="1" t="s">
        <v>122</v>
      </c>
      <c r="D100" s="3">
        <v>309</v>
      </c>
      <c r="V100" s="3">
        <v>0.34630150309115298</v>
      </c>
      <c r="W100" s="3">
        <v>0.15446428394801701</v>
      </c>
      <c r="X100" s="3">
        <v>18</v>
      </c>
      <c r="Y100" s="3">
        <v>7.97034212200954E-6</v>
      </c>
      <c r="Z100" s="3">
        <v>1.8309819248397901E-2</v>
      </c>
      <c r="AA100" s="3">
        <v>-0.6795605658743642</v>
      </c>
      <c r="AC100" s="3">
        <v>1.11483628961683</v>
      </c>
      <c r="AD100" s="3">
        <v>3.6240594782231801E-2</v>
      </c>
      <c r="AE100" s="3">
        <v>23</v>
      </c>
      <c r="AF100" s="3">
        <v>5.5300526711139497E-2</v>
      </c>
      <c r="AG100" s="3">
        <v>1.0969044671794599E-67</v>
      </c>
      <c r="AH100" s="3">
        <v>-4.0299410383169976E-2</v>
      </c>
    </row>
    <row r="101" spans="1:34" x14ac:dyDescent="0.25">
      <c r="A101" s="10" t="s">
        <v>60</v>
      </c>
      <c r="B101" s="1" t="s">
        <v>119</v>
      </c>
      <c r="C101" s="1" t="s">
        <v>119</v>
      </c>
      <c r="D101" s="3">
        <v>117</v>
      </c>
      <c r="V101" s="3">
        <v>1.3536916163989099</v>
      </c>
      <c r="W101" s="3">
        <v>0.15079032317423499</v>
      </c>
      <c r="X101" s="3">
        <v>14</v>
      </c>
      <c r="Y101" s="3">
        <v>3.2729113497597398E-2</v>
      </c>
      <c r="Z101" s="3">
        <v>4.6239444403145896E-16</v>
      </c>
      <c r="AA101" s="3">
        <v>0.48412639900760546</v>
      </c>
      <c r="AC101" s="3">
        <v>1.1196242503351801</v>
      </c>
      <c r="AD101" s="3">
        <v>4.5203230295693203E-2</v>
      </c>
      <c r="AE101" s="3">
        <v>12</v>
      </c>
      <c r="AF101" s="3">
        <v>0.14865292897216201</v>
      </c>
      <c r="AG101" s="3">
        <v>8.4540170550970705E-39</v>
      </c>
      <c r="AH101" s="3">
        <v>7.7936750335179994E-2</v>
      </c>
    </row>
    <row r="102" spans="1:34" x14ac:dyDescent="0.25">
      <c r="A102" s="10" t="s">
        <v>63</v>
      </c>
      <c r="B102" s="1" t="s">
        <v>120</v>
      </c>
      <c r="C102" s="1" t="s">
        <v>120</v>
      </c>
      <c r="D102" s="3">
        <v>262</v>
      </c>
      <c r="V102" s="3">
        <v>0.52445229351582801</v>
      </c>
      <c r="W102" s="3">
        <v>4.8860299455821099E-2</v>
      </c>
      <c r="X102" s="3">
        <v>82</v>
      </c>
      <c r="Y102" s="3">
        <v>2.7753119835657699E-10</v>
      </c>
      <c r="Z102" s="3">
        <v>6.4569944995825796E-12</v>
      </c>
      <c r="AA102" s="3">
        <v>-0.61685205431025913</v>
      </c>
      <c r="AC102" s="3">
        <v>1.1309618402216799</v>
      </c>
      <c r="AD102" s="3">
        <v>4.4021774167082799E-2</v>
      </c>
      <c r="AE102" s="3">
        <v>12</v>
      </c>
      <c r="AF102" s="3">
        <v>0.113846236299388</v>
      </c>
      <c r="AG102" s="3">
        <v>1.5607358335153799E-39</v>
      </c>
      <c r="AH102" s="3">
        <v>-8.3726259778320156E-2</v>
      </c>
    </row>
    <row r="103" spans="1:34" x14ac:dyDescent="0.25">
      <c r="A103" s="10" t="s">
        <v>53</v>
      </c>
      <c r="B103" s="1" t="s">
        <v>122</v>
      </c>
      <c r="C103" s="1" t="s">
        <v>122</v>
      </c>
      <c r="D103" s="3">
        <v>295</v>
      </c>
      <c r="V103" s="3">
        <v>0.46288494736643898</v>
      </c>
      <c r="W103" s="3">
        <v>0.12926276658876501</v>
      </c>
      <c r="X103" s="3">
        <v>11</v>
      </c>
      <c r="Y103" s="3">
        <v>3.1594133470800498E-3</v>
      </c>
      <c r="Z103" s="3">
        <v>1.11371910920936E-2</v>
      </c>
      <c r="AA103" s="3">
        <v>-0.57029951461943562</v>
      </c>
      <c r="AC103" s="3">
        <v>1.2077901811146501</v>
      </c>
      <c r="AD103" s="3">
        <v>3.1961903161406999E-2</v>
      </c>
      <c r="AE103" s="3">
        <v>12</v>
      </c>
      <c r="AF103" s="3">
        <v>1.21439434709836E-2</v>
      </c>
      <c r="AG103" s="3">
        <v>1.12486268970037E-44</v>
      </c>
      <c r="AH103" s="3">
        <v>0.51463968111465008</v>
      </c>
    </row>
    <row r="104" spans="1:34" x14ac:dyDescent="0.25">
      <c r="A104" s="10" t="s">
        <v>101</v>
      </c>
      <c r="B104" s="1" t="s">
        <v>119</v>
      </c>
      <c r="C104" s="1" t="s">
        <v>119</v>
      </c>
      <c r="D104" s="3">
        <v>155</v>
      </c>
      <c r="Y104" s="3" t="e">
        <v>#N/A</v>
      </c>
      <c r="Z104" s="3" t="e">
        <v>#N/A</v>
      </c>
      <c r="AF104" s="3" t="e">
        <v>#N/A</v>
      </c>
      <c r="AG104" s="3" t="e">
        <v>#N/A</v>
      </c>
      <c r="AH104" s="3" t="e">
        <v>#VALUE!</v>
      </c>
    </row>
    <row r="105" spans="1:34" x14ac:dyDescent="0.25">
      <c r="A105" s="10" t="s">
        <v>100</v>
      </c>
      <c r="B105" s="1" t="s">
        <v>119</v>
      </c>
      <c r="C105" s="1" t="s">
        <v>119</v>
      </c>
      <c r="D105" s="3">
        <v>155</v>
      </c>
      <c r="Y105" s="3" t="e">
        <v>#N/A</v>
      </c>
      <c r="Z105" s="3" t="e">
        <v>#N/A</v>
      </c>
      <c r="AF105" s="3" t="e">
        <v>#N/A</v>
      </c>
      <c r="AG105" s="3" t="e">
        <v>#N/A</v>
      </c>
      <c r="AH105" s="3" t="e">
        <v>#VALUE!</v>
      </c>
    </row>
    <row r="106" spans="1:34" x14ac:dyDescent="0.25">
      <c r="A106" s="10" t="s">
        <v>99</v>
      </c>
      <c r="B106" s="1" t="s">
        <v>118</v>
      </c>
      <c r="C106" s="1" t="s">
        <v>123</v>
      </c>
      <c r="D106" s="3">
        <v>155</v>
      </c>
      <c r="Y106" s="3" t="e">
        <v>#N/A</v>
      </c>
      <c r="Z106" s="3" t="e">
        <v>#N/A</v>
      </c>
      <c r="AF106" s="3" t="e">
        <v>#N/A</v>
      </c>
      <c r="AG106" s="3" t="e">
        <v>#N/A</v>
      </c>
      <c r="AH106" s="3" t="e">
        <v>#VALUE!</v>
      </c>
    </row>
    <row r="107" spans="1:34" x14ac:dyDescent="0.25">
      <c r="A107" s="10" t="s">
        <v>94</v>
      </c>
      <c r="B107" s="1" t="s">
        <v>121</v>
      </c>
      <c r="C107" s="1" t="s">
        <v>121</v>
      </c>
      <c r="D107" s="3">
        <v>133</v>
      </c>
      <c r="AF107" s="3" t="e">
        <v>#N/A</v>
      </c>
      <c r="AG107" s="3" t="e">
        <v>#N/A</v>
      </c>
      <c r="AH107" s="3" t="e">
        <v>#VALUE!</v>
      </c>
    </row>
    <row r="108" spans="1:34" x14ac:dyDescent="0.25">
      <c r="A108" s="10" t="s">
        <v>59</v>
      </c>
      <c r="B108" s="1" t="s">
        <v>114</v>
      </c>
      <c r="C108" s="1" t="s">
        <v>113</v>
      </c>
      <c r="D108" s="3">
        <v>35</v>
      </c>
    </row>
    <row r="109" spans="1:34" x14ac:dyDescent="0.25">
      <c r="A109" s="10" t="s">
        <v>77</v>
      </c>
      <c r="B109" s="1" t="s">
        <v>118</v>
      </c>
      <c r="C109" s="1" t="s">
        <v>123</v>
      </c>
      <c r="D109" s="3">
        <v>130</v>
      </c>
      <c r="AH109" s="3" t="e">
        <v>#VALUE!</v>
      </c>
    </row>
    <row r="110" spans="1:34" x14ac:dyDescent="0.25">
      <c r="A110" s="10" t="s">
        <v>87</v>
      </c>
      <c r="B110" s="1" t="s">
        <v>119</v>
      </c>
      <c r="C110" s="1" t="s">
        <v>119</v>
      </c>
      <c r="D110" s="3">
        <v>229</v>
      </c>
      <c r="AH110" s="3" t="e">
        <v>#VALUE!</v>
      </c>
    </row>
    <row r="112" spans="1:34" x14ac:dyDescent="0.25">
      <c r="D112" s="1"/>
      <c r="E112" s="1"/>
      <c r="U112" s="1"/>
      <c r="AB112" s="1"/>
      <c r="AH112" s="4"/>
    </row>
    <row r="113" spans="2:34" x14ac:dyDescent="0.25">
      <c r="D113" s="1"/>
      <c r="E113" s="1"/>
      <c r="U113" s="1"/>
      <c r="AB113" s="1"/>
      <c r="AH113" s="4"/>
    </row>
    <row r="114" spans="2:34" x14ac:dyDescent="0.25">
      <c r="AH114" s="4"/>
    </row>
    <row r="115" spans="2:34" x14ac:dyDescent="0.25">
      <c r="B115" s="1"/>
      <c r="D115" s="1"/>
      <c r="E115" s="1"/>
      <c r="U115" s="1"/>
      <c r="AB115" s="1"/>
      <c r="AH115" s="4"/>
    </row>
    <row r="116" spans="2:34" x14ac:dyDescent="0.25">
      <c r="B116" s="1"/>
      <c r="D116" s="1"/>
      <c r="E116" s="1"/>
      <c r="U116" s="1"/>
      <c r="AB116" s="1"/>
      <c r="AH116" s="4"/>
    </row>
    <row r="117" spans="2:34" x14ac:dyDescent="0.25">
      <c r="B117" s="1"/>
      <c r="AH117" s="4"/>
    </row>
    <row r="118" spans="2:34" x14ac:dyDescent="0.25">
      <c r="B118" s="1"/>
      <c r="D118" s="1"/>
      <c r="E118" s="1"/>
      <c r="U118" s="1"/>
      <c r="AB118" s="1"/>
      <c r="AH118" s="4"/>
    </row>
    <row r="119" spans="2:34" x14ac:dyDescent="0.25">
      <c r="B119" s="1"/>
      <c r="D119" s="1"/>
      <c r="E119" s="1"/>
      <c r="U119" s="1"/>
      <c r="AB119" s="1"/>
      <c r="AH119" s="4"/>
    </row>
    <row r="120" spans="2:34" x14ac:dyDescent="0.25">
      <c r="B120" s="1"/>
      <c r="AH120" s="4"/>
    </row>
    <row r="121" spans="2:34" x14ac:dyDescent="0.25">
      <c r="B121" s="1"/>
      <c r="D121" s="1"/>
      <c r="E121" s="1"/>
      <c r="U121" s="1"/>
      <c r="AB121" s="1"/>
    </row>
    <row r="122" spans="2:34" x14ac:dyDescent="0.25">
      <c r="B122" s="1"/>
      <c r="D122" s="1"/>
      <c r="E122" s="1"/>
      <c r="U122" s="1"/>
      <c r="AB122" s="1"/>
    </row>
    <row r="123" spans="2:34" x14ac:dyDescent="0.25">
      <c r="B123" s="1"/>
      <c r="D123" s="1"/>
      <c r="E123" s="1"/>
      <c r="U123" s="1"/>
      <c r="AB123" s="1"/>
    </row>
    <row r="124" spans="2:34" x14ac:dyDescent="0.25">
      <c r="B124" s="1"/>
    </row>
    <row r="125" spans="2:34" x14ac:dyDescent="0.25">
      <c r="B125" s="1"/>
      <c r="D125" s="1"/>
      <c r="E125" s="1"/>
      <c r="U125" s="1"/>
      <c r="AB125" s="1"/>
    </row>
    <row r="126" spans="2:34" x14ac:dyDescent="0.25">
      <c r="B126" s="1"/>
      <c r="D126" s="1"/>
      <c r="E126" s="1"/>
      <c r="U126" s="1"/>
      <c r="AB126" s="1"/>
    </row>
    <row r="127" spans="2:34" x14ac:dyDescent="0.25">
      <c r="B127" s="1"/>
    </row>
    <row r="128" spans="2:34" x14ac:dyDescent="0.25">
      <c r="B128" s="1"/>
      <c r="D128" s="1"/>
      <c r="E128" s="1"/>
      <c r="U128" s="1"/>
      <c r="AB128" s="1"/>
    </row>
    <row r="129" spans="2:28" x14ac:dyDescent="0.25">
      <c r="B129" s="1"/>
      <c r="D129" s="1"/>
      <c r="E129" s="1"/>
      <c r="U129" s="1"/>
      <c r="AB129" s="1"/>
    </row>
    <row r="130" spans="2:28" x14ac:dyDescent="0.25">
      <c r="B130" s="1"/>
    </row>
    <row r="131" spans="2:28" x14ac:dyDescent="0.25">
      <c r="B131" s="1"/>
      <c r="D131" s="1"/>
      <c r="E131" s="1"/>
      <c r="U131" s="1"/>
      <c r="AB131" s="1"/>
    </row>
    <row r="132" spans="2:28" x14ac:dyDescent="0.25">
      <c r="B132" s="1"/>
      <c r="D132" s="1"/>
      <c r="E132" s="1"/>
      <c r="U132" s="1"/>
      <c r="AB132" s="1"/>
    </row>
    <row r="133" spans="2:28" x14ac:dyDescent="0.25">
      <c r="B133" s="1"/>
    </row>
    <row r="134" spans="2:28" x14ac:dyDescent="0.25">
      <c r="B134" s="1"/>
      <c r="D134" s="1"/>
      <c r="E134" s="1"/>
      <c r="U134" s="1"/>
      <c r="AB134" s="1"/>
    </row>
    <row r="135" spans="2:28" x14ac:dyDescent="0.25">
      <c r="B135" s="1"/>
      <c r="D135" s="1"/>
      <c r="E135" s="1"/>
      <c r="U135" s="1"/>
      <c r="AB135" s="1"/>
    </row>
    <row r="136" spans="2:28" x14ac:dyDescent="0.25">
      <c r="B136" s="1"/>
    </row>
    <row r="137" spans="2:28" x14ac:dyDescent="0.25">
      <c r="B137" s="1"/>
    </row>
    <row r="138" spans="2:28" x14ac:dyDescent="0.25">
      <c r="B138" s="1"/>
    </row>
  </sheetData>
  <mergeCells count="4">
    <mergeCell ref="F1:T1"/>
    <mergeCell ref="V1:AA1"/>
    <mergeCell ref="AC1:AH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workbookViewId="0">
      <selection sqref="A1:XFD1048576"/>
    </sheetView>
  </sheetViews>
  <sheetFormatPr defaultColWidth="9.140625" defaultRowHeight="15" x14ac:dyDescent="0.25"/>
  <cols>
    <col min="1" max="1" width="9.140625" style="3"/>
    <col min="2" max="2" width="14.85546875" style="3" customWidth="1"/>
    <col min="3" max="3" width="15.5703125" style="3" customWidth="1"/>
    <col min="4" max="6" width="9.140625" style="3" customWidth="1"/>
    <col min="7" max="7" width="12.28515625" style="3" customWidth="1"/>
    <col min="8" max="8" width="10.7109375" style="3" customWidth="1"/>
    <col min="9" max="9" width="9.140625" style="3" customWidth="1"/>
    <col min="10" max="10" width="13.42578125" style="3" customWidth="1"/>
    <col min="11" max="11" width="17.42578125" style="3" customWidth="1"/>
    <col min="12" max="12" width="15" style="3" customWidth="1"/>
    <col min="13" max="13" width="12" style="3" customWidth="1"/>
    <col min="14" max="14" width="11.28515625" style="3" customWidth="1"/>
    <col min="15" max="15" width="10.42578125" style="3" customWidth="1"/>
    <col min="16" max="16" width="9.140625" style="3" customWidth="1"/>
    <col min="17" max="17" width="16.5703125" style="3" customWidth="1"/>
    <col min="18" max="18" width="17.140625" style="3" customWidth="1"/>
    <col min="19" max="19" width="13.5703125" style="3" customWidth="1"/>
    <col min="21" max="21" width="14.140625" style="3" customWidth="1"/>
    <col min="22" max="22" width="12.85546875" style="3" customWidth="1"/>
    <col min="23" max="23" width="10.7109375" style="3" customWidth="1"/>
    <col min="24" max="24" width="14.85546875" style="3" customWidth="1"/>
    <col min="25" max="25" width="15.28515625" style="3" customWidth="1"/>
    <col min="26" max="26" width="12.7109375" style="3" customWidth="1"/>
    <col min="27" max="27" width="11.42578125" style="3" customWidth="1"/>
    <col min="28" max="28" width="10.85546875" style="3" customWidth="1"/>
    <col min="29" max="29" width="9.85546875" style="3" customWidth="1"/>
    <col min="30" max="30" width="9.140625" style="3" customWidth="1"/>
    <col min="31" max="31" width="16.140625" style="27" customWidth="1"/>
    <col min="32" max="32" width="17.7109375" style="27" customWidth="1"/>
    <col min="33" max="33" width="13.5703125" style="3" customWidth="1"/>
    <col min="34" max="34" width="11.42578125" style="3" customWidth="1"/>
    <col min="35" max="35" width="14.140625" style="3" customWidth="1"/>
    <col min="36" max="36" width="13.5703125" style="3" customWidth="1"/>
    <col min="37" max="37" width="19.28515625" style="3" customWidth="1"/>
    <col min="38" max="38" width="20.140625" style="3" customWidth="1"/>
    <col min="39" max="39" width="10.85546875" style="3" customWidth="1"/>
    <col min="41" max="41" width="12.42578125" style="3" customWidth="1"/>
    <col min="42" max="42" width="10.7109375" style="3" customWidth="1"/>
    <col min="43" max="43" width="9.140625" style="3" customWidth="1"/>
    <col min="44" max="44" width="17" style="3" customWidth="1"/>
    <col min="45" max="45" width="17.85546875" style="3" customWidth="1"/>
    <col min="46" max="46" width="15.42578125" style="3" customWidth="1"/>
    <col min="48" max="50" width="9.140625" style="3"/>
    <col min="51" max="52" width="8.7109375" style="3" customWidth="1"/>
    <col min="53" max="16384" width="9.140625" style="3"/>
  </cols>
  <sheetData>
    <row r="1" spans="1:46" ht="15.75" thickBot="1" x14ac:dyDescent="0.3">
      <c r="G1" s="81" t="s">
        <v>170</v>
      </c>
      <c r="H1" s="82"/>
      <c r="I1" s="82"/>
      <c r="J1" s="82"/>
      <c r="K1" s="82"/>
      <c r="L1" s="83"/>
      <c r="M1" s="23"/>
      <c r="N1" s="81" t="s">
        <v>171</v>
      </c>
      <c r="O1" s="82"/>
      <c r="P1" s="82"/>
      <c r="Q1" s="82"/>
      <c r="R1" s="82"/>
      <c r="S1" s="83"/>
      <c r="U1" s="81" t="s">
        <v>172</v>
      </c>
      <c r="V1" s="82"/>
      <c r="W1" s="82"/>
      <c r="X1" s="82"/>
      <c r="Y1" s="82"/>
      <c r="Z1" s="83"/>
      <c r="AA1" s="23"/>
      <c r="AB1" s="81" t="s">
        <v>173</v>
      </c>
      <c r="AC1" s="82"/>
      <c r="AD1" s="82"/>
      <c r="AE1" s="82"/>
      <c r="AF1" s="82"/>
      <c r="AG1" s="83"/>
      <c r="AH1" s="23"/>
      <c r="AI1" s="81" t="s">
        <v>174</v>
      </c>
      <c r="AJ1" s="82"/>
      <c r="AK1" s="82"/>
      <c r="AL1" s="82"/>
      <c r="AM1" s="83"/>
      <c r="AO1" s="81" t="s">
        <v>175</v>
      </c>
      <c r="AP1" s="82"/>
      <c r="AQ1" s="82"/>
      <c r="AR1" s="82"/>
      <c r="AS1" s="82"/>
      <c r="AT1" s="83"/>
    </row>
    <row r="2" spans="1:46" ht="15.75" thickBot="1" x14ac:dyDescent="0.3">
      <c r="A2" s="12" t="s">
        <v>109</v>
      </c>
      <c r="B2" s="12" t="s">
        <v>110</v>
      </c>
      <c r="C2" s="12" t="s">
        <v>111</v>
      </c>
      <c r="D2" s="12" t="s">
        <v>125</v>
      </c>
      <c r="G2" s="19" t="s">
        <v>176</v>
      </c>
      <c r="H2" s="19" t="s">
        <v>177</v>
      </c>
      <c r="I2" s="19" t="s">
        <v>178</v>
      </c>
      <c r="J2" s="19" t="s">
        <v>179</v>
      </c>
      <c r="K2" s="19" t="s">
        <v>180</v>
      </c>
      <c r="L2" s="19" t="s">
        <v>181</v>
      </c>
      <c r="N2" s="24" t="s">
        <v>182</v>
      </c>
      <c r="O2" s="25" t="s">
        <v>183</v>
      </c>
      <c r="P2" s="25" t="s">
        <v>184</v>
      </c>
      <c r="Q2" s="25" t="s">
        <v>185</v>
      </c>
      <c r="R2" s="25" t="s">
        <v>186</v>
      </c>
      <c r="S2" s="26" t="s">
        <v>187</v>
      </c>
      <c r="U2" s="19" t="s">
        <v>188</v>
      </c>
      <c r="V2" s="19" t="s">
        <v>189</v>
      </c>
      <c r="W2" s="19" t="s">
        <v>190</v>
      </c>
      <c r="X2" s="19" t="s">
        <v>191</v>
      </c>
      <c r="Y2" s="19" t="s">
        <v>192</v>
      </c>
      <c r="Z2" s="19" t="s">
        <v>193</v>
      </c>
      <c r="AB2" s="24" t="s">
        <v>194</v>
      </c>
      <c r="AC2" s="25" t="s">
        <v>195</v>
      </c>
      <c r="AD2" s="25" t="s">
        <v>196</v>
      </c>
      <c r="AE2" s="25" t="s">
        <v>197</v>
      </c>
      <c r="AF2" s="25" t="s">
        <v>198</v>
      </c>
      <c r="AG2" s="26" t="s">
        <v>199</v>
      </c>
      <c r="AI2" s="19" t="s">
        <v>200</v>
      </c>
      <c r="AJ2" s="19" t="s">
        <v>201</v>
      </c>
      <c r="AK2" s="19" t="s">
        <v>202</v>
      </c>
      <c r="AL2" s="19" t="s">
        <v>203</v>
      </c>
      <c r="AM2" s="19" t="s">
        <v>204</v>
      </c>
      <c r="AO2" s="19" t="s">
        <v>205</v>
      </c>
      <c r="AP2" s="19" t="s">
        <v>206</v>
      </c>
      <c r="AQ2" s="19" t="s">
        <v>207</v>
      </c>
      <c r="AR2" s="19" t="s">
        <v>208</v>
      </c>
      <c r="AS2" s="19" t="s">
        <v>209</v>
      </c>
      <c r="AT2" s="19" t="s">
        <v>210</v>
      </c>
    </row>
    <row r="3" spans="1:46" x14ac:dyDescent="0.25">
      <c r="A3" s="10" t="s">
        <v>72</v>
      </c>
      <c r="B3" s="1" t="s">
        <v>112</v>
      </c>
      <c r="C3" s="1" t="s">
        <v>113</v>
      </c>
      <c r="D3" s="3">
        <v>38</v>
      </c>
      <c r="G3" s="3">
        <v>0.26814327014288297</v>
      </c>
      <c r="H3" s="3">
        <v>0.23586990237559</v>
      </c>
      <c r="I3" s="3">
        <v>39</v>
      </c>
      <c r="J3" s="27">
        <v>1.7181927024892401E-3</v>
      </c>
      <c r="K3" s="27">
        <v>0.25475759610584198</v>
      </c>
      <c r="L3" s="3">
        <v>-0.44514344314383025</v>
      </c>
      <c r="N3" s="3">
        <v>0.249935523153131</v>
      </c>
      <c r="O3" s="28">
        <v>0.67417591657938203</v>
      </c>
      <c r="P3" s="3">
        <v>42</v>
      </c>
      <c r="Q3" s="27">
        <v>0.15116422242216301</v>
      </c>
      <c r="R3" s="27">
        <v>0.633794513239198</v>
      </c>
      <c r="S3" s="1">
        <v>-0.46335119013358222</v>
      </c>
      <c r="U3" s="3">
        <v>0.16085162645975101</v>
      </c>
      <c r="V3" s="3">
        <v>0.22195515811969099</v>
      </c>
      <c r="W3" s="3">
        <v>36</v>
      </c>
      <c r="X3" s="27">
        <v>1.3700351199651599E-3</v>
      </c>
      <c r="Y3" s="27">
        <v>0.54247967710144496</v>
      </c>
      <c r="Z3" s="3">
        <v>-0.55243508682696219</v>
      </c>
      <c r="AB3" s="3">
        <v>-6.9374043781782599E-3</v>
      </c>
      <c r="AC3" s="3">
        <v>0.29048446971869502</v>
      </c>
      <c r="AD3" s="3">
        <v>50</v>
      </c>
      <c r="AE3" s="27">
        <v>1.7352080705617899E-3</v>
      </c>
      <c r="AF3" s="27">
        <v>0.98237523470662302</v>
      </c>
      <c r="AG3" s="3">
        <v>-0.72022411766489147</v>
      </c>
      <c r="AI3" s="3">
        <v>4.1331859302410399</v>
      </c>
      <c r="AJ3" s="28">
        <v>12.434944968800201</v>
      </c>
      <c r="AK3" s="27">
        <v>0.82789569212327696</v>
      </c>
      <c r="AL3" s="27">
        <v>0.777831775367263</v>
      </c>
      <c r="AM3" s="3">
        <v>42</v>
      </c>
      <c r="AO3" s="3">
        <v>0.12007732254021899</v>
      </c>
      <c r="AP3" s="3">
        <v>4.8093723974236197E-2</v>
      </c>
      <c r="AQ3" s="3">
        <v>4</v>
      </c>
      <c r="AR3" s="29">
        <v>3.31764183318204E-7</v>
      </c>
      <c r="AS3" s="27">
        <v>0.379596283537049</v>
      </c>
      <c r="AT3" s="3">
        <v>-0.59320939074649426</v>
      </c>
    </row>
    <row r="4" spans="1:46" x14ac:dyDescent="0.25">
      <c r="A4" s="10" t="s">
        <v>76</v>
      </c>
      <c r="B4" s="1" t="s">
        <v>114</v>
      </c>
      <c r="C4" s="1" t="s">
        <v>113</v>
      </c>
      <c r="D4" s="3">
        <v>130</v>
      </c>
      <c r="G4" s="3">
        <v>9.9241837358263696E-2</v>
      </c>
      <c r="H4" s="3">
        <v>0.20265515079383001</v>
      </c>
      <c r="I4" s="3">
        <v>33</v>
      </c>
      <c r="J4" s="27">
        <v>3.0212086575845702E-4</v>
      </c>
      <c r="K4" s="27">
        <v>0.69596965699692204</v>
      </c>
      <c r="L4" s="3">
        <v>-0.93572319760677103</v>
      </c>
      <c r="N4" s="3">
        <v>-0.90052208569717096</v>
      </c>
      <c r="O4" s="28">
        <v>0.47536805504676799</v>
      </c>
      <c r="P4" s="3">
        <v>32</v>
      </c>
      <c r="Q4" s="27">
        <v>1.1500412136988701E-3</v>
      </c>
      <c r="R4" s="27">
        <v>0.12560076641718801</v>
      </c>
      <c r="S4" s="1">
        <v>-1.9354871206622057</v>
      </c>
      <c r="U4" s="3">
        <v>0.55432562696148302</v>
      </c>
      <c r="V4" s="3">
        <v>0.20459516906786701</v>
      </c>
      <c r="W4" s="3">
        <v>27</v>
      </c>
      <c r="X4" s="27">
        <v>0.13215873916005799</v>
      </c>
      <c r="Y4" s="27">
        <v>6.2867650166271299E-2</v>
      </c>
      <c r="Z4" s="3">
        <v>-0.48063940800355176</v>
      </c>
      <c r="AB4" s="3">
        <v>0.48208369188371802</v>
      </c>
      <c r="AC4" s="3">
        <v>0.167026401153054</v>
      </c>
      <c r="AD4" s="3">
        <v>80</v>
      </c>
      <c r="AE4" s="27">
        <v>3.8618038253227099E-2</v>
      </c>
      <c r="AF4" s="27">
        <v>5.3742733432525197E-2</v>
      </c>
      <c r="AG4" s="3">
        <v>-0.55288134308131676</v>
      </c>
      <c r="AI4" s="3">
        <v>9.8292106617385606</v>
      </c>
      <c r="AJ4" s="28">
        <v>12.3367862051293</v>
      </c>
      <c r="AK4" s="27">
        <v>0.57210986321450996</v>
      </c>
      <c r="AL4" s="27">
        <v>0.53945579917664999</v>
      </c>
      <c r="AM4" s="3">
        <v>34</v>
      </c>
      <c r="AO4" s="3">
        <v>-8.7972887740651803E-2</v>
      </c>
      <c r="AP4" s="3">
        <v>8.9703691025875401E-2</v>
      </c>
      <c r="AQ4" s="3">
        <v>6</v>
      </c>
      <c r="AR4" s="29">
        <v>1.3965114074631099E-9</v>
      </c>
      <c r="AS4" s="27">
        <v>0.44816153612380499</v>
      </c>
      <c r="AT4" s="3">
        <v>-1.1229379227056866</v>
      </c>
    </row>
    <row r="5" spans="1:46" x14ac:dyDescent="0.25">
      <c r="A5" s="10" t="s">
        <v>13</v>
      </c>
      <c r="B5" s="1" t="s">
        <v>116</v>
      </c>
      <c r="C5" s="1" t="s">
        <v>116</v>
      </c>
      <c r="G5" s="3" t="s">
        <v>1</v>
      </c>
      <c r="H5" s="3" t="s">
        <v>1</v>
      </c>
      <c r="L5" s="3" t="e">
        <v>#VALUE!</v>
      </c>
      <c r="N5" s="3" t="s">
        <v>1</v>
      </c>
      <c r="O5" s="3" t="s">
        <v>1</v>
      </c>
      <c r="S5" s="1" t="e">
        <v>#VALUE!</v>
      </c>
      <c r="U5" s="3" t="s">
        <v>1</v>
      </c>
      <c r="V5" s="3" t="s">
        <v>1</v>
      </c>
      <c r="Z5" s="3" t="e">
        <v>#VALUE!</v>
      </c>
      <c r="AB5" s="3" t="s">
        <v>1</v>
      </c>
      <c r="AC5" s="3" t="s">
        <v>1</v>
      </c>
      <c r="AG5" s="3" t="e">
        <v>#VALUE!</v>
      </c>
      <c r="AI5" s="3" t="s">
        <v>1</v>
      </c>
      <c r="AJ5" s="3" t="s">
        <v>1</v>
      </c>
      <c r="AO5" s="3" t="s">
        <v>1</v>
      </c>
      <c r="AP5" s="3" t="s">
        <v>1</v>
      </c>
      <c r="AT5" s="3" t="e">
        <v>#VALUE!</v>
      </c>
    </row>
    <row r="6" spans="1:46" x14ac:dyDescent="0.25">
      <c r="A6" s="10" t="s">
        <v>31</v>
      </c>
      <c r="B6" s="1" t="s">
        <v>126</v>
      </c>
      <c r="C6" s="1" t="s">
        <v>116</v>
      </c>
      <c r="D6" s="3">
        <v>129</v>
      </c>
      <c r="G6" s="3" t="s">
        <v>1</v>
      </c>
      <c r="H6" s="3" t="s">
        <v>1</v>
      </c>
      <c r="L6" s="3" t="e">
        <v>#VALUE!</v>
      </c>
      <c r="N6" s="3" t="s">
        <v>1</v>
      </c>
      <c r="O6" s="3" t="s">
        <v>1</v>
      </c>
      <c r="S6" s="1" t="e">
        <v>#VALUE!</v>
      </c>
      <c r="U6" s="3" t="s">
        <v>1</v>
      </c>
      <c r="V6" s="3" t="s">
        <v>1</v>
      </c>
      <c r="Z6" s="3" t="e">
        <v>#VALUE!</v>
      </c>
      <c r="AB6" s="3" t="s">
        <v>1</v>
      </c>
      <c r="AC6" s="3" t="s">
        <v>1</v>
      </c>
      <c r="AG6" s="3" t="e">
        <v>#VALUE!</v>
      </c>
      <c r="AI6" s="3" t="s">
        <v>1</v>
      </c>
      <c r="AJ6" s="3" t="s">
        <v>1</v>
      </c>
      <c r="AO6" s="3" t="s">
        <v>1</v>
      </c>
      <c r="AP6" s="3" t="s">
        <v>1</v>
      </c>
      <c r="AT6" s="3" t="e">
        <v>#VALUE!</v>
      </c>
    </row>
    <row r="7" spans="1:46" x14ac:dyDescent="0.25">
      <c r="A7" s="10" t="s">
        <v>108</v>
      </c>
      <c r="B7" s="1" t="s">
        <v>112</v>
      </c>
      <c r="C7" s="1" t="s">
        <v>113</v>
      </c>
      <c r="D7" s="3">
        <v>68</v>
      </c>
      <c r="G7" s="3" t="s">
        <v>1</v>
      </c>
      <c r="H7" s="3" t="e">
        <v>#VALUE!</v>
      </c>
      <c r="N7" s="3" t="s">
        <v>1</v>
      </c>
      <c r="O7" s="1" t="e">
        <v>#VALUE!</v>
      </c>
      <c r="P7" s="1"/>
      <c r="Q7" s="1"/>
      <c r="R7" s="1"/>
      <c r="S7" s="1"/>
      <c r="U7" s="3" t="s">
        <v>1</v>
      </c>
      <c r="V7" s="3" t="e">
        <v>#VALUE!</v>
      </c>
      <c r="Z7" s="3" t="s">
        <v>1</v>
      </c>
      <c r="AB7" s="3" t="s">
        <v>1</v>
      </c>
      <c r="AC7" s="3" t="e">
        <v>#VALUE!</v>
      </c>
      <c r="AG7" s="3" t="s">
        <v>1</v>
      </c>
      <c r="AI7" s="3" t="s">
        <v>1</v>
      </c>
      <c r="AJ7" s="3" t="s">
        <v>1</v>
      </c>
      <c r="AO7" s="3" t="s">
        <v>1</v>
      </c>
      <c r="AP7" s="3" t="e">
        <v>#VALUE!</v>
      </c>
      <c r="AT7" s="3" t="s">
        <v>1</v>
      </c>
    </row>
    <row r="8" spans="1:46" x14ac:dyDescent="0.25">
      <c r="A8" s="10" t="s">
        <v>23</v>
      </c>
      <c r="B8" s="1" t="s">
        <v>112</v>
      </c>
      <c r="C8" s="1" t="s">
        <v>113</v>
      </c>
      <c r="D8" s="3">
        <v>157</v>
      </c>
      <c r="G8" s="3" t="s">
        <v>1</v>
      </c>
      <c r="H8" s="3" t="s">
        <v>1</v>
      </c>
      <c r="L8" s="3" t="e">
        <v>#VALUE!</v>
      </c>
      <c r="N8" s="3" t="s">
        <v>1</v>
      </c>
      <c r="O8" s="3" t="s">
        <v>1</v>
      </c>
      <c r="S8" s="1" t="e">
        <v>#VALUE!</v>
      </c>
      <c r="U8" s="3" t="s">
        <v>1</v>
      </c>
      <c r="V8" s="3" t="s">
        <v>1</v>
      </c>
      <c r="Z8" s="3" t="e">
        <v>#VALUE!</v>
      </c>
      <c r="AB8" s="3" t="s">
        <v>1</v>
      </c>
      <c r="AC8" s="3" t="s">
        <v>1</v>
      </c>
      <c r="AG8" s="3" t="e">
        <v>#VALUE!</v>
      </c>
      <c r="AI8" s="3" t="s">
        <v>1</v>
      </c>
      <c r="AJ8" s="3" t="s">
        <v>1</v>
      </c>
      <c r="AO8" s="3" t="s">
        <v>1</v>
      </c>
      <c r="AP8" s="3" t="s">
        <v>1</v>
      </c>
      <c r="AT8" s="3" t="e">
        <v>#VALUE!</v>
      </c>
    </row>
    <row r="9" spans="1:46" x14ac:dyDescent="0.25">
      <c r="A9" s="10" t="s">
        <v>34</v>
      </c>
      <c r="B9" s="1" t="s">
        <v>121</v>
      </c>
      <c r="C9" s="1" t="s">
        <v>121</v>
      </c>
      <c r="D9" s="3">
        <v>36</v>
      </c>
      <c r="G9" s="3" t="s">
        <v>1</v>
      </c>
      <c r="H9" s="3" t="s">
        <v>1</v>
      </c>
      <c r="L9" s="3" t="e">
        <v>#VALUE!</v>
      </c>
      <c r="N9" s="3" t="s">
        <v>1</v>
      </c>
      <c r="O9" s="3" t="s">
        <v>1</v>
      </c>
      <c r="S9" s="1" t="e">
        <v>#VALUE!</v>
      </c>
      <c r="U9" s="3" t="s">
        <v>1</v>
      </c>
      <c r="V9" s="3" t="s">
        <v>1</v>
      </c>
      <c r="Z9" s="3" t="e">
        <v>#VALUE!</v>
      </c>
      <c r="AB9" s="3" t="s">
        <v>1</v>
      </c>
      <c r="AC9" s="3" t="s">
        <v>1</v>
      </c>
      <c r="AG9" s="3" t="e">
        <v>#VALUE!</v>
      </c>
      <c r="AI9" s="3" t="s">
        <v>1</v>
      </c>
      <c r="AJ9" s="3" t="s">
        <v>1</v>
      </c>
      <c r="AO9" s="3" t="s">
        <v>1</v>
      </c>
      <c r="AP9" s="3" t="s">
        <v>1</v>
      </c>
      <c r="AT9" s="3" t="e">
        <v>#VALUE!</v>
      </c>
    </row>
    <row r="10" spans="1:46" x14ac:dyDescent="0.25">
      <c r="A10" s="10" t="s">
        <v>64</v>
      </c>
      <c r="B10" s="1" t="s">
        <v>113</v>
      </c>
      <c r="C10" s="1" t="s">
        <v>113</v>
      </c>
      <c r="D10" s="3">
        <v>276</v>
      </c>
      <c r="G10" s="3" t="s">
        <v>1</v>
      </c>
      <c r="H10" s="3" t="s">
        <v>1</v>
      </c>
      <c r="L10" s="3" t="e">
        <v>#VALUE!</v>
      </c>
      <c r="N10" s="3" t="s">
        <v>1</v>
      </c>
      <c r="O10" s="3" t="s">
        <v>1</v>
      </c>
      <c r="S10" s="1" t="e">
        <v>#VALUE!</v>
      </c>
      <c r="U10" s="3" t="s">
        <v>1</v>
      </c>
      <c r="V10" s="3" t="s">
        <v>1</v>
      </c>
      <c r="Z10" s="3" t="e">
        <v>#VALUE!</v>
      </c>
      <c r="AB10" s="3" t="s">
        <v>1</v>
      </c>
      <c r="AC10" s="3" t="s">
        <v>1</v>
      </c>
      <c r="AG10" s="3" t="e">
        <v>#VALUE!</v>
      </c>
      <c r="AI10" s="3" t="s">
        <v>1</v>
      </c>
      <c r="AJ10" s="3" t="s">
        <v>1</v>
      </c>
      <c r="AO10" s="3" t="s">
        <v>1</v>
      </c>
      <c r="AP10" s="3" t="s">
        <v>1</v>
      </c>
      <c r="AT10" s="3" t="e">
        <v>#VALUE!</v>
      </c>
    </row>
    <row r="11" spans="1:46" x14ac:dyDescent="0.25">
      <c r="A11" s="10" t="s">
        <v>84</v>
      </c>
      <c r="B11" s="1" t="s">
        <v>114</v>
      </c>
      <c r="C11" s="1" t="s">
        <v>113</v>
      </c>
      <c r="G11" s="3" t="s">
        <v>1</v>
      </c>
      <c r="H11" s="3" t="s">
        <v>1</v>
      </c>
      <c r="L11" s="3" t="e">
        <v>#VALUE!</v>
      </c>
      <c r="N11" s="3" t="s">
        <v>1</v>
      </c>
      <c r="O11" s="3" t="s">
        <v>1</v>
      </c>
      <c r="S11" s="1" t="e">
        <v>#VALUE!</v>
      </c>
      <c r="U11" s="3" t="s">
        <v>1</v>
      </c>
      <c r="V11" s="3" t="s">
        <v>1</v>
      </c>
      <c r="Z11" s="3" t="e">
        <v>#VALUE!</v>
      </c>
      <c r="AB11" s="3" t="s">
        <v>1</v>
      </c>
      <c r="AC11" s="3" t="s">
        <v>1</v>
      </c>
      <c r="AG11" s="3" t="e">
        <v>#VALUE!</v>
      </c>
      <c r="AI11" s="3" t="s">
        <v>1</v>
      </c>
      <c r="AJ11" s="3" t="s">
        <v>1</v>
      </c>
      <c r="AO11" s="3" t="s">
        <v>1</v>
      </c>
      <c r="AP11" s="3" t="s">
        <v>1</v>
      </c>
      <c r="AT11" s="3" t="e">
        <v>#VALUE!</v>
      </c>
    </row>
    <row r="12" spans="1:46" x14ac:dyDescent="0.25">
      <c r="A12" s="10" t="s">
        <v>5</v>
      </c>
      <c r="B12" s="1" t="s">
        <v>119</v>
      </c>
      <c r="C12" s="1" t="s">
        <v>119</v>
      </c>
      <c r="D12" s="3">
        <v>126</v>
      </c>
      <c r="G12" s="3" t="s">
        <v>1</v>
      </c>
      <c r="H12" s="3" t="s">
        <v>1</v>
      </c>
      <c r="L12" s="3" t="e">
        <v>#VALUE!</v>
      </c>
      <c r="N12" s="3" t="s">
        <v>1</v>
      </c>
      <c r="O12" s="3" t="s">
        <v>1</v>
      </c>
      <c r="S12" s="1" t="e">
        <v>#VALUE!</v>
      </c>
      <c r="U12" s="3" t="s">
        <v>1</v>
      </c>
      <c r="V12" s="3" t="s">
        <v>1</v>
      </c>
      <c r="Z12" s="3" t="e">
        <v>#VALUE!</v>
      </c>
      <c r="AB12" s="3" t="s">
        <v>1</v>
      </c>
      <c r="AC12" s="3" t="s">
        <v>1</v>
      </c>
      <c r="AG12" s="3" t="e">
        <v>#VALUE!</v>
      </c>
      <c r="AI12" s="3" t="s">
        <v>1</v>
      </c>
      <c r="AJ12" s="3" t="s">
        <v>1</v>
      </c>
      <c r="AO12" s="3" t="s">
        <v>1</v>
      </c>
      <c r="AP12" s="3" t="s">
        <v>1</v>
      </c>
      <c r="AT12" s="3" t="e">
        <v>#VALUE!</v>
      </c>
    </row>
    <row r="13" spans="1:46" x14ac:dyDescent="0.25">
      <c r="A13" s="10" t="s">
        <v>79</v>
      </c>
      <c r="B13" s="1" t="s">
        <v>114</v>
      </c>
      <c r="C13" s="1" t="s">
        <v>113</v>
      </c>
      <c r="G13" s="3" t="s">
        <v>1</v>
      </c>
      <c r="H13" s="3" t="s">
        <v>1</v>
      </c>
      <c r="L13" s="3" t="e">
        <v>#VALUE!</v>
      </c>
      <c r="N13" s="3" t="s">
        <v>1</v>
      </c>
      <c r="O13" s="3" t="s">
        <v>1</v>
      </c>
      <c r="S13" s="1" t="e">
        <v>#VALUE!</v>
      </c>
      <c r="U13" s="3" t="s">
        <v>1</v>
      </c>
      <c r="V13" s="3" t="s">
        <v>1</v>
      </c>
      <c r="Z13" s="3" t="e">
        <v>#VALUE!</v>
      </c>
      <c r="AB13" s="3" t="s">
        <v>1</v>
      </c>
      <c r="AC13" s="3" t="s">
        <v>1</v>
      </c>
      <c r="AG13" s="3" t="e">
        <v>#VALUE!</v>
      </c>
      <c r="AI13" s="3" t="s">
        <v>1</v>
      </c>
      <c r="AJ13" s="3" t="s">
        <v>1</v>
      </c>
      <c r="AO13" s="3" t="s">
        <v>1</v>
      </c>
      <c r="AP13" s="3" t="s">
        <v>1</v>
      </c>
      <c r="AT13" s="3" t="e">
        <v>#VALUE!</v>
      </c>
    </row>
    <row r="14" spans="1:46" x14ac:dyDescent="0.25">
      <c r="A14" s="10" t="s">
        <v>32</v>
      </c>
      <c r="B14" s="1" t="s">
        <v>114</v>
      </c>
      <c r="C14" s="1" t="s">
        <v>113</v>
      </c>
      <c r="D14" s="3">
        <v>129</v>
      </c>
      <c r="G14" s="3" t="s">
        <v>1</v>
      </c>
      <c r="H14" s="3" t="s">
        <v>1</v>
      </c>
      <c r="L14" s="3" t="e">
        <v>#VALUE!</v>
      </c>
      <c r="N14" s="3" t="s">
        <v>1</v>
      </c>
      <c r="O14" s="3" t="s">
        <v>1</v>
      </c>
      <c r="S14" s="1" t="e">
        <v>#VALUE!</v>
      </c>
      <c r="U14" s="3" t="s">
        <v>1</v>
      </c>
      <c r="V14" s="3" t="s">
        <v>1</v>
      </c>
      <c r="Z14" s="3" t="e">
        <v>#VALUE!</v>
      </c>
      <c r="AB14" s="3" t="s">
        <v>1</v>
      </c>
      <c r="AC14" s="3" t="s">
        <v>1</v>
      </c>
      <c r="AG14" s="3" t="e">
        <v>#VALUE!</v>
      </c>
      <c r="AI14" s="3" t="s">
        <v>1</v>
      </c>
      <c r="AJ14" s="3" t="s">
        <v>1</v>
      </c>
      <c r="AO14" s="3" t="s">
        <v>1</v>
      </c>
      <c r="AP14" s="3" t="s">
        <v>1</v>
      </c>
      <c r="AT14" s="3" t="e">
        <v>#VALUE!</v>
      </c>
    </row>
    <row r="15" spans="1:46" x14ac:dyDescent="0.25">
      <c r="A15" s="10" t="s">
        <v>33</v>
      </c>
      <c r="B15" s="1" t="s">
        <v>114</v>
      </c>
      <c r="C15" s="1" t="s">
        <v>113</v>
      </c>
      <c r="D15" s="3">
        <v>132</v>
      </c>
      <c r="G15" s="3">
        <v>8.6599920974993597E-2</v>
      </c>
      <c r="H15" s="3">
        <v>0.104099890012411</v>
      </c>
      <c r="I15" s="3">
        <v>29</v>
      </c>
      <c r="J15" s="27">
        <v>5.4279670619503204E-4</v>
      </c>
      <c r="K15" s="27">
        <v>0.74717462937043999</v>
      </c>
      <c r="L15" s="3">
        <v>-0.25474623287116022</v>
      </c>
      <c r="N15" s="3">
        <v>-1.1855791804429601</v>
      </c>
      <c r="O15" s="28">
        <v>0.36268411719752602</v>
      </c>
      <c r="P15" s="3">
        <v>43</v>
      </c>
      <c r="Q15" s="29">
        <v>2.2905789972510799E-5</v>
      </c>
      <c r="R15" s="27">
        <v>2.11348178969629E-2</v>
      </c>
      <c r="S15" s="1">
        <v>-1.5269253342891138</v>
      </c>
      <c r="U15" s="3">
        <v>-0.30085685096681197</v>
      </c>
      <c r="V15" s="3">
        <v>0.26720558036541497</v>
      </c>
      <c r="W15" s="3">
        <v>37</v>
      </c>
      <c r="X15" s="29">
        <v>8.2628330705521399E-7</v>
      </c>
      <c r="Y15" s="27">
        <v>0.25108872492303802</v>
      </c>
      <c r="Z15" s="3">
        <v>-0.64220300481296577</v>
      </c>
      <c r="AB15" s="3">
        <v>0.75153845690628895</v>
      </c>
      <c r="AC15" s="3">
        <v>0.28900601767839301</v>
      </c>
      <c r="AD15" s="3">
        <v>30</v>
      </c>
      <c r="AE15" s="27">
        <v>0.52184593443999405</v>
      </c>
      <c r="AF15" s="27">
        <v>5.3410129691207002E-2</v>
      </c>
      <c r="AG15" s="3">
        <v>0.41019230306013515</v>
      </c>
      <c r="AI15" s="3">
        <v>-11.044895571954999</v>
      </c>
      <c r="AJ15" s="28">
        <v>11.061196826970701</v>
      </c>
      <c r="AK15" s="27">
        <v>0.465611606538403</v>
      </c>
      <c r="AL15" s="27">
        <v>0.51420962463887199</v>
      </c>
      <c r="AM15" s="3">
        <v>30</v>
      </c>
      <c r="AO15" s="3">
        <v>-0.26846169342792697</v>
      </c>
      <c r="AP15" s="3">
        <v>0.106432727504854</v>
      </c>
      <c r="AQ15" s="3">
        <v>4</v>
      </c>
      <c r="AR15" s="29">
        <v>2.26766685301816E-11</v>
      </c>
      <c r="AS15" s="27">
        <v>5.14862939802102E-2</v>
      </c>
      <c r="AT15" s="3">
        <v>-0.60980784727408077</v>
      </c>
    </row>
    <row r="16" spans="1:46" x14ac:dyDescent="0.25">
      <c r="A16" s="10" t="s">
        <v>27</v>
      </c>
      <c r="B16" s="1" t="s">
        <v>121</v>
      </c>
      <c r="C16" s="1" t="s">
        <v>121</v>
      </c>
      <c r="D16" s="3">
        <v>279</v>
      </c>
      <c r="G16" s="3" t="s">
        <v>1</v>
      </c>
      <c r="H16" s="3" t="s">
        <v>1</v>
      </c>
      <c r="L16" s="3" t="e">
        <v>#VALUE!</v>
      </c>
      <c r="N16" s="3" t="s">
        <v>1</v>
      </c>
      <c r="O16" s="3" t="s">
        <v>1</v>
      </c>
      <c r="S16" s="1" t="e">
        <v>#VALUE!</v>
      </c>
      <c r="U16" s="3" t="s">
        <v>1</v>
      </c>
      <c r="V16" s="3" t="s">
        <v>1</v>
      </c>
      <c r="Z16" s="3" t="e">
        <v>#VALUE!</v>
      </c>
      <c r="AB16" s="3" t="s">
        <v>1</v>
      </c>
      <c r="AC16" s="3" t="s">
        <v>1</v>
      </c>
      <c r="AG16" s="3" t="e">
        <v>#VALUE!</v>
      </c>
      <c r="AI16" s="3" t="s">
        <v>1</v>
      </c>
      <c r="AJ16" s="3" t="s">
        <v>1</v>
      </c>
      <c r="AO16" s="3" t="s">
        <v>1</v>
      </c>
      <c r="AP16" s="3" t="s">
        <v>1</v>
      </c>
      <c r="AT16" s="3" t="e">
        <v>#VALUE!</v>
      </c>
    </row>
    <row r="17" spans="1:46" x14ac:dyDescent="0.25">
      <c r="A17" s="10" t="s">
        <v>88</v>
      </c>
      <c r="B17" s="1" t="s">
        <v>113</v>
      </c>
      <c r="C17" s="1" t="s">
        <v>113</v>
      </c>
      <c r="D17" s="3">
        <v>131</v>
      </c>
      <c r="G17" s="3">
        <v>0.20054598301895499</v>
      </c>
      <c r="H17" s="3">
        <v>0.16206055783723</v>
      </c>
      <c r="I17" s="3">
        <v>27</v>
      </c>
      <c r="J17" s="27">
        <v>2.9550932066348401E-3</v>
      </c>
      <c r="K17" s="27">
        <v>0.46350863421094002</v>
      </c>
      <c r="L17" s="3">
        <v>-0.61996683749386539</v>
      </c>
      <c r="N17" s="3">
        <v>-1.02904623703857</v>
      </c>
      <c r="O17" s="28">
        <v>0.50801677074306595</v>
      </c>
      <c r="P17" s="3">
        <v>32</v>
      </c>
      <c r="Q17" s="27">
        <v>5.2126707419167901E-4</v>
      </c>
      <c r="R17" s="27">
        <v>8.0122014246138004E-2</v>
      </c>
      <c r="S17" s="1">
        <v>-1.8495590575513905</v>
      </c>
      <c r="U17" s="3">
        <v>1.40532567559841E-2</v>
      </c>
      <c r="V17" s="3">
        <v>0.291452354861929</v>
      </c>
      <c r="W17" s="3">
        <v>27</v>
      </c>
      <c r="X17" s="27">
        <v>9.1779724806392198E-4</v>
      </c>
      <c r="Y17" s="27">
        <v>0.96243795774880803</v>
      </c>
      <c r="Z17" s="3">
        <v>-0.80645956375683625</v>
      </c>
      <c r="AB17" s="3">
        <v>0.73935656878242695</v>
      </c>
      <c r="AC17" s="3">
        <v>0.16590843270384001</v>
      </c>
      <c r="AD17" s="3">
        <v>73</v>
      </c>
      <c r="AE17" s="27">
        <v>0.30753993841920702</v>
      </c>
      <c r="AF17" s="27">
        <v>4.15860352326627E-3</v>
      </c>
      <c r="AG17" s="3">
        <v>-8.1156251730393425E-2</v>
      </c>
      <c r="AI17" s="3">
        <v>-1.7841530684467299</v>
      </c>
      <c r="AJ17" s="28">
        <v>12.326450734237399</v>
      </c>
      <c r="AK17" s="27">
        <v>0.87049006682575703</v>
      </c>
      <c r="AL17" s="27">
        <v>0.91852693009203501</v>
      </c>
      <c r="AM17" s="3">
        <v>27</v>
      </c>
      <c r="AO17" s="3">
        <v>9.4373867586262594E-2</v>
      </c>
      <c r="AP17" s="3">
        <v>5.6222986113525303E-2</v>
      </c>
      <c r="AQ17" s="3">
        <v>8</v>
      </c>
      <c r="AR17" s="29">
        <v>8.9499253456814097E-8</v>
      </c>
      <c r="AS17" s="27">
        <v>0.36625836355827801</v>
      </c>
      <c r="AT17" s="3">
        <v>-0.72613895292655783</v>
      </c>
    </row>
    <row r="18" spans="1:46" x14ac:dyDescent="0.25">
      <c r="A18" s="10" t="s">
        <v>38</v>
      </c>
      <c r="B18" s="1" t="s">
        <v>118</v>
      </c>
      <c r="C18" s="1" t="s">
        <v>123</v>
      </c>
      <c r="D18" s="3">
        <v>123</v>
      </c>
      <c r="G18" s="3" t="s">
        <v>1</v>
      </c>
      <c r="H18" s="3" t="s">
        <v>1</v>
      </c>
      <c r="L18" s="3" t="e">
        <v>#VALUE!</v>
      </c>
      <c r="N18" s="3" t="s">
        <v>1</v>
      </c>
      <c r="O18" s="3" t="s">
        <v>1</v>
      </c>
      <c r="S18" s="1" t="e">
        <v>#VALUE!</v>
      </c>
      <c r="U18" s="3" t="s">
        <v>1</v>
      </c>
      <c r="V18" s="3" t="s">
        <v>1</v>
      </c>
      <c r="Z18" s="3" t="e">
        <v>#VALUE!</v>
      </c>
      <c r="AB18" s="3" t="s">
        <v>1</v>
      </c>
      <c r="AC18" s="3" t="s">
        <v>1</v>
      </c>
      <c r="AG18" s="3" t="e">
        <v>#VALUE!</v>
      </c>
      <c r="AI18" s="3" t="s">
        <v>1</v>
      </c>
      <c r="AJ18" s="3" t="s">
        <v>1</v>
      </c>
      <c r="AO18" s="3" t="s">
        <v>1</v>
      </c>
      <c r="AP18" s="3" t="s">
        <v>1</v>
      </c>
      <c r="AT18" s="3" t="e">
        <v>#VALUE!</v>
      </c>
    </row>
    <row r="19" spans="1:46" x14ac:dyDescent="0.25">
      <c r="A19" s="10" t="s">
        <v>4</v>
      </c>
      <c r="B19" s="1" t="s">
        <v>121</v>
      </c>
      <c r="C19" s="1" t="s">
        <v>121</v>
      </c>
      <c r="D19" s="3">
        <v>126</v>
      </c>
      <c r="G19" s="3" t="s">
        <v>1</v>
      </c>
      <c r="H19" s="3" t="s">
        <v>1</v>
      </c>
      <c r="L19" s="3" t="e">
        <v>#VALUE!</v>
      </c>
      <c r="N19" s="3" t="s">
        <v>1</v>
      </c>
      <c r="O19" s="3" t="s">
        <v>1</v>
      </c>
      <c r="S19" s="1" t="e">
        <v>#VALUE!</v>
      </c>
      <c r="U19" s="3" t="s">
        <v>1</v>
      </c>
      <c r="V19" s="3" t="s">
        <v>1</v>
      </c>
      <c r="Z19" s="3" t="e">
        <v>#VALUE!</v>
      </c>
      <c r="AB19" s="3" t="s">
        <v>1</v>
      </c>
      <c r="AC19" s="3" t="s">
        <v>1</v>
      </c>
      <c r="AG19" s="3" t="e">
        <v>#VALUE!</v>
      </c>
      <c r="AI19" s="3" t="s">
        <v>1</v>
      </c>
      <c r="AJ19" s="3" t="s">
        <v>1</v>
      </c>
      <c r="AO19" s="3" t="s">
        <v>1</v>
      </c>
      <c r="AP19" s="3" t="s">
        <v>1</v>
      </c>
      <c r="AT19" s="3" t="e">
        <v>#VALUE!</v>
      </c>
    </row>
    <row r="20" spans="1:46" x14ac:dyDescent="0.25">
      <c r="A20" s="10" t="s">
        <v>8</v>
      </c>
      <c r="B20" s="1" t="s">
        <v>121</v>
      </c>
      <c r="C20" s="1" t="s">
        <v>121</v>
      </c>
      <c r="D20" s="3">
        <v>34</v>
      </c>
      <c r="G20" s="3" t="s">
        <v>1</v>
      </c>
      <c r="H20" s="3" t="s">
        <v>1</v>
      </c>
      <c r="L20" s="3" t="e">
        <v>#VALUE!</v>
      </c>
      <c r="N20" s="3" t="s">
        <v>1</v>
      </c>
      <c r="O20" s="3" t="s">
        <v>1</v>
      </c>
      <c r="S20" s="1" t="e">
        <v>#VALUE!</v>
      </c>
      <c r="U20" s="3" t="s">
        <v>1</v>
      </c>
      <c r="V20" s="3" t="s">
        <v>1</v>
      </c>
      <c r="Z20" s="3" t="e">
        <v>#VALUE!</v>
      </c>
      <c r="AB20" s="3" t="s">
        <v>1</v>
      </c>
      <c r="AC20" s="3" t="s">
        <v>1</v>
      </c>
      <c r="AG20" s="3" t="e">
        <v>#VALUE!</v>
      </c>
      <c r="AI20" s="3" t="s">
        <v>1</v>
      </c>
      <c r="AJ20" s="3" t="s">
        <v>1</v>
      </c>
      <c r="AO20" s="3" t="s">
        <v>1</v>
      </c>
      <c r="AP20" s="3" t="s">
        <v>1</v>
      </c>
      <c r="AT20" s="3" t="e">
        <v>#VALUE!</v>
      </c>
    </row>
    <row r="21" spans="1:46" x14ac:dyDescent="0.25">
      <c r="A21" s="10" t="s">
        <v>15</v>
      </c>
      <c r="B21" s="1" t="s">
        <v>15</v>
      </c>
      <c r="C21" s="1" t="s">
        <v>15</v>
      </c>
      <c r="G21" s="3">
        <v>0</v>
      </c>
      <c r="H21" s="3">
        <v>0.10541129753612399</v>
      </c>
      <c r="I21" s="3">
        <v>112</v>
      </c>
      <c r="J21" s="29">
        <v>4.9663383208842102E-10</v>
      </c>
      <c r="K21" s="27" t="s">
        <v>1</v>
      </c>
      <c r="L21" s="3" t="e">
        <v>#VALUE!</v>
      </c>
      <c r="N21" s="3">
        <v>0</v>
      </c>
      <c r="O21" s="28">
        <v>0.21474172348467799</v>
      </c>
      <c r="P21" s="3">
        <v>134</v>
      </c>
      <c r="Q21" s="27">
        <v>3.5439910055509302E-3</v>
      </c>
      <c r="R21" s="27" t="s">
        <v>1</v>
      </c>
      <c r="S21" s="1" t="e">
        <v>#VALUE!</v>
      </c>
      <c r="U21" s="3">
        <v>0</v>
      </c>
      <c r="V21" s="3">
        <v>0.124370864766757</v>
      </c>
      <c r="W21" s="3">
        <v>125</v>
      </c>
      <c r="X21" s="29">
        <v>3.4070797679071001E-9</v>
      </c>
      <c r="Y21" s="27" t="s">
        <v>1</v>
      </c>
      <c r="Z21" s="3" t="e">
        <v>#VALUE!</v>
      </c>
      <c r="AB21" s="3">
        <v>0</v>
      </c>
      <c r="AC21" s="3">
        <v>8.2448016821080397E-2</v>
      </c>
      <c r="AD21" s="3">
        <v>488</v>
      </c>
      <c r="AE21" s="29">
        <v>5.2454697528848798E-14</v>
      </c>
      <c r="AF21" s="27" t="s">
        <v>1</v>
      </c>
      <c r="AG21" s="3" t="e">
        <v>#VALUE!</v>
      </c>
      <c r="AI21" s="3">
        <v>0</v>
      </c>
      <c r="AJ21" s="28">
        <v>7.1422136825436704</v>
      </c>
      <c r="AK21" s="27">
        <v>0.92160848098738501</v>
      </c>
      <c r="AL21" s="27" t="s">
        <v>1</v>
      </c>
      <c r="AM21" s="3">
        <v>109</v>
      </c>
      <c r="AO21" s="3">
        <v>0</v>
      </c>
      <c r="AP21" s="3">
        <v>3.8266296539146101E-2</v>
      </c>
      <c r="AQ21" s="3">
        <v>45</v>
      </c>
      <c r="AR21" s="29">
        <v>3.0382470413991799E-16</v>
      </c>
      <c r="AS21" s="27" t="s">
        <v>1</v>
      </c>
      <c r="AT21" s="3" t="e">
        <v>#VALUE!</v>
      </c>
    </row>
    <row r="22" spans="1:46" x14ac:dyDescent="0.25">
      <c r="A22" s="10" t="s">
        <v>85</v>
      </c>
      <c r="B22" s="1" t="s">
        <v>121</v>
      </c>
      <c r="C22" s="1" t="s">
        <v>121</v>
      </c>
      <c r="D22" s="3">
        <v>47</v>
      </c>
      <c r="G22" s="3" t="s">
        <v>1</v>
      </c>
      <c r="H22" s="3" t="s">
        <v>1</v>
      </c>
      <c r="L22" s="3" t="e">
        <v>#VALUE!</v>
      </c>
      <c r="N22" s="3" t="s">
        <v>1</v>
      </c>
      <c r="O22" s="3" t="s">
        <v>1</v>
      </c>
      <c r="S22" s="1" t="e">
        <v>#VALUE!</v>
      </c>
      <c r="U22" s="3" t="s">
        <v>1</v>
      </c>
      <c r="V22" s="3" t="s">
        <v>1</v>
      </c>
      <c r="Z22" s="3" t="e">
        <v>#VALUE!</v>
      </c>
      <c r="AB22" s="3" t="s">
        <v>1</v>
      </c>
      <c r="AC22" s="3" t="s">
        <v>1</v>
      </c>
      <c r="AG22" s="3" t="e">
        <v>#VALUE!</v>
      </c>
      <c r="AI22" s="3" t="s">
        <v>1</v>
      </c>
      <c r="AJ22" s="3" t="s">
        <v>1</v>
      </c>
      <c r="AO22" s="3" t="s">
        <v>1</v>
      </c>
      <c r="AP22" s="3" t="s">
        <v>1</v>
      </c>
      <c r="AT22" s="3" t="e">
        <v>#VALUE!</v>
      </c>
    </row>
    <row r="23" spans="1:46" x14ac:dyDescent="0.25">
      <c r="A23" s="10" t="s">
        <v>2</v>
      </c>
      <c r="B23" s="1" t="s">
        <v>121</v>
      </c>
      <c r="C23" s="1" t="s">
        <v>121</v>
      </c>
      <c r="D23" s="3">
        <v>121</v>
      </c>
      <c r="G23" s="3" t="s">
        <v>1</v>
      </c>
      <c r="H23" s="3" t="s">
        <v>1</v>
      </c>
      <c r="L23" s="3" t="e">
        <v>#VALUE!</v>
      </c>
      <c r="N23" s="3" t="s">
        <v>1</v>
      </c>
      <c r="O23" s="3" t="s">
        <v>1</v>
      </c>
      <c r="S23" s="1" t="e">
        <v>#VALUE!</v>
      </c>
      <c r="U23" s="3" t="s">
        <v>1</v>
      </c>
      <c r="V23" s="3" t="s">
        <v>1</v>
      </c>
      <c r="Z23" s="3" t="e">
        <v>#VALUE!</v>
      </c>
      <c r="AB23" s="3" t="s">
        <v>1</v>
      </c>
      <c r="AC23" s="3" t="s">
        <v>1</v>
      </c>
      <c r="AG23" s="3" t="e">
        <v>#VALUE!</v>
      </c>
      <c r="AI23" s="3" t="s">
        <v>1</v>
      </c>
      <c r="AJ23" s="3" t="s">
        <v>1</v>
      </c>
      <c r="AO23" s="3" t="s">
        <v>1</v>
      </c>
      <c r="AP23" s="3" t="s">
        <v>1</v>
      </c>
      <c r="AT23" s="3" t="e">
        <v>#VALUE!</v>
      </c>
    </row>
    <row r="24" spans="1:46" x14ac:dyDescent="0.25">
      <c r="A24" s="10" t="s">
        <v>57</v>
      </c>
      <c r="B24" s="1" t="s">
        <v>112</v>
      </c>
      <c r="C24" s="1" t="s">
        <v>113</v>
      </c>
      <c r="D24" s="3">
        <v>134</v>
      </c>
      <c r="G24" s="3" t="s">
        <v>1</v>
      </c>
      <c r="H24" s="3" t="s">
        <v>1</v>
      </c>
      <c r="L24" s="3" t="e">
        <v>#VALUE!</v>
      </c>
      <c r="N24" s="3" t="s">
        <v>1</v>
      </c>
      <c r="O24" s="3" t="s">
        <v>1</v>
      </c>
      <c r="S24" s="1" t="e">
        <v>#VALUE!</v>
      </c>
      <c r="U24" s="3" t="s">
        <v>1</v>
      </c>
      <c r="V24" s="3" t="s">
        <v>1</v>
      </c>
      <c r="Z24" s="3" t="e">
        <v>#VALUE!</v>
      </c>
      <c r="AB24" s="3" t="s">
        <v>1</v>
      </c>
      <c r="AC24" s="3" t="s">
        <v>1</v>
      </c>
      <c r="AG24" s="3" t="e">
        <v>#VALUE!</v>
      </c>
      <c r="AI24" s="3" t="s">
        <v>1</v>
      </c>
      <c r="AJ24" s="3" t="s">
        <v>1</v>
      </c>
      <c r="AO24" s="3" t="s">
        <v>1</v>
      </c>
      <c r="AP24" s="3" t="s">
        <v>1</v>
      </c>
      <c r="AT24" s="3" t="e">
        <v>#VALUE!</v>
      </c>
    </row>
    <row r="25" spans="1:46" x14ac:dyDescent="0.25">
      <c r="A25" s="10" t="s">
        <v>83</v>
      </c>
      <c r="B25" s="1" t="s">
        <v>119</v>
      </c>
      <c r="C25" s="1" t="s">
        <v>119</v>
      </c>
      <c r="D25" s="3">
        <v>173</v>
      </c>
      <c r="G25" s="3" t="s">
        <v>1</v>
      </c>
      <c r="H25" s="3" t="s">
        <v>1</v>
      </c>
      <c r="L25" s="3" t="e">
        <v>#VALUE!</v>
      </c>
      <c r="N25" s="3" t="s">
        <v>1</v>
      </c>
      <c r="O25" s="3" t="s">
        <v>1</v>
      </c>
      <c r="S25" s="1" t="e">
        <v>#VALUE!</v>
      </c>
      <c r="U25" s="3" t="s">
        <v>1</v>
      </c>
      <c r="V25" s="3" t="s">
        <v>1</v>
      </c>
      <c r="Z25" s="3" t="e">
        <v>#VALUE!</v>
      </c>
      <c r="AB25" s="3" t="s">
        <v>1</v>
      </c>
      <c r="AC25" s="3" t="s">
        <v>1</v>
      </c>
      <c r="AG25" s="3" t="e">
        <v>#VALUE!</v>
      </c>
      <c r="AI25" s="3" t="s">
        <v>1</v>
      </c>
      <c r="AJ25" s="3" t="s">
        <v>1</v>
      </c>
      <c r="AO25" s="3" t="s">
        <v>1</v>
      </c>
      <c r="AP25" s="3" t="s">
        <v>1</v>
      </c>
      <c r="AT25" s="3" t="e">
        <v>#VALUE!</v>
      </c>
    </row>
    <row r="26" spans="1:46" x14ac:dyDescent="0.25">
      <c r="A26" s="10" t="s">
        <v>17</v>
      </c>
      <c r="B26" s="1" t="s">
        <v>112</v>
      </c>
      <c r="C26" s="1" t="s">
        <v>113</v>
      </c>
      <c r="D26" s="3">
        <v>107</v>
      </c>
      <c r="G26" s="3" t="s">
        <v>1</v>
      </c>
      <c r="H26" s="3" t="s">
        <v>1</v>
      </c>
      <c r="L26" s="3" t="e">
        <v>#VALUE!</v>
      </c>
      <c r="N26" s="3" t="s">
        <v>1</v>
      </c>
      <c r="O26" s="3" t="s">
        <v>1</v>
      </c>
      <c r="S26" s="1" t="e">
        <v>#VALUE!</v>
      </c>
      <c r="U26" s="3" t="s">
        <v>1</v>
      </c>
      <c r="V26" s="3" t="s">
        <v>1</v>
      </c>
      <c r="Z26" s="3" t="e">
        <v>#VALUE!</v>
      </c>
      <c r="AB26" s="3" t="s">
        <v>1</v>
      </c>
      <c r="AC26" s="3" t="s">
        <v>1</v>
      </c>
      <c r="AG26" s="3" t="e">
        <v>#VALUE!</v>
      </c>
      <c r="AI26" s="3" t="s">
        <v>1</v>
      </c>
      <c r="AJ26" s="3" t="s">
        <v>1</v>
      </c>
      <c r="AO26" s="3" t="s">
        <v>1</v>
      </c>
      <c r="AP26" s="3" t="s">
        <v>1</v>
      </c>
      <c r="AT26" s="3" t="e">
        <v>#VALUE!</v>
      </c>
    </row>
    <row r="27" spans="1:46" x14ac:dyDescent="0.25">
      <c r="A27" s="10" t="s">
        <v>78</v>
      </c>
      <c r="B27" s="1" t="s">
        <v>114</v>
      </c>
      <c r="C27" s="1" t="s">
        <v>113</v>
      </c>
      <c r="D27" s="3">
        <v>130</v>
      </c>
      <c r="G27" s="3" t="s">
        <v>1</v>
      </c>
      <c r="H27" s="3" t="s">
        <v>1</v>
      </c>
      <c r="L27" s="3" t="e">
        <v>#VALUE!</v>
      </c>
      <c r="N27" s="3" t="s">
        <v>1</v>
      </c>
      <c r="O27" s="3" t="s">
        <v>1</v>
      </c>
      <c r="S27" s="1" t="e">
        <v>#VALUE!</v>
      </c>
      <c r="U27" s="3" t="s">
        <v>1</v>
      </c>
      <c r="V27" s="3" t="s">
        <v>1</v>
      </c>
      <c r="Z27" s="3" t="e">
        <v>#VALUE!</v>
      </c>
      <c r="AB27" s="3" t="s">
        <v>1</v>
      </c>
      <c r="AC27" s="3" t="s">
        <v>1</v>
      </c>
      <c r="AG27" s="3" t="e">
        <v>#VALUE!</v>
      </c>
      <c r="AI27" s="3" t="s">
        <v>1</v>
      </c>
      <c r="AJ27" s="3" t="s">
        <v>1</v>
      </c>
      <c r="AO27" s="3" t="s">
        <v>1</v>
      </c>
      <c r="AP27" s="3" t="s">
        <v>1</v>
      </c>
      <c r="AT27" s="3" t="e">
        <v>#VALUE!</v>
      </c>
    </row>
    <row r="28" spans="1:46" x14ac:dyDescent="0.25">
      <c r="A28" s="10" t="s">
        <v>12</v>
      </c>
      <c r="B28" s="1" t="s">
        <v>117</v>
      </c>
      <c r="C28" s="1" t="s">
        <v>116</v>
      </c>
      <c r="D28" s="3">
        <v>124</v>
      </c>
      <c r="G28" s="3">
        <v>-1.6086817850315099E-2</v>
      </c>
      <c r="H28" s="3">
        <v>0.128747892258012</v>
      </c>
      <c r="I28" s="3">
        <v>75</v>
      </c>
      <c r="J28" s="29">
        <v>3.1199866514260197E-8</v>
      </c>
      <c r="K28" s="27">
        <v>0.93022660971389104</v>
      </c>
      <c r="L28" s="3">
        <v>-0.4280875983479453</v>
      </c>
      <c r="N28" s="3">
        <v>-0.79988668215801795</v>
      </c>
      <c r="O28" s="28">
        <v>0.32968943162119502</v>
      </c>
      <c r="P28" s="3">
        <v>89</v>
      </c>
      <c r="Q28" s="29">
        <v>3.8695928275753502E-6</v>
      </c>
      <c r="R28" s="27">
        <v>4.0043340169087997E-2</v>
      </c>
      <c r="S28" s="1">
        <v>-1.2118874626556482</v>
      </c>
      <c r="U28" s="3">
        <v>-8.1178124201693194E-2</v>
      </c>
      <c r="V28" s="3">
        <v>0.1464299378118</v>
      </c>
      <c r="W28" s="3">
        <v>84</v>
      </c>
      <c r="X28" s="29">
        <v>1.28715825347084E-8</v>
      </c>
      <c r="Y28" s="27">
        <v>0.67038575710445703</v>
      </c>
      <c r="Z28" s="3">
        <v>-0.49317890469932335</v>
      </c>
      <c r="AB28" s="3">
        <v>-0.102517961781039</v>
      </c>
      <c r="AC28" s="3">
        <v>8.9117281240109897E-2</v>
      </c>
      <c r="AD28" s="3">
        <v>444</v>
      </c>
      <c r="AE28" s="29">
        <v>6.5831663745827599E-16</v>
      </c>
      <c r="AF28" s="27">
        <v>0.40292629982890499</v>
      </c>
      <c r="AG28" s="3">
        <v>-0.51451874227866923</v>
      </c>
      <c r="AI28" s="3">
        <v>-2.61966853560779</v>
      </c>
      <c r="AJ28" s="28">
        <v>7.9757565662220902</v>
      </c>
      <c r="AK28" s="27">
        <v>0.75183924572027305</v>
      </c>
      <c r="AL28" s="27">
        <v>0.82212947932436298</v>
      </c>
      <c r="AM28" s="3">
        <v>77</v>
      </c>
      <c r="AO28" s="3">
        <v>-4.9260577285729898E-2</v>
      </c>
      <c r="AP28" s="3">
        <v>0.127450698951382</v>
      </c>
      <c r="AQ28" s="3">
        <v>4</v>
      </c>
      <c r="AR28" s="29">
        <v>6.6149974461076396E-9</v>
      </c>
      <c r="AS28" s="27">
        <v>0.71829498895656296</v>
      </c>
      <c r="AT28" s="3">
        <v>-0.46126135778336008</v>
      </c>
    </row>
    <row r="29" spans="1:46" x14ac:dyDescent="0.25">
      <c r="A29" s="10" t="s">
        <v>107</v>
      </c>
      <c r="B29" s="1" t="s">
        <v>114</v>
      </c>
      <c r="C29" s="1" t="s">
        <v>113</v>
      </c>
      <c r="D29" s="3">
        <v>68</v>
      </c>
      <c r="G29" s="3" t="s">
        <v>1</v>
      </c>
      <c r="H29" s="3" t="e">
        <v>#VALUE!</v>
      </c>
      <c r="L29" s="3" t="s">
        <v>1</v>
      </c>
      <c r="N29" s="3" t="s">
        <v>1</v>
      </c>
      <c r="O29" s="1" t="e">
        <v>#VALUE!</v>
      </c>
      <c r="P29" s="1"/>
      <c r="Q29" s="1"/>
      <c r="R29" s="1"/>
      <c r="S29" s="1"/>
      <c r="U29" s="3" t="s">
        <v>1</v>
      </c>
      <c r="V29" s="3" t="e">
        <v>#VALUE!</v>
      </c>
      <c r="Z29" s="3" t="s">
        <v>1</v>
      </c>
      <c r="AB29" s="3" t="s">
        <v>1</v>
      </c>
      <c r="AC29" s="3" t="e">
        <v>#VALUE!</v>
      </c>
      <c r="AG29" s="3" t="s">
        <v>1</v>
      </c>
      <c r="AI29" s="3" t="s">
        <v>1</v>
      </c>
      <c r="AJ29" s="3" t="s">
        <v>1</v>
      </c>
      <c r="AM29" s="1"/>
      <c r="AO29" s="3" t="s">
        <v>1</v>
      </c>
      <c r="AP29" s="3" t="e">
        <v>#VALUE!</v>
      </c>
      <c r="AT29" s="3" t="s">
        <v>1</v>
      </c>
    </row>
    <row r="30" spans="1:46" x14ac:dyDescent="0.25">
      <c r="A30" s="10" t="s">
        <v>73</v>
      </c>
      <c r="B30" s="1" t="s">
        <v>112</v>
      </c>
      <c r="C30" s="1" t="s">
        <v>113</v>
      </c>
      <c r="D30" s="3">
        <v>171</v>
      </c>
      <c r="G30" s="3">
        <v>0.35007311889679998</v>
      </c>
      <c r="H30" s="3">
        <v>0.289068768468635</v>
      </c>
      <c r="I30" s="3">
        <v>31</v>
      </c>
      <c r="J30" s="27">
        <v>1.40458529021054E-2</v>
      </c>
      <c r="K30" s="27">
        <v>0.18641167927187499</v>
      </c>
      <c r="L30" s="3">
        <v>-0.1306961118724308</v>
      </c>
      <c r="N30" s="3">
        <v>-0.12475675830470601</v>
      </c>
      <c r="O30" s="28">
        <v>0.27514698912609198</v>
      </c>
      <c r="P30" s="3">
        <v>34</v>
      </c>
      <c r="Q30" s="27">
        <v>5.4179323835517899E-2</v>
      </c>
      <c r="R30" s="27">
        <v>0.83161077535146199</v>
      </c>
      <c r="S30" s="1">
        <v>-0.60552598907393684</v>
      </c>
      <c r="U30" s="3">
        <v>0.78131724817395398</v>
      </c>
      <c r="V30" s="3">
        <v>0.18256853859154401</v>
      </c>
      <c r="W30" s="3">
        <v>31</v>
      </c>
      <c r="X30" s="27">
        <v>0.44199029963652398</v>
      </c>
      <c r="Y30" s="27">
        <v>6.7467933372679098E-3</v>
      </c>
      <c r="Z30" s="3">
        <v>0.3005480174047232</v>
      </c>
      <c r="AB30" s="3">
        <v>0.45247171435574501</v>
      </c>
      <c r="AC30" s="3">
        <v>0.14375927298657101</v>
      </c>
      <c r="AD30" s="3">
        <v>29</v>
      </c>
      <c r="AE30" s="27">
        <v>0.151454308765651</v>
      </c>
      <c r="AF30" s="27">
        <v>0.23290614224879699</v>
      </c>
      <c r="AG30" s="3">
        <v>-2.8297516413485768E-2</v>
      </c>
      <c r="AI30" s="3">
        <v>-10.4251907647929</v>
      </c>
      <c r="AJ30" s="28">
        <v>12.826780459814</v>
      </c>
      <c r="AK30" s="27">
        <v>0.49566949789632297</v>
      </c>
      <c r="AL30" s="27">
        <v>0.53676829434589901</v>
      </c>
      <c r="AM30" s="3">
        <v>31</v>
      </c>
      <c r="AO30" s="3">
        <v>0.18200635604845</v>
      </c>
      <c r="AP30" s="3">
        <v>7.7907836544434103E-2</v>
      </c>
      <c r="AQ30" s="3">
        <v>10</v>
      </c>
      <c r="AR30" s="29">
        <v>6.7654724043821901E-7</v>
      </c>
      <c r="AS30" s="27">
        <v>6.6890232757485499E-2</v>
      </c>
      <c r="AT30" s="3">
        <v>-0.29876287472078078</v>
      </c>
    </row>
    <row r="31" spans="1:46" x14ac:dyDescent="0.25">
      <c r="A31" s="10" t="s">
        <v>30</v>
      </c>
      <c r="B31" s="1" t="s">
        <v>118</v>
      </c>
      <c r="C31" s="1" t="s">
        <v>123</v>
      </c>
      <c r="D31" s="3">
        <v>127</v>
      </c>
      <c r="G31" s="3" t="s">
        <v>1</v>
      </c>
      <c r="H31" s="3" t="s">
        <v>1</v>
      </c>
      <c r="L31" s="3" t="e">
        <v>#VALUE!</v>
      </c>
      <c r="N31" s="3" t="s">
        <v>1</v>
      </c>
      <c r="O31" s="3" t="s">
        <v>1</v>
      </c>
      <c r="S31" s="1" t="e">
        <v>#VALUE!</v>
      </c>
      <c r="U31" s="3" t="s">
        <v>1</v>
      </c>
      <c r="V31" s="3" t="s">
        <v>1</v>
      </c>
      <c r="Z31" s="3" t="e">
        <v>#VALUE!</v>
      </c>
      <c r="AB31" s="3" t="s">
        <v>1</v>
      </c>
      <c r="AC31" s="3" t="s">
        <v>1</v>
      </c>
      <c r="AG31" s="3" t="e">
        <v>#VALUE!</v>
      </c>
      <c r="AI31" s="3" t="s">
        <v>1</v>
      </c>
      <c r="AJ31" s="3" t="s">
        <v>1</v>
      </c>
      <c r="AO31" s="3" t="s">
        <v>1</v>
      </c>
      <c r="AP31" s="3" t="s">
        <v>1</v>
      </c>
      <c r="AT31" s="3" t="e">
        <v>#VALUE!</v>
      </c>
    </row>
    <row r="32" spans="1:46" x14ac:dyDescent="0.25">
      <c r="A32" s="10" t="s">
        <v>9</v>
      </c>
      <c r="B32" s="1" t="s">
        <v>121</v>
      </c>
      <c r="C32" s="1" t="s">
        <v>121</v>
      </c>
      <c r="D32" s="3">
        <v>34</v>
      </c>
      <c r="G32" s="3" t="s">
        <v>1</v>
      </c>
      <c r="H32" s="3" t="s">
        <v>1</v>
      </c>
      <c r="L32" s="3" t="e">
        <v>#VALUE!</v>
      </c>
      <c r="N32" s="3" t="s">
        <v>1</v>
      </c>
      <c r="O32" s="3" t="s">
        <v>1</v>
      </c>
      <c r="S32" s="1" t="e">
        <v>#VALUE!</v>
      </c>
      <c r="U32" s="3" t="s">
        <v>1</v>
      </c>
      <c r="V32" s="3" t="s">
        <v>1</v>
      </c>
      <c r="Z32" s="3" t="e">
        <v>#VALUE!</v>
      </c>
      <c r="AB32" s="3" t="s">
        <v>1</v>
      </c>
      <c r="AC32" s="3" t="s">
        <v>1</v>
      </c>
      <c r="AG32" s="3" t="e">
        <v>#VALUE!</v>
      </c>
      <c r="AI32" s="3" t="s">
        <v>1</v>
      </c>
      <c r="AJ32" s="3" t="s">
        <v>1</v>
      </c>
      <c r="AO32" s="3" t="s">
        <v>1</v>
      </c>
      <c r="AP32" s="3" t="s">
        <v>1</v>
      </c>
      <c r="AT32" s="3" t="e">
        <v>#VALUE!</v>
      </c>
    </row>
    <row r="33" spans="1:46" x14ac:dyDescent="0.25">
      <c r="A33" s="10" t="s">
        <v>86</v>
      </c>
      <c r="B33" s="1" t="s">
        <v>121</v>
      </c>
      <c r="C33" s="1" t="s">
        <v>121</v>
      </c>
      <c r="D33" s="3">
        <v>47</v>
      </c>
      <c r="G33" s="3" t="s">
        <v>1</v>
      </c>
      <c r="H33" s="3" t="s">
        <v>1</v>
      </c>
      <c r="L33" s="3" t="e">
        <v>#VALUE!</v>
      </c>
      <c r="N33" s="3" t="s">
        <v>1</v>
      </c>
      <c r="O33" s="3" t="s">
        <v>1</v>
      </c>
      <c r="S33" s="1" t="e">
        <v>#VALUE!</v>
      </c>
      <c r="U33" s="3" t="s">
        <v>1</v>
      </c>
      <c r="V33" s="3" t="s">
        <v>1</v>
      </c>
      <c r="Z33" s="3" t="e">
        <v>#VALUE!</v>
      </c>
      <c r="AB33" s="3" t="s">
        <v>1</v>
      </c>
      <c r="AC33" s="3" t="s">
        <v>1</v>
      </c>
      <c r="AG33" s="3" t="e">
        <v>#VALUE!</v>
      </c>
      <c r="AI33" s="3" t="s">
        <v>1</v>
      </c>
      <c r="AJ33" s="3" t="s">
        <v>1</v>
      </c>
      <c r="AO33" s="3" t="s">
        <v>1</v>
      </c>
      <c r="AP33" s="3" t="s">
        <v>1</v>
      </c>
      <c r="AT33" s="3" t="e">
        <v>#VALUE!</v>
      </c>
    </row>
    <row r="34" spans="1:46" x14ac:dyDescent="0.25">
      <c r="A34" s="10" t="s">
        <v>22</v>
      </c>
      <c r="B34" s="1" t="s">
        <v>113</v>
      </c>
      <c r="C34" s="1" t="s">
        <v>113</v>
      </c>
      <c r="D34" s="3">
        <v>92</v>
      </c>
      <c r="G34" s="3">
        <v>0.80568022803809403</v>
      </c>
      <c r="H34" s="3">
        <v>0.19112984573602901</v>
      </c>
      <c r="I34" s="3">
        <v>46</v>
      </c>
      <c r="J34" s="27">
        <v>0.39007297450725997</v>
      </c>
      <c r="K34" s="27">
        <v>4.1496296253567698E-4</v>
      </c>
      <c r="L34" s="3">
        <v>0.3161697385276046</v>
      </c>
      <c r="N34" s="3">
        <v>-0.72969808726528096</v>
      </c>
      <c r="O34" s="28">
        <v>0.46935278969725303</v>
      </c>
      <c r="P34" s="3">
        <v>55</v>
      </c>
      <c r="Q34" s="27">
        <v>3.7491023302007898E-4</v>
      </c>
      <c r="R34" s="27">
        <v>0.13454638805110999</v>
      </c>
      <c r="S34" s="1">
        <v>-1.2192085767757703</v>
      </c>
      <c r="U34" s="3">
        <v>0.23127275792809901</v>
      </c>
      <c r="V34" s="3">
        <v>0.209192233041473</v>
      </c>
      <c r="W34" s="3">
        <v>40</v>
      </c>
      <c r="X34" s="27">
        <v>2.5220277081365E-3</v>
      </c>
      <c r="Y34" s="27">
        <v>0.36792697055520801</v>
      </c>
      <c r="Z34" s="3">
        <v>-0.25823773158239038</v>
      </c>
      <c r="AB34" s="3">
        <v>0.93082665017452404</v>
      </c>
      <c r="AC34" s="3">
        <v>0.106108181479612</v>
      </c>
      <c r="AD34" s="3">
        <v>107</v>
      </c>
      <c r="AE34" s="27">
        <v>0.75084620937871804</v>
      </c>
      <c r="AF34" s="29">
        <v>2.9365529048338999E-5</v>
      </c>
      <c r="AG34" s="3">
        <v>0.44131616066403462</v>
      </c>
      <c r="AI34" s="3">
        <v>14.3123187578169</v>
      </c>
      <c r="AJ34" s="28">
        <v>15.5323599804404</v>
      </c>
      <c r="AK34" s="27">
        <v>0.35713566711387701</v>
      </c>
      <c r="AL34" s="27">
        <v>0.32790162330484901</v>
      </c>
      <c r="AM34" s="3">
        <v>45</v>
      </c>
      <c r="AO34" s="3">
        <v>-9.4319560227983407E-2</v>
      </c>
      <c r="AP34" s="3">
        <v>9.3938604807863701E-2</v>
      </c>
      <c r="AQ34" s="3">
        <v>6</v>
      </c>
      <c r="AR34" s="29">
        <v>1.22111491074367E-9</v>
      </c>
      <c r="AS34" s="27">
        <v>0.41629426901889799</v>
      </c>
      <c r="AT34" s="3">
        <v>-0.58383004973847286</v>
      </c>
    </row>
    <row r="35" spans="1:46" x14ac:dyDescent="0.25">
      <c r="A35" s="10" t="s">
        <v>11</v>
      </c>
      <c r="B35" s="1" t="s">
        <v>113</v>
      </c>
      <c r="C35" s="1" t="s">
        <v>113</v>
      </c>
      <c r="D35" s="3">
        <v>124</v>
      </c>
      <c r="G35" s="3" t="s">
        <v>1</v>
      </c>
      <c r="H35" s="3" t="s">
        <v>1</v>
      </c>
      <c r="L35" s="3" t="e">
        <v>#VALUE!</v>
      </c>
      <c r="N35" s="3" t="s">
        <v>1</v>
      </c>
      <c r="O35" s="3" t="s">
        <v>1</v>
      </c>
      <c r="S35" s="1" t="e">
        <v>#VALUE!</v>
      </c>
      <c r="U35" s="3" t="s">
        <v>1</v>
      </c>
      <c r="V35" s="3" t="s">
        <v>1</v>
      </c>
      <c r="Z35" s="3" t="e">
        <v>#VALUE!</v>
      </c>
      <c r="AB35" s="3" t="s">
        <v>1</v>
      </c>
      <c r="AC35" s="3" t="s">
        <v>1</v>
      </c>
      <c r="AG35" s="3" t="e">
        <v>#VALUE!</v>
      </c>
      <c r="AI35" s="3" t="s">
        <v>1</v>
      </c>
      <c r="AJ35" s="3" t="s">
        <v>1</v>
      </c>
      <c r="AO35" s="3" t="s">
        <v>1</v>
      </c>
      <c r="AP35" s="3" t="s">
        <v>1</v>
      </c>
      <c r="AT35" s="3" t="e">
        <v>#VALUE!</v>
      </c>
    </row>
    <row r="36" spans="1:46" x14ac:dyDescent="0.25">
      <c r="A36" s="10" t="s">
        <v>37</v>
      </c>
      <c r="B36" s="1" t="s">
        <v>112</v>
      </c>
      <c r="C36" s="1" t="s">
        <v>113</v>
      </c>
      <c r="D36" s="3">
        <v>123</v>
      </c>
      <c r="G36" s="3">
        <v>0.70847346509113196</v>
      </c>
      <c r="H36" s="3">
        <v>0.17364032472027299</v>
      </c>
      <c r="I36" s="3">
        <v>43</v>
      </c>
      <c r="J36" s="27">
        <v>0.199190414320396</v>
      </c>
      <c r="K36" s="27">
        <v>2.4604362028436801E-3</v>
      </c>
      <c r="L36" s="3">
        <v>9.3088849706516652E-2</v>
      </c>
      <c r="N36" s="3">
        <v>0.73002477066091398</v>
      </c>
      <c r="O36" s="28">
        <v>0.35867820729981198</v>
      </c>
      <c r="P36" s="3">
        <v>38</v>
      </c>
      <c r="Q36" s="27">
        <v>0.62380352822137597</v>
      </c>
      <c r="R36" s="27">
        <v>0.18900451182908701</v>
      </c>
      <c r="S36" s="1">
        <v>0.11464015527629867</v>
      </c>
      <c r="U36" s="3">
        <v>0.66996588004652602</v>
      </c>
      <c r="V36" s="3">
        <v>0.28154464521098799</v>
      </c>
      <c r="W36" s="3">
        <v>33</v>
      </c>
      <c r="X36" s="27">
        <v>0.229535202816536</v>
      </c>
      <c r="Y36" s="27">
        <v>1.5638595084811999E-2</v>
      </c>
      <c r="Z36" s="3">
        <v>5.4581264661910711E-2</v>
      </c>
      <c r="AB36" s="3">
        <v>1.0298241156454899</v>
      </c>
      <c r="AC36" s="3">
        <v>0.232510637423817</v>
      </c>
      <c r="AD36" s="3">
        <v>30</v>
      </c>
      <c r="AE36" s="27">
        <v>0.93768114332393204</v>
      </c>
      <c r="AF36" s="27">
        <v>7.3550618946729802E-3</v>
      </c>
      <c r="AG36" s="3">
        <v>0.41443950026087462</v>
      </c>
      <c r="AI36" s="3">
        <v>-5.5476722988997897</v>
      </c>
      <c r="AJ36" s="28">
        <v>10.125534749859099</v>
      </c>
      <c r="AK36" s="27">
        <v>0.65322672983336605</v>
      </c>
      <c r="AL36" s="27">
        <v>0.71197571841111995</v>
      </c>
      <c r="AM36" s="3">
        <v>42</v>
      </c>
      <c r="AO36" s="3">
        <v>-0.24646745417435401</v>
      </c>
      <c r="AP36" s="3">
        <v>0.13686002664938099</v>
      </c>
      <c r="AQ36" s="3">
        <v>5</v>
      </c>
      <c r="AR36" s="29">
        <v>3.4989435319739302E-11</v>
      </c>
      <c r="AS36" s="27">
        <v>5.0753365261194103E-2</v>
      </c>
      <c r="AT36" s="3">
        <v>-0.86185206955896931</v>
      </c>
    </row>
    <row r="37" spans="1:46" x14ac:dyDescent="0.25">
      <c r="A37" s="10" t="s">
        <v>104</v>
      </c>
      <c r="B37" s="1" t="s">
        <v>112</v>
      </c>
      <c r="C37" s="1" t="s">
        <v>113</v>
      </c>
      <c r="D37" s="3">
        <v>27</v>
      </c>
      <c r="G37" s="3" t="s">
        <v>1</v>
      </c>
      <c r="H37" s="3" t="s">
        <v>1</v>
      </c>
      <c r="L37" s="3" t="e">
        <v>#VALUE!</v>
      </c>
      <c r="N37" s="3" t="s">
        <v>1</v>
      </c>
      <c r="O37" s="3" t="s">
        <v>1</v>
      </c>
      <c r="S37" s="1" t="e">
        <v>#VALUE!</v>
      </c>
      <c r="U37" s="3" t="s">
        <v>1</v>
      </c>
      <c r="V37" s="3" t="s">
        <v>1</v>
      </c>
      <c r="Z37" s="3" t="e">
        <v>#VALUE!</v>
      </c>
      <c r="AB37" s="3" t="s">
        <v>1</v>
      </c>
      <c r="AC37" s="3" t="s">
        <v>1</v>
      </c>
      <c r="AG37" s="3" t="e">
        <v>#VALUE!</v>
      </c>
      <c r="AI37" s="3" t="s">
        <v>1</v>
      </c>
      <c r="AJ37" s="3" t="s">
        <v>1</v>
      </c>
      <c r="AO37" s="3" t="s">
        <v>1</v>
      </c>
      <c r="AP37" s="3" t="s">
        <v>1</v>
      </c>
      <c r="AT37" s="3" t="e">
        <v>#VALUE!</v>
      </c>
    </row>
    <row r="38" spans="1:46" x14ac:dyDescent="0.25">
      <c r="A38" s="10" t="s">
        <v>52</v>
      </c>
      <c r="B38" s="1" t="s">
        <v>112</v>
      </c>
      <c r="C38" s="1" t="s">
        <v>113</v>
      </c>
      <c r="D38" s="3">
        <v>6</v>
      </c>
      <c r="G38" s="3">
        <v>9.4058117865309706E-3</v>
      </c>
      <c r="H38" s="3">
        <v>0.225627345670986</v>
      </c>
      <c r="I38" s="3">
        <v>39</v>
      </c>
      <c r="J38" s="29">
        <v>2.9106482485154699E-5</v>
      </c>
      <c r="K38" s="27">
        <v>0.96903375284664695</v>
      </c>
      <c r="L38" s="3">
        <v>-0.43115362877290953</v>
      </c>
      <c r="N38" s="3">
        <v>0.102559710262839</v>
      </c>
      <c r="O38" s="28">
        <v>0.34845476698184602</v>
      </c>
      <c r="P38" s="3">
        <v>35</v>
      </c>
      <c r="Q38" s="27">
        <v>0.11648761983959199</v>
      </c>
      <c r="R38" s="27">
        <v>0.858792792070047</v>
      </c>
      <c r="S38" s="1">
        <v>-0.33799973029660152</v>
      </c>
      <c r="U38" s="3">
        <v>-0.38541695399116999</v>
      </c>
      <c r="V38" s="3">
        <v>0.32150964275078497</v>
      </c>
      <c r="W38" s="3">
        <v>30</v>
      </c>
      <c r="X38" s="29">
        <v>1.2765565077287E-6</v>
      </c>
      <c r="Y38" s="27">
        <v>0.178451713258652</v>
      </c>
      <c r="Z38" s="3">
        <v>-0.82597639455061045</v>
      </c>
      <c r="AB38" s="3">
        <v>0.12540991916438901</v>
      </c>
      <c r="AC38" s="3">
        <v>0.27079948199199999</v>
      </c>
      <c r="AD38" s="3">
        <v>80</v>
      </c>
      <c r="AE38" s="27">
        <v>7.1979799878390096E-4</v>
      </c>
      <c r="AF38" s="27">
        <v>0.62050982746642203</v>
      </c>
      <c r="AG38" s="3">
        <v>-0.31514952139505148</v>
      </c>
      <c r="AI38" s="3">
        <v>6.38809771601567</v>
      </c>
      <c r="AJ38" s="28">
        <v>12.3520415805512</v>
      </c>
      <c r="AK38" s="27">
        <v>0.722356683367672</v>
      </c>
      <c r="AL38" s="27">
        <v>0.68247778351240096</v>
      </c>
      <c r="AM38" s="3">
        <v>38</v>
      </c>
      <c r="AO38" s="3">
        <v>6.3118205440562999E-2</v>
      </c>
      <c r="AP38" s="3">
        <v>3.9901840171572597E-2</v>
      </c>
      <c r="AQ38" s="3">
        <v>4</v>
      </c>
      <c r="AR38" s="29">
        <v>9.7428846608687301E-9</v>
      </c>
      <c r="AS38" s="27">
        <v>0.63616648470957204</v>
      </c>
      <c r="AT38" s="3">
        <v>-0.3774412351188775</v>
      </c>
    </row>
    <row r="39" spans="1:46" x14ac:dyDescent="0.25">
      <c r="A39" s="10" t="s">
        <v>51</v>
      </c>
      <c r="B39" s="1" t="s">
        <v>112</v>
      </c>
      <c r="C39" s="1" t="s">
        <v>113</v>
      </c>
      <c r="D39" s="3">
        <v>6</v>
      </c>
      <c r="G39" s="3">
        <v>-0.34945112110521698</v>
      </c>
      <c r="H39" s="3">
        <v>0.27234868960089997</v>
      </c>
      <c r="I39" s="3">
        <v>31</v>
      </c>
      <c r="J39" s="29">
        <v>1.3344952577923899E-7</v>
      </c>
      <c r="K39" s="27">
        <v>0.17782476537826</v>
      </c>
      <c r="L39" s="3">
        <v>-1.5802203518744478</v>
      </c>
      <c r="N39" s="3">
        <v>9.3845002779978898E-2</v>
      </c>
      <c r="O39" s="28">
        <v>0.31964534284209101</v>
      </c>
      <c r="P39" s="3">
        <v>24</v>
      </c>
      <c r="Q39" s="27">
        <v>0.16419387672614799</v>
      </c>
      <c r="R39" s="27">
        <v>0.88602597082295698</v>
      </c>
      <c r="S39" s="1">
        <v>-1.136924227989252</v>
      </c>
      <c r="U39" s="3">
        <v>-0.213288462486455</v>
      </c>
      <c r="V39" s="3">
        <v>0.27785650673198797</v>
      </c>
      <c r="W39" s="3">
        <v>29</v>
      </c>
      <c r="X39" s="29">
        <v>2.6695282556903301E-5</v>
      </c>
      <c r="Y39" s="27">
        <v>0.461463805074663</v>
      </c>
      <c r="Z39" s="3">
        <v>-1.4440576932556859</v>
      </c>
      <c r="AB39" s="3">
        <v>0.76036016107695803</v>
      </c>
      <c r="AC39" s="3">
        <v>0.241416678287561</v>
      </c>
      <c r="AD39" s="3">
        <v>29</v>
      </c>
      <c r="AE39" s="27">
        <v>0.53481507892741198</v>
      </c>
      <c r="AF39" s="27">
        <v>4.96028027773011E-2</v>
      </c>
      <c r="AG39" s="3">
        <v>-0.47040906969227281</v>
      </c>
      <c r="AI39" s="3">
        <v>17.11588365515</v>
      </c>
      <c r="AJ39" s="28">
        <v>15.808596686320501</v>
      </c>
      <c r="AK39" s="27">
        <v>0.32491045304004701</v>
      </c>
      <c r="AL39" s="27">
        <v>0.30669011524152101</v>
      </c>
      <c r="AM39" s="3">
        <v>30</v>
      </c>
      <c r="AO39" s="3">
        <v>-0.124444513955721</v>
      </c>
      <c r="AP39" s="3">
        <v>7.1043666661429306E-2</v>
      </c>
      <c r="AQ39" s="3">
        <v>8</v>
      </c>
      <c r="AR39" s="29">
        <v>8.3096865281875903E-10</v>
      </c>
      <c r="AS39" s="27">
        <v>0.23373296633749199</v>
      </c>
      <c r="AT39" s="3">
        <v>-1.3552137447249519</v>
      </c>
    </row>
    <row r="40" spans="1:46" x14ac:dyDescent="0.25">
      <c r="A40" s="10" t="s">
        <v>35</v>
      </c>
      <c r="B40" s="1" t="s">
        <v>112</v>
      </c>
      <c r="C40" s="1" t="s">
        <v>113</v>
      </c>
      <c r="D40" s="3">
        <v>44</v>
      </c>
      <c r="G40" s="3">
        <v>0.56236251826829697</v>
      </c>
      <c r="H40" s="3">
        <v>0.205085371789865</v>
      </c>
      <c r="I40" s="3">
        <v>46</v>
      </c>
      <c r="J40" s="27">
        <v>5.2253437200085302E-2</v>
      </c>
      <c r="K40" s="27">
        <v>1.3238479572676799E-2</v>
      </c>
      <c r="L40" s="3">
        <v>-0.27097081506503629</v>
      </c>
      <c r="N40" s="3">
        <v>5.63053332961004E-2</v>
      </c>
      <c r="O40" s="28">
        <v>0.45631309246959301</v>
      </c>
      <c r="P40" s="3">
        <v>49</v>
      </c>
      <c r="Q40" s="27">
        <v>6.03294939542545E-2</v>
      </c>
      <c r="R40" s="27">
        <v>0.91110684744814197</v>
      </c>
      <c r="S40" s="1">
        <v>-0.77702800003723282</v>
      </c>
      <c r="U40" s="3">
        <v>0.48141767219892601</v>
      </c>
      <c r="V40" s="3">
        <v>0.171761490498575</v>
      </c>
      <c r="W40" s="3">
        <v>43</v>
      </c>
      <c r="X40" s="27">
        <v>3.6596836466860301E-2</v>
      </c>
      <c r="Y40" s="27">
        <v>5.5258287828382699E-2</v>
      </c>
      <c r="Z40" s="3">
        <v>-0.35191566113440725</v>
      </c>
      <c r="AB40" s="3">
        <v>0.21085290869758899</v>
      </c>
      <c r="AC40" s="3">
        <v>0.13560243812182901</v>
      </c>
      <c r="AD40" s="3">
        <v>98</v>
      </c>
      <c r="AE40" s="27">
        <v>1.31443028337425E-3</v>
      </c>
      <c r="AF40" s="27">
        <v>0.376728490579058</v>
      </c>
      <c r="AG40" s="3">
        <v>-0.62248042463574427</v>
      </c>
      <c r="AI40" s="3">
        <v>-4.2560325417702902</v>
      </c>
      <c r="AJ40" s="28">
        <v>10.620932682028</v>
      </c>
      <c r="AK40" s="27">
        <v>0.712927303516113</v>
      </c>
      <c r="AL40" s="27">
        <v>0.76849037819486399</v>
      </c>
      <c r="AM40" s="3">
        <v>46</v>
      </c>
      <c r="AO40" s="3">
        <v>2.3272714033412902E-3</v>
      </c>
      <c r="AP40" s="3">
        <v>5.3208478443197101E-2</v>
      </c>
      <c r="AQ40" s="3">
        <v>6</v>
      </c>
      <c r="AR40" s="29">
        <v>8.1509099595887098E-11</v>
      </c>
      <c r="AS40" s="27">
        <v>0.98346228687674797</v>
      </c>
      <c r="AT40" s="3">
        <v>-0.83100606192999193</v>
      </c>
    </row>
    <row r="41" spans="1:46" x14ac:dyDescent="0.25">
      <c r="A41" s="10" t="s">
        <v>26</v>
      </c>
      <c r="B41" s="1" t="s">
        <v>112</v>
      </c>
      <c r="C41" s="1" t="s">
        <v>113</v>
      </c>
      <c r="D41" s="3">
        <v>241</v>
      </c>
      <c r="G41" s="3" t="s">
        <v>1</v>
      </c>
      <c r="H41" s="3" t="s">
        <v>1</v>
      </c>
      <c r="L41" s="3" t="e">
        <v>#VALUE!</v>
      </c>
      <c r="N41" s="3" t="s">
        <v>1</v>
      </c>
      <c r="O41" s="3" t="s">
        <v>1</v>
      </c>
      <c r="S41" s="1" t="e">
        <v>#VALUE!</v>
      </c>
      <c r="U41" s="3" t="s">
        <v>1</v>
      </c>
      <c r="V41" s="3" t="s">
        <v>1</v>
      </c>
      <c r="Z41" s="3" t="e">
        <v>#VALUE!</v>
      </c>
      <c r="AB41" s="3" t="s">
        <v>1</v>
      </c>
      <c r="AC41" s="3" t="s">
        <v>1</v>
      </c>
      <c r="AG41" s="3" t="e">
        <v>#VALUE!</v>
      </c>
      <c r="AI41" s="3" t="s">
        <v>1</v>
      </c>
      <c r="AJ41" s="3" t="s">
        <v>1</v>
      </c>
      <c r="AO41" s="3" t="s">
        <v>1</v>
      </c>
      <c r="AP41" s="3" t="s">
        <v>1</v>
      </c>
      <c r="AT41" s="3" t="e">
        <v>#VALUE!</v>
      </c>
    </row>
    <row r="42" spans="1:46" x14ac:dyDescent="0.25">
      <c r="A42" s="10" t="s">
        <v>80</v>
      </c>
      <c r="B42" s="1" t="s">
        <v>112</v>
      </c>
      <c r="C42" s="1" t="s">
        <v>113</v>
      </c>
      <c r="D42" s="3">
        <v>14</v>
      </c>
      <c r="G42" s="3" t="s">
        <v>1</v>
      </c>
      <c r="H42" s="3" t="s">
        <v>1</v>
      </c>
      <c r="L42" s="3" t="e">
        <v>#VALUE!</v>
      </c>
      <c r="N42" s="3" t="s">
        <v>1</v>
      </c>
      <c r="O42" s="3" t="s">
        <v>1</v>
      </c>
      <c r="S42" s="1" t="e">
        <v>#VALUE!</v>
      </c>
      <c r="U42" s="3" t="s">
        <v>1</v>
      </c>
      <c r="V42" s="3" t="s">
        <v>1</v>
      </c>
      <c r="Z42" s="3" t="e">
        <v>#VALUE!</v>
      </c>
      <c r="AB42" s="3" t="s">
        <v>1</v>
      </c>
      <c r="AC42" s="3" t="s">
        <v>1</v>
      </c>
      <c r="AG42" s="3" t="e">
        <v>#VALUE!</v>
      </c>
      <c r="AI42" s="3" t="s">
        <v>1</v>
      </c>
      <c r="AJ42" s="3" t="s">
        <v>1</v>
      </c>
      <c r="AO42" s="3" t="s">
        <v>1</v>
      </c>
      <c r="AP42" s="3" t="s">
        <v>1</v>
      </c>
      <c r="AT42" s="3" t="e">
        <v>#VALUE!</v>
      </c>
    </row>
    <row r="43" spans="1:46" x14ac:dyDescent="0.25">
      <c r="A43" s="10" t="s">
        <v>18</v>
      </c>
      <c r="B43" s="1" t="s">
        <v>113</v>
      </c>
      <c r="C43" s="1" t="s">
        <v>113</v>
      </c>
      <c r="D43" s="3">
        <v>22</v>
      </c>
      <c r="G43" s="3" t="s">
        <v>1</v>
      </c>
      <c r="H43" s="3" t="s">
        <v>1</v>
      </c>
      <c r="L43" s="3" t="e">
        <v>#VALUE!</v>
      </c>
      <c r="N43" s="3" t="s">
        <v>1</v>
      </c>
      <c r="O43" s="3" t="s">
        <v>1</v>
      </c>
      <c r="S43" s="1" t="e">
        <v>#VALUE!</v>
      </c>
      <c r="U43" s="3" t="s">
        <v>1</v>
      </c>
      <c r="V43" s="3" t="s">
        <v>1</v>
      </c>
      <c r="Z43" s="3" t="e">
        <v>#VALUE!</v>
      </c>
      <c r="AB43" s="3" t="s">
        <v>1</v>
      </c>
      <c r="AC43" s="3" t="s">
        <v>1</v>
      </c>
      <c r="AG43" s="3" t="e">
        <v>#VALUE!</v>
      </c>
      <c r="AI43" s="3" t="s">
        <v>1</v>
      </c>
      <c r="AJ43" s="3" t="s">
        <v>1</v>
      </c>
      <c r="AO43" s="3" t="s">
        <v>1</v>
      </c>
      <c r="AP43" s="3" t="s">
        <v>1</v>
      </c>
      <c r="AT43" s="3" t="e">
        <v>#VALUE!</v>
      </c>
    </row>
    <row r="44" spans="1:46" x14ac:dyDescent="0.25">
      <c r="A44" s="10" t="s">
        <v>42</v>
      </c>
      <c r="B44" s="1" t="s">
        <v>115</v>
      </c>
      <c r="C44" s="1" t="s">
        <v>113</v>
      </c>
      <c r="D44" s="3">
        <v>101</v>
      </c>
      <c r="G44" s="3">
        <v>-0.34037918155375402</v>
      </c>
      <c r="H44" s="3">
        <v>0.233134031687038</v>
      </c>
      <c r="I44" s="3">
        <v>28</v>
      </c>
      <c r="J44" s="29">
        <v>7.7220026381016499E-7</v>
      </c>
      <c r="K44" s="27">
        <v>0.208297013353965</v>
      </c>
      <c r="L44" s="3">
        <v>-0.63828127945585189</v>
      </c>
      <c r="N44" s="3">
        <v>-2.0109545798726201</v>
      </c>
      <c r="O44" s="28">
        <v>0.83757233486445903</v>
      </c>
      <c r="P44" s="3">
        <v>29</v>
      </c>
      <c r="Q44" s="29">
        <v>9.24777752692791E-7</v>
      </c>
      <c r="R44" s="27">
        <v>1.0313163886789399E-3</v>
      </c>
      <c r="S44" s="1">
        <v>-2.3088566777747177</v>
      </c>
      <c r="U44" s="3">
        <v>-0.22206357095028101</v>
      </c>
      <c r="V44" s="3">
        <v>0.30891516172991401</v>
      </c>
      <c r="W44" s="3">
        <v>27</v>
      </c>
      <c r="X44" s="29">
        <v>4.1559027413576603E-5</v>
      </c>
      <c r="Y44" s="27">
        <v>0.45745202836344601</v>
      </c>
      <c r="Z44" s="3">
        <v>-0.51996566885237883</v>
      </c>
      <c r="AB44" s="3">
        <v>0.90618863991540999</v>
      </c>
      <c r="AC44" s="3">
        <v>0.19572340299090901</v>
      </c>
      <c r="AD44" s="3">
        <v>80</v>
      </c>
      <c r="AE44" s="27">
        <v>0.71160953969715302</v>
      </c>
      <c r="AF44" s="27">
        <v>4.5532977046804302E-4</v>
      </c>
      <c r="AG44" s="3">
        <v>0.60828654201331211</v>
      </c>
      <c r="AI44" s="3">
        <v>40.137472915136797</v>
      </c>
      <c r="AJ44" s="28">
        <v>14.2941698338474</v>
      </c>
      <c r="AK44" s="27">
        <v>2.0493150059094599E-2</v>
      </c>
      <c r="AL44" s="27">
        <v>1.8443611711144201E-2</v>
      </c>
      <c r="AM44" s="3">
        <v>29</v>
      </c>
      <c r="AO44" s="3">
        <v>7.8876482658488206E-2</v>
      </c>
      <c r="AP44" s="3">
        <v>8.1471689480778403E-2</v>
      </c>
      <c r="AQ44" s="3">
        <v>3</v>
      </c>
      <c r="AR44" s="29">
        <v>5.1623665679683895E-7</v>
      </c>
      <c r="AS44" s="27">
        <v>0.60954749876037895</v>
      </c>
      <c r="AT44" s="3">
        <v>-0.21902561524360967</v>
      </c>
    </row>
    <row r="45" spans="1:46" x14ac:dyDescent="0.25">
      <c r="A45" s="10" t="s">
        <v>56</v>
      </c>
      <c r="B45" s="1" t="s">
        <v>113</v>
      </c>
      <c r="C45" s="1" t="s">
        <v>113</v>
      </c>
      <c r="D45" s="3">
        <v>134</v>
      </c>
      <c r="G45" s="3" t="s">
        <v>1</v>
      </c>
      <c r="H45" s="3" t="s">
        <v>1</v>
      </c>
      <c r="L45" s="3" t="e">
        <v>#VALUE!</v>
      </c>
      <c r="N45" s="3" t="s">
        <v>1</v>
      </c>
      <c r="O45" s="3" t="s">
        <v>1</v>
      </c>
      <c r="S45" s="1" t="e">
        <v>#VALUE!</v>
      </c>
      <c r="U45" s="3" t="s">
        <v>1</v>
      </c>
      <c r="V45" s="3" t="s">
        <v>1</v>
      </c>
      <c r="Z45" s="3" t="e">
        <v>#VALUE!</v>
      </c>
      <c r="AB45" s="3" t="s">
        <v>1</v>
      </c>
      <c r="AC45" s="3" t="s">
        <v>1</v>
      </c>
      <c r="AG45" s="3" t="e">
        <v>#VALUE!</v>
      </c>
      <c r="AI45" s="3" t="s">
        <v>1</v>
      </c>
      <c r="AJ45" s="3" t="s">
        <v>1</v>
      </c>
      <c r="AO45" s="3" t="s">
        <v>1</v>
      </c>
      <c r="AP45" s="3" t="s">
        <v>1</v>
      </c>
      <c r="AT45" s="3" t="e">
        <v>#VALUE!</v>
      </c>
    </row>
    <row r="46" spans="1:46" x14ac:dyDescent="0.25">
      <c r="A46" s="10" t="s">
        <v>19</v>
      </c>
      <c r="B46" s="1" t="s">
        <v>112</v>
      </c>
      <c r="C46" s="1" t="s">
        <v>113</v>
      </c>
      <c r="D46" s="3">
        <v>252</v>
      </c>
      <c r="G46" s="3" t="s">
        <v>1</v>
      </c>
      <c r="H46" s="3" t="s">
        <v>1</v>
      </c>
      <c r="L46" s="3" t="e">
        <v>#VALUE!</v>
      </c>
      <c r="N46" s="3" t="s">
        <v>1</v>
      </c>
      <c r="O46" s="3" t="s">
        <v>1</v>
      </c>
      <c r="S46" s="1" t="e">
        <v>#VALUE!</v>
      </c>
      <c r="U46" s="3" t="s">
        <v>1</v>
      </c>
      <c r="V46" s="3" t="s">
        <v>1</v>
      </c>
      <c r="Z46" s="3" t="e">
        <v>#VALUE!</v>
      </c>
      <c r="AB46" s="3" t="s">
        <v>1</v>
      </c>
      <c r="AC46" s="3" t="s">
        <v>1</v>
      </c>
      <c r="AG46" s="3" t="e">
        <v>#VALUE!</v>
      </c>
      <c r="AI46" s="3" t="s">
        <v>1</v>
      </c>
      <c r="AJ46" s="3" t="s">
        <v>1</v>
      </c>
      <c r="AO46" s="3" t="s">
        <v>1</v>
      </c>
      <c r="AP46" s="3" t="s">
        <v>1</v>
      </c>
      <c r="AT46" s="3" t="e">
        <v>#VALUE!</v>
      </c>
    </row>
    <row r="47" spans="1:46" x14ac:dyDescent="0.25">
      <c r="A47" s="10" t="s">
        <v>36</v>
      </c>
      <c r="B47" s="1" t="s">
        <v>113</v>
      </c>
      <c r="C47" s="1" t="s">
        <v>113</v>
      </c>
      <c r="D47" s="3">
        <v>118</v>
      </c>
      <c r="G47" s="3" t="s">
        <v>1</v>
      </c>
      <c r="H47" s="3" t="s">
        <v>1</v>
      </c>
      <c r="L47" s="3" t="e">
        <v>#VALUE!</v>
      </c>
      <c r="N47" s="3" t="s">
        <v>1</v>
      </c>
      <c r="O47" s="3" t="s">
        <v>1</v>
      </c>
      <c r="S47" s="1" t="e">
        <v>#VALUE!</v>
      </c>
      <c r="U47" s="3" t="s">
        <v>1</v>
      </c>
      <c r="V47" s="3" t="s">
        <v>1</v>
      </c>
      <c r="Z47" s="3" t="e">
        <v>#VALUE!</v>
      </c>
      <c r="AB47" s="3" t="s">
        <v>1</v>
      </c>
      <c r="AC47" s="3" t="s">
        <v>1</v>
      </c>
      <c r="AG47" s="3" t="e">
        <v>#VALUE!</v>
      </c>
      <c r="AI47" s="3" t="s">
        <v>1</v>
      </c>
      <c r="AJ47" s="3" t="s">
        <v>1</v>
      </c>
      <c r="AO47" s="3" t="s">
        <v>1</v>
      </c>
      <c r="AP47" s="3" t="s">
        <v>1</v>
      </c>
      <c r="AT47" s="3" t="e">
        <v>#VALUE!</v>
      </c>
    </row>
    <row r="48" spans="1:46" x14ac:dyDescent="0.25">
      <c r="A48" s="10" t="s">
        <v>29</v>
      </c>
      <c r="B48" s="1" t="s">
        <v>120</v>
      </c>
      <c r="C48" s="1" t="s">
        <v>120</v>
      </c>
      <c r="D48" s="3">
        <v>56</v>
      </c>
      <c r="G48" s="3" t="s">
        <v>1</v>
      </c>
      <c r="H48" s="3" t="s">
        <v>1</v>
      </c>
      <c r="L48" s="3" t="e">
        <v>#VALUE!</v>
      </c>
      <c r="N48" s="3" t="s">
        <v>1</v>
      </c>
      <c r="O48" s="3" t="s">
        <v>1</v>
      </c>
      <c r="S48" s="1" t="e">
        <v>#VALUE!</v>
      </c>
      <c r="U48" s="3" t="s">
        <v>1</v>
      </c>
      <c r="V48" s="3" t="s">
        <v>1</v>
      </c>
      <c r="Z48" s="3" t="e">
        <v>#VALUE!</v>
      </c>
      <c r="AB48" s="3" t="s">
        <v>1</v>
      </c>
      <c r="AC48" s="3" t="s">
        <v>1</v>
      </c>
      <c r="AG48" s="3" t="e">
        <v>#VALUE!</v>
      </c>
      <c r="AI48" s="3" t="s">
        <v>1</v>
      </c>
      <c r="AJ48" s="3" t="s">
        <v>1</v>
      </c>
      <c r="AO48" s="3" t="s">
        <v>1</v>
      </c>
      <c r="AP48" s="3" t="s">
        <v>1</v>
      </c>
      <c r="AT48" s="3" t="e">
        <v>#VALUE!</v>
      </c>
    </row>
    <row r="49" spans="1:46" x14ac:dyDescent="0.25">
      <c r="A49" s="10" t="s">
        <v>6</v>
      </c>
      <c r="B49" s="1" t="s">
        <v>121</v>
      </c>
      <c r="C49" s="1" t="s">
        <v>121</v>
      </c>
      <c r="D49" s="3">
        <v>151</v>
      </c>
      <c r="G49" s="3" t="s">
        <v>1</v>
      </c>
      <c r="H49" s="3" t="s">
        <v>1</v>
      </c>
      <c r="L49" s="3" t="e">
        <v>#VALUE!</v>
      </c>
      <c r="N49" s="3" t="s">
        <v>1</v>
      </c>
      <c r="O49" s="3" t="s">
        <v>1</v>
      </c>
      <c r="S49" s="1" t="e">
        <v>#VALUE!</v>
      </c>
      <c r="U49" s="3" t="s">
        <v>1</v>
      </c>
      <c r="V49" s="3" t="s">
        <v>1</v>
      </c>
      <c r="Z49" s="3" t="e">
        <v>#VALUE!</v>
      </c>
      <c r="AB49" s="3" t="s">
        <v>1</v>
      </c>
      <c r="AC49" s="3" t="s">
        <v>1</v>
      </c>
      <c r="AG49" s="3" t="e">
        <v>#VALUE!</v>
      </c>
      <c r="AI49" s="3" t="s">
        <v>1</v>
      </c>
      <c r="AJ49" s="3" t="s">
        <v>1</v>
      </c>
      <c r="AO49" s="3" t="s">
        <v>1</v>
      </c>
      <c r="AP49" s="3" t="s">
        <v>1</v>
      </c>
      <c r="AT49" s="3" t="e">
        <v>#VALUE!</v>
      </c>
    </row>
    <row r="50" spans="1:46" x14ac:dyDescent="0.25">
      <c r="A50" s="10" t="s">
        <v>21</v>
      </c>
      <c r="B50" s="1" t="s">
        <v>113</v>
      </c>
      <c r="C50" s="1" t="s">
        <v>113</v>
      </c>
      <c r="D50" s="3">
        <v>326</v>
      </c>
      <c r="G50" s="3">
        <v>-8.7724695849845796E-2</v>
      </c>
      <c r="H50" s="3">
        <v>0.23851473988834301</v>
      </c>
      <c r="I50" s="3">
        <v>41</v>
      </c>
      <c r="J50" s="29">
        <v>3.6199661308410201E-6</v>
      </c>
      <c r="K50" s="27">
        <v>0.70878217210314998</v>
      </c>
      <c r="L50" s="3">
        <v>-0.42330161892676887</v>
      </c>
      <c r="N50" s="3">
        <v>-1.0292094926281901</v>
      </c>
      <c r="O50" s="28">
        <v>0.61469661038930101</v>
      </c>
      <c r="P50" s="3">
        <v>42</v>
      </c>
      <c r="Q50" s="27">
        <v>1.29795298769729E-4</v>
      </c>
      <c r="R50" s="27">
        <v>5.2624177545055002E-2</v>
      </c>
      <c r="S50" s="1">
        <v>-1.3647864157051131</v>
      </c>
      <c r="U50" s="3">
        <v>0.29534087906787998</v>
      </c>
      <c r="V50" s="3">
        <v>0.21955130269232401</v>
      </c>
      <c r="W50" s="3">
        <v>42</v>
      </c>
      <c r="X50" s="27">
        <v>4.8493349817867104E-3</v>
      </c>
      <c r="Y50" s="27">
        <v>0.24250719391282499</v>
      </c>
      <c r="Z50" s="3">
        <v>-4.0236044009043126E-2</v>
      </c>
      <c r="AB50" s="3">
        <v>-0.169977108798785</v>
      </c>
      <c r="AC50" s="3">
        <v>0.22080264068182401</v>
      </c>
      <c r="AD50" s="3">
        <v>75</v>
      </c>
      <c r="AE50" s="29">
        <v>9.2199064292717298E-6</v>
      </c>
      <c r="AF50" s="27">
        <v>0.50609952114823298</v>
      </c>
      <c r="AG50" s="3">
        <v>-0.50555403187570813</v>
      </c>
      <c r="AI50" s="3">
        <v>24.455344249209698</v>
      </c>
      <c r="AJ50" s="28">
        <v>14.706234635391001</v>
      </c>
      <c r="AK50" s="27">
        <v>0.113671546746237</v>
      </c>
      <c r="AL50" s="27">
        <v>0.10290585271875501</v>
      </c>
      <c r="AM50" s="3">
        <v>41</v>
      </c>
      <c r="AO50" s="3">
        <v>-0.167061211921126</v>
      </c>
      <c r="AP50" s="3">
        <v>0.14170909321896799</v>
      </c>
      <c r="AQ50" s="3">
        <v>6</v>
      </c>
      <c r="AR50" s="29">
        <v>2.67522581555284E-10</v>
      </c>
      <c r="AS50" s="27">
        <v>0.152679202915633</v>
      </c>
      <c r="AT50" s="3">
        <v>-0.5026381349980491</v>
      </c>
    </row>
    <row r="51" spans="1:46" x14ac:dyDescent="0.25">
      <c r="A51" s="10" t="s">
        <v>81</v>
      </c>
      <c r="B51" s="1" t="s">
        <v>112</v>
      </c>
      <c r="C51" s="1" t="s">
        <v>113</v>
      </c>
      <c r="D51" s="3">
        <v>15</v>
      </c>
      <c r="G51" s="3" t="s">
        <v>1</v>
      </c>
      <c r="H51" s="3" t="s">
        <v>1</v>
      </c>
      <c r="L51" s="3" t="e">
        <v>#VALUE!</v>
      </c>
      <c r="N51" s="3" t="s">
        <v>1</v>
      </c>
      <c r="O51" s="3" t="s">
        <v>1</v>
      </c>
      <c r="S51" s="1" t="e">
        <v>#VALUE!</v>
      </c>
      <c r="U51" s="3" t="s">
        <v>1</v>
      </c>
      <c r="V51" s="3" t="s">
        <v>1</v>
      </c>
      <c r="Z51" s="3" t="e">
        <v>#VALUE!</v>
      </c>
      <c r="AB51" s="3" t="s">
        <v>1</v>
      </c>
      <c r="AC51" s="3" t="s">
        <v>1</v>
      </c>
      <c r="AG51" s="3" t="e">
        <v>#VALUE!</v>
      </c>
      <c r="AI51" s="3" t="s">
        <v>1</v>
      </c>
      <c r="AJ51" s="3" t="s">
        <v>1</v>
      </c>
      <c r="AO51" s="3" t="s">
        <v>1</v>
      </c>
      <c r="AP51" s="3" t="s">
        <v>1</v>
      </c>
      <c r="AT51" s="3" t="e">
        <v>#VALUE!</v>
      </c>
    </row>
    <row r="52" spans="1:46" x14ac:dyDescent="0.25">
      <c r="A52" s="10" t="s">
        <v>3</v>
      </c>
      <c r="B52" s="1" t="s">
        <v>121</v>
      </c>
      <c r="C52" s="1" t="s">
        <v>121</v>
      </c>
      <c r="D52" s="3">
        <v>121</v>
      </c>
      <c r="G52" s="3" t="s">
        <v>1</v>
      </c>
      <c r="H52" s="3" t="s">
        <v>1</v>
      </c>
      <c r="L52" s="3" t="e">
        <v>#VALUE!</v>
      </c>
      <c r="N52" s="3" t="s">
        <v>1</v>
      </c>
      <c r="O52" s="3" t="s">
        <v>1</v>
      </c>
      <c r="S52" s="1" t="e">
        <v>#VALUE!</v>
      </c>
      <c r="U52" s="3" t="s">
        <v>1</v>
      </c>
      <c r="V52" s="3" t="s">
        <v>1</v>
      </c>
      <c r="Z52" s="3" t="e">
        <v>#VALUE!</v>
      </c>
      <c r="AB52" s="3" t="s">
        <v>1</v>
      </c>
      <c r="AC52" s="3" t="s">
        <v>1</v>
      </c>
      <c r="AG52" s="3" t="e">
        <v>#VALUE!</v>
      </c>
      <c r="AI52" s="3" t="s">
        <v>1</v>
      </c>
      <c r="AJ52" s="3" t="s">
        <v>1</v>
      </c>
      <c r="AO52" s="3" t="s">
        <v>1</v>
      </c>
      <c r="AP52" s="3" t="s">
        <v>1</v>
      </c>
      <c r="AT52" s="3" t="e">
        <v>#VALUE!</v>
      </c>
    </row>
    <row r="53" spans="1:46" x14ac:dyDescent="0.25">
      <c r="A53" s="10" t="s">
        <v>39</v>
      </c>
      <c r="B53" s="1" t="s">
        <v>121</v>
      </c>
      <c r="C53" s="1" t="s">
        <v>121</v>
      </c>
      <c r="D53" s="3">
        <v>93</v>
      </c>
      <c r="G53" s="3" t="s">
        <v>1</v>
      </c>
      <c r="H53" s="3" t="s">
        <v>1</v>
      </c>
      <c r="L53" s="3" t="e">
        <v>#VALUE!</v>
      </c>
      <c r="N53" s="3" t="s">
        <v>1</v>
      </c>
      <c r="O53" s="3" t="s">
        <v>1</v>
      </c>
      <c r="S53" s="1" t="e">
        <v>#VALUE!</v>
      </c>
      <c r="U53" s="3" t="s">
        <v>1</v>
      </c>
      <c r="V53" s="3" t="s">
        <v>1</v>
      </c>
      <c r="Z53" s="3" t="e">
        <v>#VALUE!</v>
      </c>
      <c r="AB53" s="3" t="s">
        <v>1</v>
      </c>
      <c r="AC53" s="3" t="s">
        <v>1</v>
      </c>
      <c r="AG53" s="3" t="e">
        <v>#VALUE!</v>
      </c>
      <c r="AI53" s="3" t="s">
        <v>1</v>
      </c>
      <c r="AJ53" s="3" t="s">
        <v>1</v>
      </c>
      <c r="AO53" s="3" t="s">
        <v>1</v>
      </c>
      <c r="AP53" s="3" t="s">
        <v>1</v>
      </c>
      <c r="AT53" s="3" t="e">
        <v>#VALUE!</v>
      </c>
    </row>
    <row r="54" spans="1:46" x14ac:dyDescent="0.25">
      <c r="A54" s="10" t="s">
        <v>95</v>
      </c>
      <c r="B54" s="1" t="s">
        <v>113</v>
      </c>
      <c r="C54" s="1" t="s">
        <v>113</v>
      </c>
      <c r="D54" s="3">
        <v>255</v>
      </c>
      <c r="G54" s="3" t="s">
        <v>1</v>
      </c>
      <c r="H54" s="3" t="s">
        <v>1</v>
      </c>
      <c r="L54" s="3" t="e">
        <v>#VALUE!</v>
      </c>
      <c r="N54" s="3" t="s">
        <v>1</v>
      </c>
      <c r="O54" s="3" t="s">
        <v>1</v>
      </c>
      <c r="S54" s="1" t="e">
        <v>#VALUE!</v>
      </c>
      <c r="U54" s="3" t="s">
        <v>1</v>
      </c>
      <c r="V54" s="3" t="s">
        <v>1</v>
      </c>
      <c r="Z54" s="3" t="e">
        <v>#VALUE!</v>
      </c>
      <c r="AB54" s="3" t="s">
        <v>1</v>
      </c>
      <c r="AC54" s="3" t="s">
        <v>1</v>
      </c>
      <c r="AG54" s="3" t="e">
        <v>#VALUE!</v>
      </c>
      <c r="AI54" s="3" t="s">
        <v>1</v>
      </c>
      <c r="AJ54" s="3" t="s">
        <v>1</v>
      </c>
      <c r="AO54" s="3" t="s">
        <v>1</v>
      </c>
      <c r="AP54" s="3" t="s">
        <v>1</v>
      </c>
      <c r="AT54" s="3" t="e">
        <v>#VALUE!</v>
      </c>
    </row>
    <row r="55" spans="1:46" x14ac:dyDescent="0.25">
      <c r="A55" s="10" t="s">
        <v>55</v>
      </c>
      <c r="B55" s="1" t="s">
        <v>112</v>
      </c>
      <c r="C55" s="1" t="s">
        <v>113</v>
      </c>
      <c r="D55" s="3">
        <v>70</v>
      </c>
      <c r="G55" s="3" t="s">
        <v>1</v>
      </c>
      <c r="H55" s="3" t="s">
        <v>1</v>
      </c>
      <c r="L55" s="3" t="e">
        <v>#VALUE!</v>
      </c>
      <c r="N55" s="3" t="s">
        <v>1</v>
      </c>
      <c r="O55" s="3" t="s">
        <v>1</v>
      </c>
      <c r="S55" s="1" t="e">
        <v>#VALUE!</v>
      </c>
      <c r="U55" s="3" t="s">
        <v>1</v>
      </c>
      <c r="V55" s="3" t="s">
        <v>1</v>
      </c>
      <c r="Z55" s="3" t="e">
        <v>#VALUE!</v>
      </c>
      <c r="AB55" s="3" t="s">
        <v>1</v>
      </c>
      <c r="AC55" s="3" t="s">
        <v>1</v>
      </c>
      <c r="AG55" s="3" t="e">
        <v>#VALUE!</v>
      </c>
      <c r="AI55" s="3" t="s">
        <v>1</v>
      </c>
      <c r="AJ55" s="3" t="s">
        <v>1</v>
      </c>
      <c r="AO55" s="3" t="s">
        <v>1</v>
      </c>
      <c r="AP55" s="3" t="s">
        <v>1</v>
      </c>
      <c r="AT55" s="3" t="e">
        <v>#VALUE!</v>
      </c>
    </row>
    <row r="56" spans="1:46" x14ac:dyDescent="0.25">
      <c r="A56" s="10" t="s">
        <v>98</v>
      </c>
      <c r="B56" s="1" t="s">
        <v>116</v>
      </c>
      <c r="C56" s="1" t="s">
        <v>116</v>
      </c>
      <c r="D56" s="3">
        <v>138</v>
      </c>
      <c r="G56" s="3" t="s">
        <v>1</v>
      </c>
      <c r="H56" s="3" t="s">
        <v>1</v>
      </c>
      <c r="L56" s="3" t="e">
        <v>#VALUE!</v>
      </c>
      <c r="N56" s="3" t="s">
        <v>1</v>
      </c>
      <c r="O56" s="3" t="s">
        <v>1</v>
      </c>
      <c r="S56" s="1" t="e">
        <v>#VALUE!</v>
      </c>
      <c r="U56" s="3" t="s">
        <v>1</v>
      </c>
      <c r="V56" s="3" t="s">
        <v>1</v>
      </c>
      <c r="Z56" s="3" t="e">
        <v>#VALUE!</v>
      </c>
      <c r="AB56" s="3" t="s">
        <v>1</v>
      </c>
      <c r="AC56" s="3" t="s">
        <v>1</v>
      </c>
      <c r="AG56" s="3" t="e">
        <v>#VALUE!</v>
      </c>
      <c r="AI56" s="3" t="s">
        <v>1</v>
      </c>
      <c r="AJ56" s="3" t="s">
        <v>1</v>
      </c>
      <c r="AO56" s="3" t="s">
        <v>1</v>
      </c>
      <c r="AP56" s="3" t="s">
        <v>1</v>
      </c>
      <c r="AT56" s="3" t="e">
        <v>#VALUE!</v>
      </c>
    </row>
    <row r="57" spans="1:46" x14ac:dyDescent="0.25">
      <c r="A57" s="10" t="s">
        <v>16</v>
      </c>
      <c r="B57" s="1" t="s">
        <v>112</v>
      </c>
      <c r="C57" s="1" t="s">
        <v>113</v>
      </c>
      <c r="D57" s="3">
        <v>107</v>
      </c>
      <c r="G57" s="3" t="s">
        <v>1</v>
      </c>
      <c r="H57" s="3" t="s">
        <v>1</v>
      </c>
      <c r="L57" s="3" t="e">
        <v>#VALUE!</v>
      </c>
      <c r="N57" s="3" t="s">
        <v>1</v>
      </c>
      <c r="O57" s="3" t="s">
        <v>1</v>
      </c>
      <c r="S57" s="1" t="e">
        <v>#VALUE!</v>
      </c>
      <c r="U57" s="3" t="s">
        <v>1</v>
      </c>
      <c r="V57" s="3" t="s">
        <v>1</v>
      </c>
      <c r="Z57" s="3" t="e">
        <v>#VALUE!</v>
      </c>
      <c r="AB57" s="3" t="s">
        <v>1</v>
      </c>
      <c r="AC57" s="3" t="s">
        <v>1</v>
      </c>
      <c r="AG57" s="3" t="e">
        <v>#VALUE!</v>
      </c>
      <c r="AI57" s="3" t="s">
        <v>1</v>
      </c>
      <c r="AJ57" s="3" t="s">
        <v>1</v>
      </c>
      <c r="AO57" s="3" t="s">
        <v>1</v>
      </c>
      <c r="AP57" s="3" t="s">
        <v>1</v>
      </c>
      <c r="AT57" s="3" t="e">
        <v>#VALUE!</v>
      </c>
    </row>
    <row r="58" spans="1:46" x14ac:dyDescent="0.25">
      <c r="A58" s="10" t="s">
        <v>50</v>
      </c>
      <c r="B58" s="1" t="s">
        <v>119</v>
      </c>
      <c r="C58" s="1" t="s">
        <v>119</v>
      </c>
      <c r="D58" s="3">
        <v>402</v>
      </c>
      <c r="G58" s="3" t="s">
        <v>1</v>
      </c>
      <c r="H58" s="3" t="s">
        <v>1</v>
      </c>
      <c r="L58" s="3" t="e">
        <v>#VALUE!</v>
      </c>
      <c r="N58" s="3" t="s">
        <v>1</v>
      </c>
      <c r="O58" s="3" t="s">
        <v>1</v>
      </c>
      <c r="S58" s="1" t="e">
        <v>#VALUE!</v>
      </c>
      <c r="U58" s="3" t="s">
        <v>1</v>
      </c>
      <c r="V58" s="3" t="s">
        <v>1</v>
      </c>
      <c r="Z58" s="3" t="e">
        <v>#VALUE!</v>
      </c>
      <c r="AB58" s="3" t="s">
        <v>1</v>
      </c>
      <c r="AC58" s="3" t="s">
        <v>1</v>
      </c>
      <c r="AG58" s="3" t="e">
        <v>#VALUE!</v>
      </c>
      <c r="AI58" s="3" t="s">
        <v>1</v>
      </c>
      <c r="AJ58" s="3" t="s">
        <v>1</v>
      </c>
      <c r="AO58" s="3" t="s">
        <v>1</v>
      </c>
      <c r="AP58" s="3" t="s">
        <v>1</v>
      </c>
      <c r="AT58" s="3" t="e">
        <v>#VALUE!</v>
      </c>
    </row>
    <row r="59" spans="1:46" x14ac:dyDescent="0.25">
      <c r="A59" s="10" t="s">
        <v>61</v>
      </c>
      <c r="B59" s="1" t="s">
        <v>112</v>
      </c>
      <c r="C59" s="1" t="s">
        <v>113</v>
      </c>
      <c r="D59" s="3">
        <v>12</v>
      </c>
      <c r="G59" s="3" t="s">
        <v>1</v>
      </c>
      <c r="H59" s="3" t="s">
        <v>1</v>
      </c>
      <c r="L59" s="3" t="e">
        <v>#VALUE!</v>
      </c>
      <c r="N59" s="3" t="s">
        <v>1</v>
      </c>
      <c r="O59" s="3" t="s">
        <v>1</v>
      </c>
      <c r="S59" s="1" t="e">
        <v>#VALUE!</v>
      </c>
      <c r="U59" s="3" t="s">
        <v>1</v>
      </c>
      <c r="V59" s="3" t="s">
        <v>1</v>
      </c>
      <c r="Z59" s="3" t="e">
        <v>#VALUE!</v>
      </c>
      <c r="AB59" s="3" t="s">
        <v>1</v>
      </c>
      <c r="AC59" s="3" t="s">
        <v>1</v>
      </c>
      <c r="AG59" s="3" t="e">
        <v>#VALUE!</v>
      </c>
      <c r="AI59" s="3" t="s">
        <v>1</v>
      </c>
      <c r="AJ59" s="3" t="s">
        <v>1</v>
      </c>
      <c r="AO59" s="3" t="s">
        <v>1</v>
      </c>
      <c r="AP59" s="3" t="s">
        <v>1</v>
      </c>
      <c r="AT59" s="3" t="e">
        <v>#VALUE!</v>
      </c>
    </row>
    <row r="60" spans="1:46" x14ac:dyDescent="0.25">
      <c r="A60" s="10" t="s">
        <v>54</v>
      </c>
      <c r="B60" s="1" t="s">
        <v>119</v>
      </c>
      <c r="C60" s="1" t="s">
        <v>119</v>
      </c>
      <c r="D60" s="3">
        <v>345</v>
      </c>
      <c r="G60" s="3" t="s">
        <v>1</v>
      </c>
      <c r="H60" s="3" t="s">
        <v>1</v>
      </c>
      <c r="L60" s="3" t="e">
        <v>#VALUE!</v>
      </c>
      <c r="N60" s="3" t="s">
        <v>1</v>
      </c>
      <c r="O60" s="3" t="s">
        <v>1</v>
      </c>
      <c r="S60" s="1" t="e">
        <v>#VALUE!</v>
      </c>
      <c r="U60" s="3" t="s">
        <v>1</v>
      </c>
      <c r="V60" s="3" t="s">
        <v>1</v>
      </c>
      <c r="Z60" s="3" t="e">
        <v>#VALUE!</v>
      </c>
      <c r="AB60" s="3" t="s">
        <v>1</v>
      </c>
      <c r="AC60" s="3" t="s">
        <v>1</v>
      </c>
      <c r="AG60" s="3" t="e">
        <v>#VALUE!</v>
      </c>
      <c r="AI60" s="3" t="s">
        <v>1</v>
      </c>
      <c r="AJ60" s="3" t="s">
        <v>1</v>
      </c>
      <c r="AO60" s="3" t="s">
        <v>1</v>
      </c>
      <c r="AP60" s="3" t="s">
        <v>1</v>
      </c>
      <c r="AT60" s="3" t="e">
        <v>#VALUE!</v>
      </c>
    </row>
    <row r="61" spans="1:46" x14ac:dyDescent="0.25">
      <c r="A61" s="10" t="s">
        <v>82</v>
      </c>
      <c r="B61" s="1" t="s">
        <v>114</v>
      </c>
      <c r="C61" s="1" t="s">
        <v>113</v>
      </c>
      <c r="D61" s="3">
        <v>173</v>
      </c>
      <c r="G61" s="3" t="s">
        <v>1</v>
      </c>
      <c r="H61" s="3" t="s">
        <v>1</v>
      </c>
      <c r="L61" s="3" t="e">
        <v>#VALUE!</v>
      </c>
      <c r="N61" s="3" t="s">
        <v>1</v>
      </c>
      <c r="O61" s="3" t="s">
        <v>1</v>
      </c>
      <c r="S61" s="1" t="e">
        <v>#VALUE!</v>
      </c>
      <c r="U61" s="3" t="s">
        <v>1</v>
      </c>
      <c r="V61" s="3" t="s">
        <v>1</v>
      </c>
      <c r="Z61" s="3" t="e">
        <v>#VALUE!</v>
      </c>
      <c r="AB61" s="3" t="s">
        <v>1</v>
      </c>
      <c r="AC61" s="3" t="s">
        <v>1</v>
      </c>
      <c r="AG61" s="3" t="e">
        <v>#VALUE!</v>
      </c>
      <c r="AI61" s="3" t="s">
        <v>1</v>
      </c>
      <c r="AJ61" s="3" t="s">
        <v>1</v>
      </c>
      <c r="AO61" s="3" t="s">
        <v>1</v>
      </c>
      <c r="AP61" s="3" t="s">
        <v>1</v>
      </c>
      <c r="AT61" s="3" t="e">
        <v>#VALUE!</v>
      </c>
    </row>
    <row r="62" spans="1:46" x14ac:dyDescent="0.25">
      <c r="A62" s="10" t="s">
        <v>102</v>
      </c>
      <c r="B62" s="1" t="s">
        <v>112</v>
      </c>
      <c r="C62" s="1" t="s">
        <v>113</v>
      </c>
      <c r="D62" s="3">
        <v>176</v>
      </c>
      <c r="G62" s="3">
        <v>-0.20870409998893899</v>
      </c>
      <c r="H62" s="3">
        <v>0.24697120820771301</v>
      </c>
      <c r="I62" s="3">
        <v>44</v>
      </c>
      <c r="J62" s="29">
        <v>1.17384167831111E-7</v>
      </c>
      <c r="K62" s="27">
        <v>0.35621621627073102</v>
      </c>
      <c r="L62" s="3">
        <v>-0.95870409998893902</v>
      </c>
      <c r="N62" s="3">
        <v>-0.41414932707142799</v>
      </c>
      <c r="O62" s="28">
        <v>0.455325951102311</v>
      </c>
      <c r="P62" s="3">
        <v>52</v>
      </c>
      <c r="Q62" s="27">
        <v>3.6887026466190698E-3</v>
      </c>
      <c r="R62" s="27">
        <v>0.39628695867242097</v>
      </c>
      <c r="S62" s="1">
        <v>-1.164149327071428</v>
      </c>
      <c r="U62" s="3">
        <v>0.76591459085068303</v>
      </c>
      <c r="V62" s="3">
        <v>0.15939503573425001</v>
      </c>
      <c r="W62" s="3">
        <v>51</v>
      </c>
      <c r="X62" s="27">
        <v>0.313011448201508</v>
      </c>
      <c r="Y62" s="27">
        <v>1.1256630629752E-3</v>
      </c>
      <c r="Z62" s="3">
        <v>1.591459085068303E-2</v>
      </c>
      <c r="AB62" s="3">
        <v>0.71897653409821705</v>
      </c>
      <c r="AC62" s="3">
        <v>0.18313828825325501</v>
      </c>
      <c r="AD62" s="3">
        <v>75</v>
      </c>
      <c r="AE62" s="27">
        <v>0.26764403650176</v>
      </c>
      <c r="AF62" s="27">
        <v>4.9688115810804104E-3</v>
      </c>
      <c r="AG62" s="3">
        <v>-3.1023465901782954E-2</v>
      </c>
      <c r="AI62" s="3">
        <v>17.6028608680076</v>
      </c>
      <c r="AJ62" s="28">
        <v>10.399535403363</v>
      </c>
      <c r="AK62" s="27">
        <v>0.24411416960733001</v>
      </c>
      <c r="AL62" s="27">
        <v>0.21890868795424201</v>
      </c>
      <c r="AM62" s="3">
        <v>45</v>
      </c>
      <c r="AO62" s="3">
        <v>0.37353763413320401</v>
      </c>
      <c r="AP62" s="3">
        <v>0.21944986552355999</v>
      </c>
      <c r="AQ62" s="3">
        <v>4</v>
      </c>
      <c r="AR62" s="27">
        <v>1.2230923242837101E-4</v>
      </c>
      <c r="AS62" s="27">
        <v>7.2961337888471402E-3</v>
      </c>
      <c r="AT62" s="3">
        <v>-0.37646236586679599</v>
      </c>
    </row>
    <row r="63" spans="1:46" x14ac:dyDescent="0.25">
      <c r="A63" s="10" t="s">
        <v>65</v>
      </c>
      <c r="B63" s="1" t="s">
        <v>119</v>
      </c>
      <c r="C63" s="1" t="s">
        <v>119</v>
      </c>
      <c r="D63" s="3">
        <v>340</v>
      </c>
      <c r="G63" s="3" t="s">
        <v>1</v>
      </c>
      <c r="H63" s="3" t="s">
        <v>1</v>
      </c>
      <c r="L63" s="3" t="e">
        <v>#VALUE!</v>
      </c>
      <c r="N63" s="3" t="s">
        <v>1</v>
      </c>
      <c r="O63" s="3" t="s">
        <v>1</v>
      </c>
      <c r="S63" s="1" t="e">
        <v>#VALUE!</v>
      </c>
      <c r="U63" s="3" t="s">
        <v>1</v>
      </c>
      <c r="V63" s="3" t="s">
        <v>1</v>
      </c>
      <c r="Z63" s="3" t="e">
        <v>#VALUE!</v>
      </c>
      <c r="AB63" s="3" t="s">
        <v>1</v>
      </c>
      <c r="AC63" s="3" t="s">
        <v>1</v>
      </c>
      <c r="AG63" s="3" t="e">
        <v>#VALUE!</v>
      </c>
      <c r="AI63" s="3" t="s">
        <v>1</v>
      </c>
      <c r="AJ63" s="3" t="s">
        <v>1</v>
      </c>
      <c r="AO63" s="3" t="s">
        <v>1</v>
      </c>
      <c r="AP63" s="3" t="s">
        <v>1</v>
      </c>
      <c r="AT63" s="3" t="e">
        <v>#VALUE!</v>
      </c>
    </row>
    <row r="64" spans="1:46" x14ac:dyDescent="0.25">
      <c r="A64" s="10" t="s">
        <v>66</v>
      </c>
      <c r="B64" s="1" t="s">
        <v>119</v>
      </c>
      <c r="C64" s="1" t="s">
        <v>119</v>
      </c>
      <c r="D64" s="3">
        <v>340</v>
      </c>
      <c r="G64" s="3" t="s">
        <v>1</v>
      </c>
      <c r="H64" s="3" t="s">
        <v>1</v>
      </c>
      <c r="L64" s="3" t="e">
        <v>#VALUE!</v>
      </c>
      <c r="N64" s="3" t="s">
        <v>1</v>
      </c>
      <c r="O64" s="3" t="s">
        <v>1</v>
      </c>
      <c r="S64" s="1" t="e">
        <v>#VALUE!</v>
      </c>
      <c r="U64" s="3" t="s">
        <v>1</v>
      </c>
      <c r="V64" s="3" t="s">
        <v>1</v>
      </c>
      <c r="Z64" s="3" t="e">
        <v>#VALUE!</v>
      </c>
      <c r="AB64" s="3" t="s">
        <v>1</v>
      </c>
      <c r="AC64" s="3" t="s">
        <v>1</v>
      </c>
      <c r="AG64" s="3" t="e">
        <v>#VALUE!</v>
      </c>
      <c r="AI64" s="3" t="s">
        <v>1</v>
      </c>
      <c r="AJ64" s="3" t="s">
        <v>1</v>
      </c>
      <c r="AO64" s="3" t="s">
        <v>1</v>
      </c>
      <c r="AP64" s="3" t="s">
        <v>1</v>
      </c>
      <c r="AT64" s="3" t="e">
        <v>#VALUE!</v>
      </c>
    </row>
    <row r="65" spans="1:46" x14ac:dyDescent="0.25">
      <c r="A65" s="10" t="s">
        <v>43</v>
      </c>
      <c r="B65" s="1" t="s">
        <v>120</v>
      </c>
      <c r="C65" s="1" t="s">
        <v>120</v>
      </c>
      <c r="D65" s="3">
        <v>135</v>
      </c>
      <c r="G65" s="3" t="s">
        <v>1</v>
      </c>
      <c r="H65" s="3" t="s">
        <v>1</v>
      </c>
      <c r="L65" s="3" t="e">
        <v>#VALUE!</v>
      </c>
      <c r="N65" s="3" t="s">
        <v>1</v>
      </c>
      <c r="O65" s="3" t="s">
        <v>1</v>
      </c>
      <c r="S65" s="1" t="e">
        <v>#VALUE!</v>
      </c>
      <c r="U65" s="3" t="s">
        <v>1</v>
      </c>
      <c r="V65" s="3" t="s">
        <v>1</v>
      </c>
      <c r="Z65" s="3" t="e">
        <v>#VALUE!</v>
      </c>
      <c r="AB65" s="3" t="s">
        <v>1</v>
      </c>
      <c r="AC65" s="3" t="s">
        <v>1</v>
      </c>
      <c r="AG65" s="3" t="e">
        <v>#VALUE!</v>
      </c>
      <c r="AI65" s="3" t="s">
        <v>1</v>
      </c>
      <c r="AJ65" s="3" t="s">
        <v>1</v>
      </c>
      <c r="AO65" s="3" t="s">
        <v>1</v>
      </c>
      <c r="AP65" s="3" t="s">
        <v>1</v>
      </c>
      <c r="AT65" s="3" t="e">
        <v>#VALUE!</v>
      </c>
    </row>
    <row r="66" spans="1:46" x14ac:dyDescent="0.25">
      <c r="A66" s="10" t="s">
        <v>89</v>
      </c>
      <c r="B66" s="1" t="s">
        <v>113</v>
      </c>
      <c r="C66" s="1" t="s">
        <v>113</v>
      </c>
      <c r="D66" s="3">
        <v>167</v>
      </c>
      <c r="G66" s="3">
        <v>-0.112892230168786</v>
      </c>
      <c r="H66" s="3">
        <v>0.20598989291395001</v>
      </c>
      <c r="I66" s="3">
        <v>28</v>
      </c>
      <c r="J66" s="29">
        <v>2.8800144220454801E-5</v>
      </c>
      <c r="K66" s="27">
        <v>0.67632241289821904</v>
      </c>
      <c r="L66" s="3">
        <v>-0.71429083156738726</v>
      </c>
      <c r="N66" s="3">
        <v>-0.661069642077877</v>
      </c>
      <c r="O66" s="28">
        <v>0.261540641885808</v>
      </c>
      <c r="P66" s="3">
        <v>43</v>
      </c>
      <c r="Q66" s="27">
        <v>1.3195320523186099E-3</v>
      </c>
      <c r="R66" s="27">
        <v>0.199711938240099</v>
      </c>
      <c r="S66" s="1">
        <v>-1.2624682434764782</v>
      </c>
      <c r="U66" s="3">
        <v>-0.174187536736223</v>
      </c>
      <c r="V66" s="3">
        <v>0.258641797648757</v>
      </c>
      <c r="W66" s="3">
        <v>38</v>
      </c>
      <c r="X66" s="29">
        <v>7.4561727279798398E-6</v>
      </c>
      <c r="Y66" s="27">
        <v>0.50351382155258095</v>
      </c>
      <c r="Z66" s="3">
        <v>-0.77558613813482424</v>
      </c>
      <c r="AB66" s="3">
        <v>0.48172508055800001</v>
      </c>
      <c r="AC66" s="3">
        <v>0.33749257919021802</v>
      </c>
      <c r="AD66" s="3">
        <v>30</v>
      </c>
      <c r="AE66" s="27">
        <v>0.175380837014767</v>
      </c>
      <c r="AF66" s="27">
        <v>0.207523384703268</v>
      </c>
      <c r="AG66" s="3">
        <v>-0.11967352084060123</v>
      </c>
      <c r="AI66" s="3">
        <v>-3.0564368039300698</v>
      </c>
      <c r="AJ66" s="28">
        <v>12.1326225779932</v>
      </c>
      <c r="AK66" s="27">
        <v>0.80703963118933897</v>
      </c>
      <c r="AL66" s="27">
        <v>0.85770831900226496</v>
      </c>
      <c r="AM66" s="3">
        <v>29</v>
      </c>
      <c r="AO66" s="3">
        <v>0.44252683760520101</v>
      </c>
      <c r="AP66" s="3">
        <v>0.111454815113859</v>
      </c>
      <c r="AQ66" s="3">
        <v>7</v>
      </c>
      <c r="AR66" s="27">
        <v>1.3943079416084501E-4</v>
      </c>
      <c r="AS66" s="27">
        <v>1.94121419545457E-4</v>
      </c>
      <c r="AT66" s="3">
        <v>-0.15887176379340023</v>
      </c>
    </row>
    <row r="67" spans="1:46" x14ac:dyDescent="0.25">
      <c r="A67" s="10" t="s">
        <v>69</v>
      </c>
      <c r="B67" s="1" t="s">
        <v>114</v>
      </c>
      <c r="C67" s="1" t="s">
        <v>113</v>
      </c>
      <c r="D67" s="3">
        <v>246</v>
      </c>
      <c r="G67" s="3" t="s">
        <v>1</v>
      </c>
      <c r="H67" s="3" t="s">
        <v>1</v>
      </c>
      <c r="L67" s="3" t="e">
        <v>#VALUE!</v>
      </c>
      <c r="N67" s="3" t="s">
        <v>1</v>
      </c>
      <c r="O67" s="3" t="s">
        <v>1</v>
      </c>
      <c r="S67" s="1" t="e">
        <v>#VALUE!</v>
      </c>
      <c r="U67" s="3" t="s">
        <v>1</v>
      </c>
      <c r="V67" s="3" t="s">
        <v>1</v>
      </c>
      <c r="Z67" s="3" t="e">
        <v>#VALUE!</v>
      </c>
      <c r="AB67" s="3" t="s">
        <v>1</v>
      </c>
      <c r="AC67" s="3" t="s">
        <v>1</v>
      </c>
      <c r="AG67" s="3" t="e">
        <v>#VALUE!</v>
      </c>
      <c r="AI67" s="3" t="s">
        <v>1</v>
      </c>
      <c r="AJ67" s="3" t="s">
        <v>1</v>
      </c>
      <c r="AO67" s="3" t="s">
        <v>1</v>
      </c>
      <c r="AP67" s="3" t="s">
        <v>1</v>
      </c>
      <c r="AT67" s="3" t="e">
        <v>#VALUE!</v>
      </c>
    </row>
    <row r="68" spans="1:46" x14ac:dyDescent="0.25">
      <c r="A68" s="10" t="s">
        <v>47</v>
      </c>
      <c r="B68" s="1" t="s">
        <v>121</v>
      </c>
      <c r="C68" s="1" t="s">
        <v>121</v>
      </c>
      <c r="D68" s="3">
        <v>322</v>
      </c>
      <c r="G68" s="3" t="s">
        <v>1</v>
      </c>
      <c r="H68" s="3" t="s">
        <v>1</v>
      </c>
      <c r="L68" s="3" t="e">
        <v>#VALUE!</v>
      </c>
      <c r="N68" s="3" t="s">
        <v>1</v>
      </c>
      <c r="O68" s="3" t="s">
        <v>1</v>
      </c>
      <c r="S68" s="1" t="e">
        <v>#VALUE!</v>
      </c>
      <c r="U68" s="3" t="s">
        <v>1</v>
      </c>
      <c r="V68" s="3" t="s">
        <v>1</v>
      </c>
      <c r="Z68" s="3" t="e">
        <v>#VALUE!</v>
      </c>
      <c r="AB68" s="3" t="s">
        <v>1</v>
      </c>
      <c r="AC68" s="3" t="s">
        <v>1</v>
      </c>
      <c r="AG68" s="3" t="e">
        <v>#VALUE!</v>
      </c>
      <c r="AI68" s="3" t="s">
        <v>1</v>
      </c>
      <c r="AJ68" s="3" t="s">
        <v>1</v>
      </c>
      <c r="AO68" s="3" t="s">
        <v>1</v>
      </c>
      <c r="AP68" s="3" t="s">
        <v>1</v>
      </c>
      <c r="AT68" s="3" t="e">
        <v>#VALUE!</v>
      </c>
    </row>
    <row r="69" spans="1:46" x14ac:dyDescent="0.25">
      <c r="A69" s="10" t="s">
        <v>44</v>
      </c>
      <c r="B69" s="1" t="s">
        <v>119</v>
      </c>
      <c r="C69" s="1" t="s">
        <v>119</v>
      </c>
      <c r="D69" s="3">
        <v>135</v>
      </c>
      <c r="G69" s="3" t="s">
        <v>1</v>
      </c>
      <c r="H69" s="3" t="s">
        <v>1</v>
      </c>
      <c r="L69" s="3" t="e">
        <v>#VALUE!</v>
      </c>
      <c r="N69" s="3" t="s">
        <v>1</v>
      </c>
      <c r="O69" s="3" t="s">
        <v>1</v>
      </c>
      <c r="S69" s="1" t="e">
        <v>#VALUE!</v>
      </c>
      <c r="U69" s="3" t="s">
        <v>1</v>
      </c>
      <c r="V69" s="3" t="s">
        <v>1</v>
      </c>
      <c r="Z69" s="3" t="e">
        <v>#VALUE!</v>
      </c>
      <c r="AB69" s="3" t="s">
        <v>1</v>
      </c>
      <c r="AC69" s="3" t="s">
        <v>1</v>
      </c>
      <c r="AG69" s="3" t="e">
        <v>#VALUE!</v>
      </c>
      <c r="AI69" s="3" t="s">
        <v>1</v>
      </c>
      <c r="AJ69" s="3" t="s">
        <v>1</v>
      </c>
      <c r="AO69" s="3" t="s">
        <v>1</v>
      </c>
      <c r="AP69" s="3" t="s">
        <v>1</v>
      </c>
      <c r="AT69" s="3" t="e">
        <v>#VALUE!</v>
      </c>
    </row>
    <row r="70" spans="1:46" x14ac:dyDescent="0.25">
      <c r="A70" s="10" t="s">
        <v>93</v>
      </c>
      <c r="B70" s="1" t="s">
        <v>113</v>
      </c>
      <c r="C70" s="1" t="s">
        <v>113</v>
      </c>
      <c r="D70" s="3">
        <v>78</v>
      </c>
      <c r="G70" s="3" t="s">
        <v>1</v>
      </c>
      <c r="H70" s="3" t="s">
        <v>1</v>
      </c>
      <c r="L70" s="3" t="e">
        <v>#VALUE!</v>
      </c>
      <c r="N70" s="3" t="s">
        <v>1</v>
      </c>
      <c r="O70" s="3" t="s">
        <v>1</v>
      </c>
      <c r="S70" s="1" t="e">
        <v>#VALUE!</v>
      </c>
      <c r="U70" s="3" t="s">
        <v>1</v>
      </c>
      <c r="V70" s="3" t="s">
        <v>1</v>
      </c>
      <c r="Z70" s="3" t="e">
        <v>#VALUE!</v>
      </c>
      <c r="AB70" s="3" t="s">
        <v>1</v>
      </c>
      <c r="AC70" s="3" t="s">
        <v>1</v>
      </c>
      <c r="AG70" s="3" t="e">
        <v>#VALUE!</v>
      </c>
      <c r="AI70" s="3" t="s">
        <v>1</v>
      </c>
      <c r="AJ70" s="3" t="s">
        <v>1</v>
      </c>
      <c r="AO70" s="3" t="s">
        <v>1</v>
      </c>
      <c r="AP70" s="3" t="s">
        <v>1</v>
      </c>
      <c r="AT70" s="3" t="e">
        <v>#VALUE!</v>
      </c>
    </row>
    <row r="71" spans="1:46" x14ac:dyDescent="0.25">
      <c r="A71" s="10" t="s">
        <v>25</v>
      </c>
      <c r="B71" s="1" t="s">
        <v>121</v>
      </c>
      <c r="C71" s="1" t="s">
        <v>121</v>
      </c>
      <c r="D71" s="3">
        <v>73</v>
      </c>
      <c r="G71" s="3" t="s">
        <v>1</v>
      </c>
      <c r="H71" s="3" t="s">
        <v>1</v>
      </c>
      <c r="L71" s="3" t="e">
        <v>#VALUE!</v>
      </c>
      <c r="N71" s="3" t="s">
        <v>1</v>
      </c>
      <c r="O71" s="3" t="s">
        <v>1</v>
      </c>
      <c r="S71" s="1" t="e">
        <v>#VALUE!</v>
      </c>
      <c r="U71" s="3" t="s">
        <v>1</v>
      </c>
      <c r="V71" s="3" t="s">
        <v>1</v>
      </c>
      <c r="Z71" s="3" t="e">
        <v>#VALUE!</v>
      </c>
      <c r="AB71" s="3" t="s">
        <v>1</v>
      </c>
      <c r="AC71" s="3" t="s">
        <v>1</v>
      </c>
      <c r="AG71" s="3" t="e">
        <v>#VALUE!</v>
      </c>
      <c r="AI71" s="3" t="s">
        <v>1</v>
      </c>
      <c r="AJ71" s="3" t="s">
        <v>1</v>
      </c>
      <c r="AO71" s="3" t="s">
        <v>1</v>
      </c>
      <c r="AP71" s="3" t="s">
        <v>1</v>
      </c>
      <c r="AT71" s="3" t="e">
        <v>#VALUE!</v>
      </c>
    </row>
    <row r="72" spans="1:46" x14ac:dyDescent="0.25">
      <c r="A72" s="10" t="s">
        <v>96</v>
      </c>
      <c r="B72" s="1" t="s">
        <v>112</v>
      </c>
      <c r="C72" s="1" t="s">
        <v>113</v>
      </c>
      <c r="D72" s="3">
        <v>274</v>
      </c>
      <c r="G72" s="3" t="s">
        <v>1</v>
      </c>
      <c r="H72" s="3" t="s">
        <v>1</v>
      </c>
      <c r="L72" s="3" t="e">
        <v>#VALUE!</v>
      </c>
      <c r="N72" s="3" t="s">
        <v>1</v>
      </c>
      <c r="O72" s="3" t="s">
        <v>1</v>
      </c>
      <c r="S72" s="1" t="e">
        <v>#VALUE!</v>
      </c>
      <c r="U72" s="3" t="s">
        <v>1</v>
      </c>
      <c r="V72" s="3" t="s">
        <v>1</v>
      </c>
      <c r="Z72" s="3" t="e">
        <v>#VALUE!</v>
      </c>
      <c r="AB72" s="3" t="s">
        <v>1</v>
      </c>
      <c r="AC72" s="3" t="s">
        <v>1</v>
      </c>
      <c r="AG72" s="3" t="e">
        <v>#VALUE!</v>
      </c>
      <c r="AI72" s="3" t="s">
        <v>1</v>
      </c>
      <c r="AJ72" s="3" t="s">
        <v>1</v>
      </c>
      <c r="AO72" s="3" t="s">
        <v>1</v>
      </c>
      <c r="AP72" s="3" t="s">
        <v>1</v>
      </c>
      <c r="AT72" s="3" t="e">
        <v>#VALUE!</v>
      </c>
    </row>
    <row r="73" spans="1:46" x14ac:dyDescent="0.25">
      <c r="A73" s="10" t="s">
        <v>41</v>
      </c>
      <c r="B73" s="1" t="s">
        <v>114</v>
      </c>
      <c r="C73" s="1" t="s">
        <v>113</v>
      </c>
      <c r="D73" s="3">
        <v>93</v>
      </c>
      <c r="G73" s="3" t="s">
        <v>1</v>
      </c>
      <c r="H73" s="3" t="s">
        <v>1</v>
      </c>
      <c r="L73" s="3" t="e">
        <v>#VALUE!</v>
      </c>
      <c r="N73" s="3" t="s">
        <v>1</v>
      </c>
      <c r="O73" s="3" t="s">
        <v>1</v>
      </c>
      <c r="S73" s="1" t="e">
        <v>#VALUE!</v>
      </c>
      <c r="U73" s="3" t="s">
        <v>1</v>
      </c>
      <c r="V73" s="3" t="s">
        <v>1</v>
      </c>
      <c r="Z73" s="3" t="e">
        <v>#VALUE!</v>
      </c>
      <c r="AB73" s="3" t="s">
        <v>1</v>
      </c>
      <c r="AC73" s="3" t="s">
        <v>1</v>
      </c>
      <c r="AG73" s="3" t="e">
        <v>#VALUE!</v>
      </c>
      <c r="AI73" s="3" t="s">
        <v>1</v>
      </c>
      <c r="AJ73" s="3" t="s">
        <v>1</v>
      </c>
      <c r="AO73" s="3" t="s">
        <v>1</v>
      </c>
      <c r="AP73" s="3" t="s">
        <v>1</v>
      </c>
      <c r="AT73" s="3" t="e">
        <v>#VALUE!</v>
      </c>
    </row>
    <row r="74" spans="1:46" x14ac:dyDescent="0.25">
      <c r="A74" s="10" t="s">
        <v>14</v>
      </c>
      <c r="B74" s="1" t="s">
        <v>112</v>
      </c>
      <c r="C74" s="1" t="s">
        <v>113</v>
      </c>
      <c r="D74" s="3">
        <v>211</v>
      </c>
      <c r="G74" s="3" t="s">
        <v>1</v>
      </c>
      <c r="H74" s="3" t="s">
        <v>1</v>
      </c>
      <c r="L74" s="3" t="e">
        <v>#VALUE!</v>
      </c>
      <c r="N74" s="3" t="s">
        <v>1</v>
      </c>
      <c r="O74" s="3" t="s">
        <v>1</v>
      </c>
      <c r="S74" s="1" t="e">
        <v>#VALUE!</v>
      </c>
      <c r="U74" s="3" t="s">
        <v>1</v>
      </c>
      <c r="V74" s="3" t="s">
        <v>1</v>
      </c>
      <c r="Z74" s="3" t="e">
        <v>#VALUE!</v>
      </c>
      <c r="AB74" s="3" t="s">
        <v>1</v>
      </c>
      <c r="AC74" s="3" t="s">
        <v>1</v>
      </c>
      <c r="AG74" s="3" t="e">
        <v>#VALUE!</v>
      </c>
      <c r="AI74" s="3" t="s">
        <v>1</v>
      </c>
      <c r="AJ74" s="3" t="s">
        <v>1</v>
      </c>
      <c r="AO74" s="3" t="s">
        <v>1</v>
      </c>
      <c r="AP74" s="3" t="s">
        <v>1</v>
      </c>
      <c r="AT74" s="3" t="e">
        <v>#VALUE!</v>
      </c>
    </row>
    <row r="75" spans="1:46" x14ac:dyDescent="0.25">
      <c r="A75" s="10" t="s">
        <v>75</v>
      </c>
      <c r="B75" s="1" t="s">
        <v>120</v>
      </c>
      <c r="C75" s="1" t="s">
        <v>120</v>
      </c>
      <c r="D75" s="3">
        <v>396</v>
      </c>
      <c r="G75" s="3" t="s">
        <v>1</v>
      </c>
      <c r="H75" s="3" t="s">
        <v>1</v>
      </c>
      <c r="L75" s="3" t="e">
        <v>#VALUE!</v>
      </c>
      <c r="N75" s="3" t="s">
        <v>1</v>
      </c>
      <c r="O75" s="3" t="s">
        <v>1</v>
      </c>
      <c r="S75" s="1" t="e">
        <v>#VALUE!</v>
      </c>
      <c r="U75" s="3" t="s">
        <v>1</v>
      </c>
      <c r="V75" s="3" t="s">
        <v>1</v>
      </c>
      <c r="Z75" s="3" t="e">
        <v>#VALUE!</v>
      </c>
      <c r="AB75" s="3" t="s">
        <v>1</v>
      </c>
      <c r="AC75" s="3" t="s">
        <v>1</v>
      </c>
      <c r="AG75" s="3" t="e">
        <v>#VALUE!</v>
      </c>
      <c r="AI75" s="3" t="s">
        <v>1</v>
      </c>
      <c r="AJ75" s="3" t="s">
        <v>1</v>
      </c>
      <c r="AO75" s="3" t="s">
        <v>1</v>
      </c>
      <c r="AP75" s="3" t="s">
        <v>1</v>
      </c>
      <c r="AT75" s="3" t="e">
        <v>#VALUE!</v>
      </c>
    </row>
    <row r="76" spans="1:46" x14ac:dyDescent="0.25">
      <c r="A76" s="10" t="s">
        <v>58</v>
      </c>
      <c r="B76" s="1" t="s">
        <v>120</v>
      </c>
      <c r="C76" s="1" t="s">
        <v>120</v>
      </c>
      <c r="D76" s="3">
        <v>198</v>
      </c>
      <c r="G76" s="3" t="s">
        <v>1</v>
      </c>
      <c r="H76" s="3" t="s">
        <v>1</v>
      </c>
      <c r="L76" s="3" t="e">
        <v>#VALUE!</v>
      </c>
      <c r="N76" s="3" t="s">
        <v>1</v>
      </c>
      <c r="O76" s="3" t="s">
        <v>1</v>
      </c>
      <c r="S76" s="1" t="e">
        <v>#VALUE!</v>
      </c>
      <c r="U76" s="3" t="s">
        <v>1</v>
      </c>
      <c r="V76" s="3" t="s">
        <v>1</v>
      </c>
      <c r="Z76" s="3" t="e">
        <v>#VALUE!</v>
      </c>
      <c r="AB76" s="3" t="s">
        <v>1</v>
      </c>
      <c r="AC76" s="3" t="s">
        <v>1</v>
      </c>
      <c r="AG76" s="3" t="e">
        <v>#VALUE!</v>
      </c>
      <c r="AI76" s="3" t="s">
        <v>1</v>
      </c>
      <c r="AJ76" s="3" t="s">
        <v>1</v>
      </c>
      <c r="AO76" s="3" t="s">
        <v>1</v>
      </c>
      <c r="AP76" s="3" t="s">
        <v>1</v>
      </c>
      <c r="AT76" s="3" t="e">
        <v>#VALUE!</v>
      </c>
    </row>
    <row r="77" spans="1:46" x14ac:dyDescent="0.25">
      <c r="A77" s="10" t="s">
        <v>103</v>
      </c>
      <c r="B77" s="1" t="s">
        <v>119</v>
      </c>
      <c r="C77" s="1" t="s">
        <v>119</v>
      </c>
      <c r="D77" s="3">
        <v>180</v>
      </c>
      <c r="G77" s="3" t="s">
        <v>1</v>
      </c>
      <c r="H77" s="3" t="s">
        <v>1</v>
      </c>
      <c r="L77" s="3" t="e">
        <v>#VALUE!</v>
      </c>
      <c r="N77" s="3" t="s">
        <v>1</v>
      </c>
      <c r="O77" s="3" t="s">
        <v>1</v>
      </c>
      <c r="S77" s="1" t="e">
        <v>#VALUE!</v>
      </c>
      <c r="U77" s="3" t="s">
        <v>1</v>
      </c>
      <c r="V77" s="3" t="s">
        <v>1</v>
      </c>
      <c r="Z77" s="3" t="e">
        <v>#VALUE!</v>
      </c>
      <c r="AB77" s="3" t="s">
        <v>1</v>
      </c>
      <c r="AC77" s="3" t="s">
        <v>1</v>
      </c>
      <c r="AG77" s="3" t="e">
        <v>#VALUE!</v>
      </c>
      <c r="AI77" s="3" t="s">
        <v>1</v>
      </c>
      <c r="AJ77" s="3" t="s">
        <v>1</v>
      </c>
      <c r="AO77" s="3" t="s">
        <v>1</v>
      </c>
      <c r="AP77" s="3" t="s">
        <v>1</v>
      </c>
      <c r="AT77" s="3" t="e">
        <v>#VALUE!</v>
      </c>
    </row>
    <row r="78" spans="1:46" x14ac:dyDescent="0.25">
      <c r="A78" s="10" t="s">
        <v>90</v>
      </c>
      <c r="B78" s="1" t="s">
        <v>112</v>
      </c>
      <c r="C78" s="1" t="s">
        <v>113</v>
      </c>
      <c r="D78" s="3">
        <v>202</v>
      </c>
      <c r="G78" s="3" t="s">
        <v>1</v>
      </c>
      <c r="H78" s="3" t="s">
        <v>1</v>
      </c>
      <c r="L78" s="3" t="e">
        <v>#VALUE!</v>
      </c>
      <c r="N78" s="3" t="s">
        <v>1</v>
      </c>
      <c r="O78" s="3" t="s">
        <v>1</v>
      </c>
      <c r="S78" s="1" t="e">
        <v>#VALUE!</v>
      </c>
      <c r="U78" s="3" t="s">
        <v>1</v>
      </c>
      <c r="V78" s="3" t="s">
        <v>1</v>
      </c>
      <c r="Z78" s="3" t="e">
        <v>#VALUE!</v>
      </c>
      <c r="AB78" s="3" t="s">
        <v>1</v>
      </c>
      <c r="AC78" s="3" t="s">
        <v>1</v>
      </c>
      <c r="AG78" s="3" t="e">
        <v>#VALUE!</v>
      </c>
      <c r="AI78" s="3" t="s">
        <v>1</v>
      </c>
      <c r="AJ78" s="3" t="s">
        <v>1</v>
      </c>
      <c r="AO78" s="3" t="s">
        <v>1</v>
      </c>
      <c r="AP78" s="3" t="s">
        <v>1</v>
      </c>
      <c r="AT78" s="3" t="e">
        <v>#VALUE!</v>
      </c>
    </row>
    <row r="79" spans="1:46" x14ac:dyDescent="0.25">
      <c r="A79" s="10" t="s">
        <v>24</v>
      </c>
      <c r="B79" s="1" t="s">
        <v>121</v>
      </c>
      <c r="C79" s="1" t="s">
        <v>121</v>
      </c>
      <c r="D79" s="3">
        <v>256</v>
      </c>
      <c r="G79" s="3" t="s">
        <v>1</v>
      </c>
      <c r="H79" s="3" t="s">
        <v>1</v>
      </c>
      <c r="L79" s="3" t="e">
        <v>#VALUE!</v>
      </c>
      <c r="N79" s="3" t="s">
        <v>1</v>
      </c>
      <c r="O79" s="3" t="s">
        <v>1</v>
      </c>
      <c r="S79" s="1" t="e">
        <v>#VALUE!</v>
      </c>
      <c r="U79" s="3" t="s">
        <v>1</v>
      </c>
      <c r="V79" s="3" t="s">
        <v>1</v>
      </c>
      <c r="Z79" s="3" t="e">
        <v>#VALUE!</v>
      </c>
      <c r="AB79" s="3" t="s">
        <v>1</v>
      </c>
      <c r="AC79" s="3" t="s">
        <v>1</v>
      </c>
      <c r="AG79" s="3" t="e">
        <v>#VALUE!</v>
      </c>
      <c r="AI79" s="3" t="s">
        <v>1</v>
      </c>
      <c r="AJ79" s="3" t="s">
        <v>1</v>
      </c>
      <c r="AO79" s="3" t="s">
        <v>1</v>
      </c>
      <c r="AP79" s="3" t="s">
        <v>1</v>
      </c>
      <c r="AT79" s="3" t="e">
        <v>#VALUE!</v>
      </c>
    </row>
    <row r="80" spans="1:46" x14ac:dyDescent="0.25">
      <c r="A80" s="10" t="s">
        <v>67</v>
      </c>
      <c r="B80" s="1" t="s">
        <v>119</v>
      </c>
      <c r="C80" s="1" t="s">
        <v>119</v>
      </c>
      <c r="D80" s="3">
        <v>356</v>
      </c>
      <c r="G80" s="3" t="s">
        <v>1</v>
      </c>
      <c r="H80" s="3" t="s">
        <v>1</v>
      </c>
      <c r="L80" s="3" t="e">
        <v>#VALUE!</v>
      </c>
      <c r="N80" s="3" t="s">
        <v>1</v>
      </c>
      <c r="O80" s="3" t="s">
        <v>1</v>
      </c>
      <c r="S80" s="1" t="e">
        <v>#VALUE!</v>
      </c>
      <c r="U80" s="3" t="s">
        <v>1</v>
      </c>
      <c r="V80" s="3" t="s">
        <v>1</v>
      </c>
      <c r="Z80" s="3" t="e">
        <v>#VALUE!</v>
      </c>
      <c r="AB80" s="3" t="s">
        <v>1</v>
      </c>
      <c r="AC80" s="3" t="s">
        <v>1</v>
      </c>
      <c r="AG80" s="3" t="e">
        <v>#VALUE!</v>
      </c>
      <c r="AI80" s="3" t="s">
        <v>1</v>
      </c>
      <c r="AJ80" s="3" t="s">
        <v>1</v>
      </c>
      <c r="AO80" s="3" t="s">
        <v>1</v>
      </c>
      <c r="AP80" s="3" t="s">
        <v>1</v>
      </c>
      <c r="AT80" s="3" t="e">
        <v>#VALUE!</v>
      </c>
    </row>
    <row r="81" spans="1:46" x14ac:dyDescent="0.25">
      <c r="A81" s="11" t="s">
        <v>49</v>
      </c>
      <c r="B81" s="1" t="s">
        <v>119</v>
      </c>
      <c r="C81" s="1" t="s">
        <v>119</v>
      </c>
      <c r="D81" s="1">
        <v>342</v>
      </c>
      <c r="E81" s="1"/>
      <c r="F81" s="1"/>
      <c r="N81" s="4"/>
      <c r="O81" s="4"/>
      <c r="P81" s="4"/>
      <c r="Q81" s="4"/>
      <c r="R81" s="4"/>
      <c r="S81" s="4"/>
      <c r="AI81" s="4"/>
      <c r="AJ81" s="4"/>
      <c r="AK81" s="4"/>
      <c r="AL81" s="4"/>
      <c r="AM81" s="4"/>
    </row>
    <row r="82" spans="1:46" x14ac:dyDescent="0.25">
      <c r="A82" s="10" t="s">
        <v>45</v>
      </c>
      <c r="B82" s="1" t="s">
        <v>119</v>
      </c>
      <c r="C82" s="1" t="s">
        <v>119</v>
      </c>
      <c r="D82" s="3">
        <v>203</v>
      </c>
      <c r="G82" s="3" t="s">
        <v>1</v>
      </c>
      <c r="H82" s="3" t="s">
        <v>1</v>
      </c>
      <c r="L82" s="3" t="e">
        <v>#VALUE!</v>
      </c>
      <c r="N82" s="3" t="s">
        <v>1</v>
      </c>
      <c r="O82" s="3" t="s">
        <v>1</v>
      </c>
      <c r="S82" s="1" t="e">
        <v>#VALUE!</v>
      </c>
      <c r="U82" s="3" t="s">
        <v>1</v>
      </c>
      <c r="V82" s="3" t="s">
        <v>1</v>
      </c>
      <c r="Z82" s="3" t="e">
        <v>#VALUE!</v>
      </c>
      <c r="AB82" s="3" t="s">
        <v>1</v>
      </c>
      <c r="AC82" s="3" t="s">
        <v>1</v>
      </c>
      <c r="AG82" s="3" t="e">
        <v>#VALUE!</v>
      </c>
      <c r="AI82" s="3" t="s">
        <v>1</v>
      </c>
      <c r="AJ82" s="3" t="s">
        <v>1</v>
      </c>
      <c r="AO82" s="3" t="s">
        <v>1</v>
      </c>
      <c r="AP82" s="3" t="s">
        <v>1</v>
      </c>
      <c r="AT82" s="3" t="e">
        <v>#VALUE!</v>
      </c>
    </row>
    <row r="83" spans="1:46" x14ac:dyDescent="0.25">
      <c r="A83" s="10" t="s">
        <v>97</v>
      </c>
      <c r="B83" s="1" t="s">
        <v>97</v>
      </c>
      <c r="C83" s="1" t="s">
        <v>15</v>
      </c>
      <c r="G83" s="3">
        <v>1</v>
      </c>
      <c r="H83" s="3">
        <v>8.6743210801170395E-2</v>
      </c>
      <c r="I83" s="3">
        <v>128</v>
      </c>
      <c r="J83" s="27" t="s">
        <v>1</v>
      </c>
      <c r="K83" s="29">
        <v>4.9663383209976497E-10</v>
      </c>
      <c r="L83" s="3">
        <v>0</v>
      </c>
      <c r="N83" s="3">
        <v>1</v>
      </c>
      <c r="O83" s="28">
        <v>0.18536180772031299</v>
      </c>
      <c r="P83" s="3">
        <v>138</v>
      </c>
      <c r="Q83" s="27" t="s">
        <v>1</v>
      </c>
      <c r="R83" s="27">
        <v>3.5439910055503798E-3</v>
      </c>
      <c r="S83" s="1">
        <v>0</v>
      </c>
      <c r="U83" s="3">
        <v>1</v>
      </c>
      <c r="V83" s="3">
        <v>8.7160201201765805E-2</v>
      </c>
      <c r="W83" s="3">
        <v>132</v>
      </c>
      <c r="X83" s="27" t="s">
        <v>1</v>
      </c>
      <c r="Y83" s="29">
        <v>3.4070797676510798E-9</v>
      </c>
      <c r="Z83" s="3">
        <v>0</v>
      </c>
      <c r="AB83" s="3">
        <v>1</v>
      </c>
      <c r="AC83" s="3">
        <v>6.5122595303761494E-2</v>
      </c>
      <c r="AD83" s="3">
        <v>463</v>
      </c>
      <c r="AE83" s="27" t="s">
        <v>1</v>
      </c>
      <c r="AF83" s="29">
        <v>5.2454698931682499E-14</v>
      </c>
      <c r="AG83" s="3">
        <v>0</v>
      </c>
      <c r="AI83" s="3">
        <v>1</v>
      </c>
      <c r="AJ83" s="28">
        <v>6.6188622323243802</v>
      </c>
      <c r="AK83" s="27" t="s">
        <v>1</v>
      </c>
      <c r="AL83" s="27">
        <v>0.92160848099683701</v>
      </c>
      <c r="AM83" s="3">
        <v>130</v>
      </c>
      <c r="AO83" s="3">
        <v>1</v>
      </c>
      <c r="AP83" s="3">
        <v>6.4410204257428605E-2</v>
      </c>
      <c r="AQ83" s="3">
        <v>13</v>
      </c>
      <c r="AR83" s="27" t="s">
        <v>1</v>
      </c>
      <c r="AS83" s="29">
        <v>3.0382469083457502E-16</v>
      </c>
      <c r="AT83" s="3">
        <v>0</v>
      </c>
    </row>
    <row r="84" spans="1:46" x14ac:dyDescent="0.25">
      <c r="A84" s="11" t="s">
        <v>46</v>
      </c>
      <c r="B84" s="1" t="s">
        <v>119</v>
      </c>
      <c r="C84" s="1" t="s">
        <v>119</v>
      </c>
      <c r="D84" s="1">
        <v>400</v>
      </c>
      <c r="E84" s="1"/>
      <c r="F84" s="1"/>
    </row>
    <row r="85" spans="1:46" x14ac:dyDescent="0.25">
      <c r="A85" s="10" t="s">
        <v>71</v>
      </c>
      <c r="B85" s="1" t="s">
        <v>122</v>
      </c>
      <c r="C85" s="1" t="s">
        <v>122</v>
      </c>
      <c r="D85" s="3">
        <v>357</v>
      </c>
      <c r="G85" s="3" t="s">
        <v>1</v>
      </c>
      <c r="H85" s="3" t="s">
        <v>1</v>
      </c>
      <c r="L85" s="3" t="e">
        <v>#VALUE!</v>
      </c>
      <c r="N85" s="3" t="s">
        <v>1</v>
      </c>
      <c r="O85" s="3" t="s">
        <v>1</v>
      </c>
      <c r="S85" s="1" t="e">
        <v>#VALUE!</v>
      </c>
      <c r="U85" s="3" t="s">
        <v>1</v>
      </c>
      <c r="V85" s="3" t="s">
        <v>1</v>
      </c>
      <c r="Z85" s="3" t="e">
        <v>#VALUE!</v>
      </c>
      <c r="AB85" s="3" t="s">
        <v>1</v>
      </c>
      <c r="AC85" s="3" t="s">
        <v>1</v>
      </c>
      <c r="AG85" s="3" t="e">
        <v>#VALUE!</v>
      </c>
      <c r="AI85" s="3" t="s">
        <v>1</v>
      </c>
      <c r="AJ85" s="3" t="s">
        <v>1</v>
      </c>
      <c r="AO85" s="3" t="s">
        <v>1</v>
      </c>
      <c r="AP85" s="3" t="s">
        <v>1</v>
      </c>
      <c r="AT85" s="3" t="e">
        <v>#VALUE!</v>
      </c>
    </row>
    <row r="86" spans="1:46" x14ac:dyDescent="0.25">
      <c r="A86" s="10" t="s">
        <v>10</v>
      </c>
      <c r="B86" s="1" t="s">
        <v>119</v>
      </c>
      <c r="C86" s="1" t="s">
        <v>119</v>
      </c>
      <c r="D86" s="3">
        <v>79</v>
      </c>
      <c r="G86" s="3">
        <v>-0.45898332116871199</v>
      </c>
      <c r="H86" s="3">
        <v>0.20553047803480201</v>
      </c>
      <c r="I86" s="3">
        <v>29</v>
      </c>
      <c r="J86" s="29">
        <v>5.3999337421899803E-8</v>
      </c>
      <c r="K86" s="27">
        <v>8.6013028045494794E-2</v>
      </c>
      <c r="L86" s="3">
        <v>-1.5070602442456351</v>
      </c>
      <c r="N86" s="3">
        <v>-0.114569768659771</v>
      </c>
      <c r="O86" s="28">
        <v>0.60053687721930105</v>
      </c>
      <c r="P86" s="3">
        <v>28</v>
      </c>
      <c r="Q86" s="27">
        <v>7.1743434946403298E-2</v>
      </c>
      <c r="R86" s="27">
        <v>0.85330569484575003</v>
      </c>
      <c r="S86" s="1">
        <v>-1.1626466917366942</v>
      </c>
      <c r="U86" s="3">
        <v>-0.57864675554976197</v>
      </c>
      <c r="V86" s="3">
        <v>0.27172102465536702</v>
      </c>
      <c r="W86" s="3">
        <v>29</v>
      </c>
      <c r="X86" s="29">
        <v>6.0716568232957905E-8</v>
      </c>
      <c r="Y86" s="27">
        <v>4.7161258736020201E-2</v>
      </c>
      <c r="Z86" s="3">
        <v>-1.6267236786266852</v>
      </c>
      <c r="AB86" s="3">
        <v>1.8079892064043099</v>
      </c>
      <c r="AC86" s="3">
        <v>0.20656127141542099</v>
      </c>
      <c r="AD86" s="3">
        <v>30</v>
      </c>
      <c r="AE86" s="27">
        <v>3.5094153410868502E-2</v>
      </c>
      <c r="AF86" s="29">
        <v>3.5964759713002401E-6</v>
      </c>
      <c r="AG86" s="3">
        <v>0.75991228332738681</v>
      </c>
      <c r="AI86" s="3">
        <v>14.0121700014782</v>
      </c>
      <c r="AJ86" s="28">
        <v>11.214689601576</v>
      </c>
      <c r="AK86" s="27">
        <v>0.44090124234459899</v>
      </c>
      <c r="AL86" s="27">
        <v>0.41048566975969097</v>
      </c>
      <c r="AM86" s="3">
        <v>29</v>
      </c>
      <c r="AO86" s="3">
        <v>0.95934062733990999</v>
      </c>
      <c r="AP86" s="3">
        <v>0.11436230155787</v>
      </c>
      <c r="AQ86" s="3">
        <v>6</v>
      </c>
      <c r="AR86" s="27">
        <v>0.756347438449678</v>
      </c>
      <c r="AS86" s="29">
        <v>3.5404923454424703E-14</v>
      </c>
      <c r="AT86" s="3">
        <v>-8.8736295737013138E-2</v>
      </c>
    </row>
    <row r="87" spans="1:46" x14ac:dyDescent="0.25">
      <c r="A87" s="10" t="s">
        <v>0</v>
      </c>
      <c r="B87" s="1" t="s">
        <v>116</v>
      </c>
      <c r="C87" s="1" t="s">
        <v>116</v>
      </c>
      <c r="G87" s="3" t="s">
        <v>1</v>
      </c>
      <c r="H87" s="3" t="s">
        <v>1</v>
      </c>
      <c r="L87" s="3" t="e">
        <v>#VALUE!</v>
      </c>
      <c r="N87" s="3" t="s">
        <v>1</v>
      </c>
      <c r="O87" s="3" t="s">
        <v>1</v>
      </c>
      <c r="S87" s="1" t="e">
        <v>#VALUE!</v>
      </c>
      <c r="U87" s="3" t="s">
        <v>1</v>
      </c>
      <c r="V87" s="3" t="s">
        <v>1</v>
      </c>
      <c r="Z87" s="3" t="e">
        <v>#VALUE!</v>
      </c>
      <c r="AB87" s="3" t="s">
        <v>1</v>
      </c>
      <c r="AC87" s="3" t="s">
        <v>1</v>
      </c>
      <c r="AG87" s="3" t="e">
        <v>#VALUE!</v>
      </c>
      <c r="AI87" s="3" t="s">
        <v>1</v>
      </c>
      <c r="AJ87" s="3" t="s">
        <v>1</v>
      </c>
      <c r="AO87" s="3" t="s">
        <v>1</v>
      </c>
      <c r="AP87" s="3" t="s">
        <v>1</v>
      </c>
      <c r="AT87" s="3" t="e">
        <v>#VALUE!</v>
      </c>
    </row>
    <row r="88" spans="1:46" x14ac:dyDescent="0.25">
      <c r="A88" s="10" t="s">
        <v>20</v>
      </c>
      <c r="B88" s="1" t="s">
        <v>120</v>
      </c>
      <c r="C88" s="1" t="s">
        <v>120</v>
      </c>
      <c r="D88" s="3">
        <v>268</v>
      </c>
      <c r="G88" s="3">
        <v>1.0569536824105299</v>
      </c>
      <c r="H88" s="3">
        <v>0.17114129453388999</v>
      </c>
      <c r="I88" s="3">
        <v>39</v>
      </c>
      <c r="J88" s="27">
        <v>0.81220699386839101</v>
      </c>
      <c r="K88" s="29">
        <v>1.3249085148952699E-5</v>
      </c>
      <c r="L88" s="3">
        <v>-1.9969394512546979E-2</v>
      </c>
      <c r="N88" s="3">
        <v>1.0613157639419299</v>
      </c>
      <c r="O88" s="28">
        <v>0.322217065767193</v>
      </c>
      <c r="P88" s="3">
        <v>30</v>
      </c>
      <c r="Q88" s="27">
        <v>0.91834325634174996</v>
      </c>
      <c r="R88" s="27">
        <v>7.7185544040201906E-2</v>
      </c>
      <c r="S88" s="1">
        <v>-1.5607312981146926E-2</v>
      </c>
      <c r="U88" s="3">
        <v>1.2217023066510599</v>
      </c>
      <c r="V88" s="3">
        <v>0.212614229406208</v>
      </c>
      <c r="W88" s="3">
        <v>30</v>
      </c>
      <c r="X88" s="27">
        <v>0.43431352392432399</v>
      </c>
      <c r="Y88" s="29">
        <v>2.1861337407590199E-5</v>
      </c>
      <c r="Z88" s="3">
        <v>0.14477922972798307</v>
      </c>
      <c r="AB88" s="3">
        <v>1.50836006340013</v>
      </c>
      <c r="AC88" s="3">
        <v>0.24552975842882799</v>
      </c>
      <c r="AD88" s="3">
        <v>30</v>
      </c>
      <c r="AE88" s="27">
        <v>0.183774831553428</v>
      </c>
      <c r="AF88" s="27">
        <v>1.00007156920182E-4</v>
      </c>
      <c r="AG88" s="3">
        <v>0.43143698647705309</v>
      </c>
      <c r="AI88" s="3">
        <v>-15.255417678671501</v>
      </c>
      <c r="AJ88" s="28">
        <v>11.317412094396699</v>
      </c>
      <c r="AK88" s="27">
        <v>0.28649798685751698</v>
      </c>
      <c r="AL88" s="27">
        <v>0.322357358268133</v>
      </c>
      <c r="AM88" s="3">
        <v>39</v>
      </c>
      <c r="AO88" s="3">
        <v>0.33193157798857797</v>
      </c>
      <c r="AP88" s="3">
        <v>0.124671730045488</v>
      </c>
      <c r="AQ88" s="3">
        <v>8</v>
      </c>
      <c r="AR88" s="29">
        <v>1.5448963134848E-6</v>
      </c>
      <c r="AS88" s="27">
        <v>1.37337308257371E-3</v>
      </c>
      <c r="AT88" s="3">
        <v>-0.7449914989344989</v>
      </c>
    </row>
    <row r="89" spans="1:46" x14ac:dyDescent="0.25">
      <c r="A89" s="10" t="s">
        <v>105</v>
      </c>
      <c r="B89" s="1" t="s">
        <v>122</v>
      </c>
      <c r="C89" s="1" t="s">
        <v>122</v>
      </c>
      <c r="D89" s="3">
        <v>346</v>
      </c>
      <c r="G89" s="3" t="s">
        <v>1</v>
      </c>
      <c r="H89" s="3" t="s">
        <v>1</v>
      </c>
      <c r="L89" s="3" t="e">
        <v>#VALUE!</v>
      </c>
      <c r="N89" s="3" t="s">
        <v>1</v>
      </c>
      <c r="O89" s="3" t="s">
        <v>1</v>
      </c>
      <c r="S89" s="1" t="e">
        <v>#VALUE!</v>
      </c>
      <c r="U89" s="3" t="s">
        <v>1</v>
      </c>
      <c r="V89" s="3" t="s">
        <v>1</v>
      </c>
      <c r="Z89" s="3" t="e">
        <v>#VALUE!</v>
      </c>
      <c r="AB89" s="3" t="s">
        <v>1</v>
      </c>
      <c r="AC89" s="3" t="s">
        <v>1</v>
      </c>
      <c r="AG89" s="3" t="e">
        <v>#VALUE!</v>
      </c>
      <c r="AI89" s="3" t="s">
        <v>1</v>
      </c>
      <c r="AJ89" s="3" t="s">
        <v>1</v>
      </c>
      <c r="AO89" s="3" t="s">
        <v>1</v>
      </c>
      <c r="AP89" s="3" t="s">
        <v>1</v>
      </c>
      <c r="AT89" s="3" t="e">
        <v>#VALUE!</v>
      </c>
    </row>
    <row r="90" spans="1:46" x14ac:dyDescent="0.25">
      <c r="A90" s="10" t="s">
        <v>106</v>
      </c>
      <c r="B90" s="1" t="s">
        <v>112</v>
      </c>
      <c r="C90" s="1" t="s">
        <v>113</v>
      </c>
      <c r="D90" s="3">
        <v>65</v>
      </c>
      <c r="G90" s="3" t="s">
        <v>1</v>
      </c>
      <c r="H90" s="3" t="s">
        <v>1</v>
      </c>
      <c r="L90" s="3" t="e">
        <v>#VALUE!</v>
      </c>
      <c r="N90" s="3" t="s">
        <v>1</v>
      </c>
      <c r="O90" s="3" t="s">
        <v>1</v>
      </c>
      <c r="S90" s="1" t="e">
        <v>#VALUE!</v>
      </c>
      <c r="U90" s="3" t="s">
        <v>1</v>
      </c>
      <c r="V90" s="3" t="s">
        <v>1</v>
      </c>
      <c r="Z90" s="3" t="e">
        <v>#VALUE!</v>
      </c>
      <c r="AB90" s="3" t="s">
        <v>1</v>
      </c>
      <c r="AC90" s="3" t="s">
        <v>1</v>
      </c>
      <c r="AG90" s="3" t="e">
        <v>#VALUE!</v>
      </c>
      <c r="AI90" s="3" t="s">
        <v>1</v>
      </c>
      <c r="AJ90" s="3" t="s">
        <v>1</v>
      </c>
      <c r="AO90" s="3" t="s">
        <v>1</v>
      </c>
      <c r="AP90" s="3" t="s">
        <v>1</v>
      </c>
      <c r="AT90" s="3" t="e">
        <v>#VALUE!</v>
      </c>
    </row>
    <row r="91" spans="1:46" x14ac:dyDescent="0.25">
      <c r="A91" s="10" t="s">
        <v>92</v>
      </c>
      <c r="B91" s="1" t="s">
        <v>120</v>
      </c>
      <c r="C91" s="1" t="s">
        <v>120</v>
      </c>
      <c r="D91" s="3">
        <v>363</v>
      </c>
      <c r="G91" s="3" t="s">
        <v>1</v>
      </c>
      <c r="H91" s="3" t="s">
        <v>1</v>
      </c>
      <c r="L91" s="3" t="e">
        <v>#VALUE!</v>
      </c>
      <c r="N91" s="3" t="s">
        <v>1</v>
      </c>
      <c r="O91" s="3" t="s">
        <v>1</v>
      </c>
      <c r="S91" s="1" t="e">
        <v>#VALUE!</v>
      </c>
      <c r="U91" s="3" t="s">
        <v>1</v>
      </c>
      <c r="V91" s="3" t="s">
        <v>1</v>
      </c>
      <c r="Z91" s="3" t="e">
        <v>#VALUE!</v>
      </c>
      <c r="AB91" s="3" t="s">
        <v>1</v>
      </c>
      <c r="AC91" s="3" t="s">
        <v>1</v>
      </c>
      <c r="AG91" s="3" t="e">
        <v>#VALUE!</v>
      </c>
      <c r="AI91" s="3" t="s">
        <v>1</v>
      </c>
      <c r="AJ91" s="3" t="s">
        <v>1</v>
      </c>
      <c r="AO91" s="3" t="s">
        <v>1</v>
      </c>
      <c r="AP91" s="3" t="s">
        <v>1</v>
      </c>
      <c r="AT91" s="3" t="e">
        <v>#VALUE!</v>
      </c>
    </row>
    <row r="92" spans="1:46" x14ac:dyDescent="0.25">
      <c r="A92" s="10" t="s">
        <v>70</v>
      </c>
      <c r="B92" s="1" t="s">
        <v>112</v>
      </c>
      <c r="C92" s="1" t="s">
        <v>113</v>
      </c>
      <c r="D92" s="3">
        <v>354</v>
      </c>
      <c r="G92" s="3">
        <v>1.32567630543425</v>
      </c>
      <c r="H92" s="3">
        <v>0.113126580973265</v>
      </c>
      <c r="I92" s="3">
        <v>31</v>
      </c>
      <c r="J92" s="27">
        <v>0.20500195026669299</v>
      </c>
      <c r="K92" s="29">
        <v>4.32177057220708E-7</v>
      </c>
      <c r="L92" s="3">
        <v>0.32567630543424997</v>
      </c>
      <c r="N92" s="3">
        <v>0.51028239086212301</v>
      </c>
      <c r="O92" s="28">
        <v>0.36804646020319698</v>
      </c>
      <c r="P92" s="3">
        <v>28</v>
      </c>
      <c r="Q92" s="27">
        <v>0.43044746013501101</v>
      </c>
      <c r="R92" s="27">
        <v>0.41484752273122999</v>
      </c>
      <c r="S92" s="1">
        <v>-0.48971760913787699</v>
      </c>
      <c r="U92" s="3">
        <v>1.0656916575086</v>
      </c>
      <c r="V92" s="3">
        <v>0.24244894916648299</v>
      </c>
      <c r="W92" s="3">
        <v>32</v>
      </c>
      <c r="X92" s="27">
        <v>0.81434771480250101</v>
      </c>
      <c r="Y92" s="27">
        <v>1.67212421712485E-4</v>
      </c>
      <c r="Z92" s="3">
        <v>6.5691657508599954E-2</v>
      </c>
      <c r="AB92" s="3">
        <v>1.5902507782522399</v>
      </c>
      <c r="AC92" s="3">
        <v>0.215444977247539</v>
      </c>
      <c r="AD92" s="3">
        <v>30</v>
      </c>
      <c r="AE92" s="27">
        <v>0.12298757890173199</v>
      </c>
      <c r="AF92" s="29">
        <v>4.2264078308815901E-5</v>
      </c>
      <c r="AG92" s="3">
        <v>0.59025077825223993</v>
      </c>
      <c r="AI92" s="3">
        <v>-5.7335592302748699</v>
      </c>
      <c r="AJ92" s="28">
        <v>11.873030499565299</v>
      </c>
      <c r="AK92" s="27">
        <v>0.67968325550558895</v>
      </c>
      <c r="AL92" s="27">
        <v>0.72979758733622102</v>
      </c>
      <c r="AM92" s="3">
        <v>31</v>
      </c>
      <c r="AO92" s="3">
        <v>1.0838835907779401</v>
      </c>
      <c r="AP92" s="3">
        <v>0.127549323330957</v>
      </c>
      <c r="AQ92" s="3">
        <v>6</v>
      </c>
      <c r="AR92" s="27">
        <v>0.52263852344758199</v>
      </c>
      <c r="AS92" s="29">
        <v>7.5258128425605401E-17</v>
      </c>
      <c r="AT92" s="3">
        <v>8.3883590777940054E-2</v>
      </c>
    </row>
    <row r="93" spans="1:46" x14ac:dyDescent="0.25">
      <c r="A93" s="10" t="s">
        <v>28</v>
      </c>
      <c r="B93" s="1" t="s">
        <v>121</v>
      </c>
      <c r="C93" s="1" t="s">
        <v>121</v>
      </c>
      <c r="D93" s="3">
        <v>279</v>
      </c>
      <c r="G93" s="3" t="s">
        <v>1</v>
      </c>
      <c r="H93" s="3" t="s">
        <v>1</v>
      </c>
      <c r="L93" s="3" t="e">
        <v>#VALUE!</v>
      </c>
      <c r="N93" s="3" t="s">
        <v>1</v>
      </c>
      <c r="O93" s="3" t="s">
        <v>1</v>
      </c>
      <c r="S93" s="1" t="e">
        <v>#VALUE!</v>
      </c>
      <c r="U93" s="3" t="s">
        <v>1</v>
      </c>
      <c r="V93" s="3" t="s">
        <v>1</v>
      </c>
      <c r="Z93" s="3" t="e">
        <v>#VALUE!</v>
      </c>
      <c r="AB93" s="3" t="s">
        <v>1</v>
      </c>
      <c r="AC93" s="3" t="s">
        <v>1</v>
      </c>
      <c r="AG93" s="3" t="e">
        <v>#VALUE!</v>
      </c>
      <c r="AI93" s="3" t="s">
        <v>1</v>
      </c>
      <c r="AJ93" s="3" t="s">
        <v>1</v>
      </c>
      <c r="AO93" s="3" t="s">
        <v>1</v>
      </c>
      <c r="AP93" s="3" t="s">
        <v>1</v>
      </c>
      <c r="AT93" s="3" t="e">
        <v>#VALUE!</v>
      </c>
    </row>
    <row r="94" spans="1:46" x14ac:dyDescent="0.25">
      <c r="A94" s="10" t="s">
        <v>91</v>
      </c>
      <c r="B94" s="1" t="s">
        <v>122</v>
      </c>
      <c r="C94" s="1" t="s">
        <v>122</v>
      </c>
      <c r="D94" s="3">
        <v>348</v>
      </c>
      <c r="G94" s="3" t="s">
        <v>1</v>
      </c>
      <c r="H94" s="3" t="s">
        <v>1</v>
      </c>
      <c r="L94" s="3" t="e">
        <v>#VALUE!</v>
      </c>
      <c r="N94" s="3" t="s">
        <v>1</v>
      </c>
      <c r="O94" s="3" t="s">
        <v>1</v>
      </c>
      <c r="S94" s="1" t="e">
        <v>#VALUE!</v>
      </c>
      <c r="U94" s="3" t="s">
        <v>1</v>
      </c>
      <c r="V94" s="3" t="s">
        <v>1</v>
      </c>
      <c r="Z94" s="3" t="e">
        <v>#VALUE!</v>
      </c>
      <c r="AB94" s="3" t="s">
        <v>1</v>
      </c>
      <c r="AC94" s="3" t="s">
        <v>1</v>
      </c>
      <c r="AG94" s="3" t="e">
        <v>#VALUE!</v>
      </c>
      <c r="AI94" s="3" t="s">
        <v>1</v>
      </c>
      <c r="AJ94" s="3" t="s">
        <v>1</v>
      </c>
      <c r="AO94" s="3" t="s">
        <v>1</v>
      </c>
      <c r="AP94" s="3" t="s">
        <v>1</v>
      </c>
      <c r="AT94" s="3" t="e">
        <v>#VALUE!</v>
      </c>
    </row>
    <row r="95" spans="1:46" x14ac:dyDescent="0.25">
      <c r="A95" s="10" t="s">
        <v>48</v>
      </c>
      <c r="B95" s="1" t="s">
        <v>121</v>
      </c>
      <c r="C95" s="1" t="s">
        <v>121</v>
      </c>
      <c r="D95" s="3">
        <v>330</v>
      </c>
      <c r="G95" s="3" t="s">
        <v>1</v>
      </c>
      <c r="H95" s="3" t="s">
        <v>1</v>
      </c>
      <c r="L95" s="3" t="e">
        <v>#VALUE!</v>
      </c>
      <c r="N95" s="3" t="s">
        <v>1</v>
      </c>
      <c r="O95" s="3" t="s">
        <v>1</v>
      </c>
      <c r="S95" s="1" t="e">
        <v>#VALUE!</v>
      </c>
      <c r="U95" s="3" t="s">
        <v>1</v>
      </c>
      <c r="V95" s="3" t="s">
        <v>1</v>
      </c>
      <c r="Z95" s="3" t="e">
        <v>#VALUE!</v>
      </c>
      <c r="AB95" s="3" t="s">
        <v>1</v>
      </c>
      <c r="AC95" s="3" t="s">
        <v>1</v>
      </c>
      <c r="AG95" s="3" t="e">
        <v>#VALUE!</v>
      </c>
      <c r="AI95" s="3" t="s">
        <v>1</v>
      </c>
      <c r="AJ95" s="3" t="s">
        <v>1</v>
      </c>
      <c r="AO95" s="3" t="s">
        <v>1</v>
      </c>
      <c r="AP95" s="3" t="s">
        <v>1</v>
      </c>
      <c r="AT95" s="3" t="e">
        <v>#VALUE!</v>
      </c>
    </row>
    <row r="96" spans="1:46" x14ac:dyDescent="0.25">
      <c r="A96" s="10" t="s">
        <v>68</v>
      </c>
      <c r="B96" s="1" t="s">
        <v>120</v>
      </c>
      <c r="C96" s="1" t="s">
        <v>120</v>
      </c>
      <c r="D96" s="3">
        <v>356</v>
      </c>
      <c r="G96" s="3" t="s">
        <v>1</v>
      </c>
      <c r="H96" s="3" t="s">
        <v>1</v>
      </c>
      <c r="L96" s="3" t="e">
        <v>#VALUE!</v>
      </c>
      <c r="N96" s="3" t="s">
        <v>1</v>
      </c>
      <c r="O96" s="3" t="s">
        <v>1</v>
      </c>
      <c r="S96" s="1" t="e">
        <v>#VALUE!</v>
      </c>
      <c r="U96" s="3" t="s">
        <v>1</v>
      </c>
      <c r="V96" s="3" t="s">
        <v>1</v>
      </c>
      <c r="Z96" s="3" t="e">
        <v>#VALUE!</v>
      </c>
      <c r="AB96" s="3" t="s">
        <v>1</v>
      </c>
      <c r="AC96" s="3" t="s">
        <v>1</v>
      </c>
      <c r="AG96" s="3" t="e">
        <v>#VALUE!</v>
      </c>
      <c r="AI96" s="3" t="s">
        <v>1</v>
      </c>
      <c r="AJ96" s="3" t="s">
        <v>1</v>
      </c>
      <c r="AO96" s="3" t="s">
        <v>1</v>
      </c>
      <c r="AP96" s="3" t="s">
        <v>1</v>
      </c>
      <c r="AT96" s="3" t="e">
        <v>#VALUE!</v>
      </c>
    </row>
    <row r="97" spans="1:46" x14ac:dyDescent="0.25">
      <c r="A97" s="10" t="s">
        <v>40</v>
      </c>
      <c r="B97" s="1" t="s">
        <v>114</v>
      </c>
      <c r="C97" s="1" t="s">
        <v>113</v>
      </c>
      <c r="D97" s="3">
        <v>93</v>
      </c>
      <c r="G97" s="3">
        <v>0.42021977157940299</v>
      </c>
      <c r="H97" s="3">
        <v>0.19369989194963899</v>
      </c>
      <c r="I97" s="3">
        <v>45</v>
      </c>
      <c r="J97" s="27">
        <v>1.07927234986262E-2</v>
      </c>
      <c r="K97" s="27">
        <v>6.6029558636376801E-2</v>
      </c>
      <c r="L97" s="3">
        <v>1.9258233117864509E-2</v>
      </c>
      <c r="N97" s="3">
        <v>-2.1667089470462302E-2</v>
      </c>
      <c r="O97" s="28">
        <v>0.34666815174730398</v>
      </c>
      <c r="P97" s="3">
        <v>47</v>
      </c>
      <c r="Q97" s="27">
        <v>4.4735208072648303E-2</v>
      </c>
      <c r="R97" s="27">
        <v>0.96617071340501204</v>
      </c>
      <c r="S97" s="1">
        <v>-0.42262862793200079</v>
      </c>
      <c r="U97" s="3">
        <v>0.56346869202583205</v>
      </c>
      <c r="V97" s="3">
        <v>0.184497687535077</v>
      </c>
      <c r="W97" s="3">
        <v>41</v>
      </c>
      <c r="X97" s="27">
        <v>8.3346185786107502E-2</v>
      </c>
      <c r="Y97" s="27">
        <v>2.72810513040588E-2</v>
      </c>
      <c r="Z97" s="3">
        <v>0.16250715356429357</v>
      </c>
      <c r="AB97" s="3">
        <v>0.44364862016939099</v>
      </c>
      <c r="AC97" s="3">
        <v>0.26061580409787599</v>
      </c>
      <c r="AD97" s="3">
        <v>46</v>
      </c>
      <c r="AE97" s="27">
        <v>6.4753090566110602E-2</v>
      </c>
      <c r="AF97" s="27">
        <v>0.139787394937059</v>
      </c>
      <c r="AG97" s="3">
        <v>4.2687081707852514E-2</v>
      </c>
      <c r="AI97" s="3">
        <v>17.258100661447202</v>
      </c>
      <c r="AJ97" s="28">
        <v>16.3646559173744</v>
      </c>
      <c r="AK97" s="27">
        <v>0.25523149696945202</v>
      </c>
      <c r="AL97" s="27">
        <v>0.23280688857600099</v>
      </c>
      <c r="AM97" s="3">
        <v>46</v>
      </c>
      <c r="AO97" s="3">
        <v>2.9067432206128899E-2</v>
      </c>
      <c r="AP97" s="3">
        <v>0.10459869666815</v>
      </c>
      <c r="AQ97" s="3">
        <v>5</v>
      </c>
      <c r="AR97" s="29">
        <v>1.95552201186158E-8</v>
      </c>
      <c r="AS97" s="27">
        <v>0.81520446472263597</v>
      </c>
      <c r="AT97" s="3">
        <v>-0.37189410625540958</v>
      </c>
    </row>
    <row r="98" spans="1:46" x14ac:dyDescent="0.25">
      <c r="A98" s="10" t="s">
        <v>62</v>
      </c>
      <c r="B98" s="1" t="s">
        <v>119</v>
      </c>
      <c r="C98" s="1" t="s">
        <v>119</v>
      </c>
      <c r="D98" s="3">
        <v>228</v>
      </c>
      <c r="G98" s="3" t="s">
        <v>1</v>
      </c>
      <c r="H98" s="3" t="s">
        <v>1</v>
      </c>
      <c r="L98" s="3" t="e">
        <v>#VALUE!</v>
      </c>
      <c r="N98" s="3" t="s">
        <v>1</v>
      </c>
      <c r="O98" s="3" t="s">
        <v>1</v>
      </c>
      <c r="S98" s="1" t="e">
        <v>#VALUE!</v>
      </c>
      <c r="U98" s="3" t="s">
        <v>1</v>
      </c>
      <c r="V98" s="3" t="s">
        <v>1</v>
      </c>
      <c r="Z98" s="3" t="e">
        <v>#VALUE!</v>
      </c>
      <c r="AB98" s="3" t="s">
        <v>1</v>
      </c>
      <c r="AC98" s="3" t="s">
        <v>1</v>
      </c>
      <c r="AG98" s="3" t="e">
        <v>#VALUE!</v>
      </c>
      <c r="AI98" s="3" t="s">
        <v>1</v>
      </c>
      <c r="AJ98" s="3" t="s">
        <v>1</v>
      </c>
      <c r="AO98" s="3" t="s">
        <v>1</v>
      </c>
      <c r="AP98" s="3" t="s">
        <v>1</v>
      </c>
      <c r="AT98" s="3" t="e">
        <v>#VALUE!</v>
      </c>
    </row>
    <row r="99" spans="1:46" x14ac:dyDescent="0.25">
      <c r="A99" s="10" t="s">
        <v>74</v>
      </c>
      <c r="B99" s="1" t="s">
        <v>119</v>
      </c>
      <c r="C99" s="1" t="s">
        <v>119</v>
      </c>
      <c r="D99" s="3">
        <v>298</v>
      </c>
      <c r="G99" s="3" t="s">
        <v>1</v>
      </c>
      <c r="H99" s="3" t="s">
        <v>1</v>
      </c>
      <c r="L99" s="3" t="e">
        <v>#VALUE!</v>
      </c>
      <c r="N99" s="3" t="s">
        <v>1</v>
      </c>
      <c r="O99" s="3" t="s">
        <v>1</v>
      </c>
      <c r="S99" s="1" t="e">
        <v>#VALUE!</v>
      </c>
      <c r="U99" s="3" t="s">
        <v>1</v>
      </c>
      <c r="V99" s="3" t="s">
        <v>1</v>
      </c>
      <c r="Z99" s="3" t="e">
        <v>#VALUE!</v>
      </c>
      <c r="AB99" s="3" t="s">
        <v>1</v>
      </c>
      <c r="AC99" s="3" t="s">
        <v>1</v>
      </c>
      <c r="AG99" s="3" t="e">
        <v>#VALUE!</v>
      </c>
      <c r="AI99" s="3" t="s">
        <v>1</v>
      </c>
      <c r="AJ99" s="3" t="s">
        <v>1</v>
      </c>
      <c r="AO99" s="3" t="s">
        <v>1</v>
      </c>
      <c r="AP99" s="3" t="s">
        <v>1</v>
      </c>
      <c r="AT99" s="3" t="e">
        <v>#VALUE!</v>
      </c>
    </row>
    <row r="100" spans="1:46" x14ac:dyDescent="0.25">
      <c r="A100" s="10" t="s">
        <v>7</v>
      </c>
      <c r="B100" s="1" t="s">
        <v>122</v>
      </c>
      <c r="C100" s="1" t="s">
        <v>122</v>
      </c>
      <c r="D100" s="3">
        <v>309</v>
      </c>
      <c r="G100" s="3" t="s">
        <v>1</v>
      </c>
      <c r="H100" s="3" t="s">
        <v>1</v>
      </c>
      <c r="L100" s="3" t="e">
        <v>#VALUE!</v>
      </c>
      <c r="N100" s="3" t="s">
        <v>1</v>
      </c>
      <c r="O100" s="3" t="s">
        <v>1</v>
      </c>
      <c r="S100" s="1" t="e">
        <v>#VALUE!</v>
      </c>
      <c r="U100" s="3" t="s">
        <v>1</v>
      </c>
      <c r="V100" s="3" t="s">
        <v>1</v>
      </c>
      <c r="Z100" s="3" t="e">
        <v>#VALUE!</v>
      </c>
      <c r="AB100" s="3" t="s">
        <v>1</v>
      </c>
      <c r="AC100" s="3" t="s">
        <v>1</v>
      </c>
      <c r="AG100" s="3" t="e">
        <v>#VALUE!</v>
      </c>
      <c r="AI100" s="3" t="s">
        <v>1</v>
      </c>
      <c r="AJ100" s="3" t="s">
        <v>1</v>
      </c>
      <c r="AO100" s="3" t="s">
        <v>1</v>
      </c>
      <c r="AP100" s="3" t="s">
        <v>1</v>
      </c>
      <c r="AT100" s="3" t="e">
        <v>#VALUE!</v>
      </c>
    </row>
    <row r="101" spans="1:46" x14ac:dyDescent="0.25">
      <c r="A101" s="10" t="s">
        <v>60</v>
      </c>
      <c r="B101" s="1" t="s">
        <v>119</v>
      </c>
      <c r="C101" s="1" t="s">
        <v>119</v>
      </c>
      <c r="D101" s="3">
        <v>117</v>
      </c>
      <c r="G101" s="3" t="s">
        <v>1</v>
      </c>
      <c r="H101" s="3" t="s">
        <v>1</v>
      </c>
      <c r="L101" s="3" t="e">
        <v>#VALUE!</v>
      </c>
      <c r="N101" s="3" t="s">
        <v>1</v>
      </c>
      <c r="O101" s="3" t="s">
        <v>1</v>
      </c>
      <c r="S101" s="1" t="e">
        <v>#VALUE!</v>
      </c>
      <c r="U101" s="3" t="s">
        <v>1</v>
      </c>
      <c r="V101" s="3" t="s">
        <v>1</v>
      </c>
      <c r="Z101" s="3" t="e">
        <v>#VALUE!</v>
      </c>
      <c r="AB101" s="3" t="s">
        <v>1</v>
      </c>
      <c r="AC101" s="3" t="s">
        <v>1</v>
      </c>
      <c r="AG101" s="3" t="e">
        <v>#VALUE!</v>
      </c>
      <c r="AI101" s="3" t="s">
        <v>1</v>
      </c>
      <c r="AJ101" s="3" t="s">
        <v>1</v>
      </c>
      <c r="AO101" s="3" t="s">
        <v>1</v>
      </c>
      <c r="AP101" s="3" t="s">
        <v>1</v>
      </c>
      <c r="AT101" s="3" t="e">
        <v>#VALUE!</v>
      </c>
    </row>
    <row r="102" spans="1:46" x14ac:dyDescent="0.25">
      <c r="A102" s="10" t="s">
        <v>63</v>
      </c>
      <c r="B102" s="1" t="s">
        <v>120</v>
      </c>
      <c r="C102" s="1" t="s">
        <v>120</v>
      </c>
      <c r="D102" s="3">
        <v>262</v>
      </c>
      <c r="G102" s="3" t="s">
        <v>1</v>
      </c>
      <c r="H102" s="3" t="s">
        <v>1</v>
      </c>
      <c r="L102" s="3" t="e">
        <v>#VALUE!</v>
      </c>
      <c r="N102" s="3" t="s">
        <v>1</v>
      </c>
      <c r="O102" s="3" t="s">
        <v>1</v>
      </c>
      <c r="S102" s="1" t="e">
        <v>#VALUE!</v>
      </c>
      <c r="U102" s="3" t="s">
        <v>1</v>
      </c>
      <c r="V102" s="3" t="s">
        <v>1</v>
      </c>
      <c r="Z102" s="3" t="e">
        <v>#VALUE!</v>
      </c>
      <c r="AB102" s="3" t="s">
        <v>1</v>
      </c>
      <c r="AC102" s="3" t="s">
        <v>1</v>
      </c>
      <c r="AG102" s="3" t="e">
        <v>#VALUE!</v>
      </c>
      <c r="AI102" s="3" t="s">
        <v>1</v>
      </c>
      <c r="AJ102" s="3" t="s">
        <v>1</v>
      </c>
      <c r="AO102" s="3" t="s">
        <v>1</v>
      </c>
      <c r="AP102" s="3" t="s">
        <v>1</v>
      </c>
      <c r="AT102" s="3" t="e">
        <v>#VALUE!</v>
      </c>
    </row>
    <row r="103" spans="1:46" x14ac:dyDescent="0.25">
      <c r="A103" s="10" t="s">
        <v>53</v>
      </c>
      <c r="B103" s="1" t="s">
        <v>122</v>
      </c>
      <c r="C103" s="1" t="s">
        <v>122</v>
      </c>
      <c r="D103" s="3">
        <v>295</v>
      </c>
      <c r="G103" s="3" t="s">
        <v>1</v>
      </c>
      <c r="H103" s="3" t="s">
        <v>1</v>
      </c>
      <c r="L103" s="3" t="e">
        <v>#VALUE!</v>
      </c>
      <c r="N103" s="3" t="s">
        <v>1</v>
      </c>
      <c r="O103" s="3" t="s">
        <v>1</v>
      </c>
      <c r="S103" s="1" t="e">
        <v>#VALUE!</v>
      </c>
      <c r="U103" s="3" t="s">
        <v>1</v>
      </c>
      <c r="V103" s="3" t="s">
        <v>1</v>
      </c>
      <c r="Z103" s="3" t="e">
        <v>#VALUE!</v>
      </c>
      <c r="AB103" s="3" t="s">
        <v>1</v>
      </c>
      <c r="AC103" s="3" t="s">
        <v>1</v>
      </c>
      <c r="AG103" s="3" t="e">
        <v>#VALUE!</v>
      </c>
      <c r="AI103" s="3" t="s">
        <v>1</v>
      </c>
      <c r="AJ103" s="3" t="s">
        <v>1</v>
      </c>
      <c r="AO103" s="3" t="s">
        <v>1</v>
      </c>
      <c r="AP103" s="3" t="s">
        <v>1</v>
      </c>
      <c r="AT103" s="3" t="e">
        <v>#VALUE!</v>
      </c>
    </row>
    <row r="104" spans="1:46" x14ac:dyDescent="0.25">
      <c r="A104" s="10" t="s">
        <v>101</v>
      </c>
      <c r="B104" s="1" t="s">
        <v>119</v>
      </c>
      <c r="C104" s="1" t="s">
        <v>119</v>
      </c>
      <c r="D104" s="3">
        <v>155</v>
      </c>
      <c r="G104" s="3" t="s">
        <v>1</v>
      </c>
      <c r="H104" s="3" t="s">
        <v>1</v>
      </c>
      <c r="L104" s="3" t="e">
        <v>#VALUE!</v>
      </c>
      <c r="N104" s="3" t="s">
        <v>1</v>
      </c>
      <c r="O104" s="3" t="s">
        <v>1</v>
      </c>
      <c r="S104" s="1" t="e">
        <v>#VALUE!</v>
      </c>
      <c r="U104" s="3" t="s">
        <v>1</v>
      </c>
      <c r="V104" s="3" t="s">
        <v>1</v>
      </c>
      <c r="Z104" s="3" t="e">
        <v>#VALUE!</v>
      </c>
      <c r="AB104" s="3" t="s">
        <v>1</v>
      </c>
      <c r="AC104" s="3" t="s">
        <v>1</v>
      </c>
      <c r="AG104" s="3" t="e">
        <v>#VALUE!</v>
      </c>
      <c r="AI104" s="3" t="s">
        <v>1</v>
      </c>
      <c r="AJ104" s="3" t="s">
        <v>1</v>
      </c>
      <c r="AO104" s="3" t="s">
        <v>1</v>
      </c>
      <c r="AP104" s="3" t="s">
        <v>1</v>
      </c>
      <c r="AT104" s="3" t="e">
        <v>#VALUE!</v>
      </c>
    </row>
    <row r="105" spans="1:46" x14ac:dyDescent="0.25">
      <c r="A105" s="10" t="s">
        <v>100</v>
      </c>
      <c r="B105" s="1" t="s">
        <v>119</v>
      </c>
      <c r="C105" s="1" t="s">
        <v>119</v>
      </c>
      <c r="D105" s="3">
        <v>155</v>
      </c>
      <c r="G105" s="3" t="s">
        <v>1</v>
      </c>
      <c r="H105" s="3" t="s">
        <v>1</v>
      </c>
      <c r="L105" s="3" t="e">
        <v>#VALUE!</v>
      </c>
      <c r="N105" s="3" t="s">
        <v>1</v>
      </c>
      <c r="O105" s="3" t="s">
        <v>1</v>
      </c>
      <c r="S105" s="1" t="e">
        <v>#VALUE!</v>
      </c>
      <c r="U105" s="3" t="s">
        <v>1</v>
      </c>
      <c r="V105" s="3" t="s">
        <v>1</v>
      </c>
      <c r="Z105" s="3" t="e">
        <v>#VALUE!</v>
      </c>
      <c r="AB105" s="3" t="s">
        <v>1</v>
      </c>
      <c r="AC105" s="3" t="s">
        <v>1</v>
      </c>
      <c r="AG105" s="3" t="e">
        <v>#VALUE!</v>
      </c>
      <c r="AI105" s="3" t="s">
        <v>1</v>
      </c>
      <c r="AJ105" s="3" t="s">
        <v>1</v>
      </c>
      <c r="AO105" s="3" t="s">
        <v>1</v>
      </c>
      <c r="AP105" s="3" t="s">
        <v>1</v>
      </c>
      <c r="AT105" s="3" t="e">
        <v>#VALUE!</v>
      </c>
    </row>
    <row r="106" spans="1:46" x14ac:dyDescent="0.25">
      <c r="A106" s="10" t="s">
        <v>99</v>
      </c>
      <c r="B106" s="1" t="s">
        <v>118</v>
      </c>
      <c r="C106" s="1" t="s">
        <v>123</v>
      </c>
      <c r="D106" s="3">
        <v>155</v>
      </c>
      <c r="G106" s="3" t="s">
        <v>1</v>
      </c>
      <c r="H106" s="3" t="s">
        <v>1</v>
      </c>
      <c r="L106" s="3" t="e">
        <v>#VALUE!</v>
      </c>
      <c r="N106" s="3" t="s">
        <v>1</v>
      </c>
      <c r="O106" s="3" t="s">
        <v>1</v>
      </c>
      <c r="S106" s="1" t="e">
        <v>#VALUE!</v>
      </c>
      <c r="U106" s="3" t="s">
        <v>1</v>
      </c>
      <c r="V106" s="3" t="s">
        <v>1</v>
      </c>
      <c r="Z106" s="3" t="e">
        <v>#VALUE!</v>
      </c>
      <c r="AB106" s="3" t="s">
        <v>1</v>
      </c>
      <c r="AC106" s="3" t="s">
        <v>1</v>
      </c>
      <c r="AG106" s="3" t="e">
        <v>#VALUE!</v>
      </c>
      <c r="AI106" s="3" t="s">
        <v>1</v>
      </c>
      <c r="AJ106" s="3" t="s">
        <v>1</v>
      </c>
      <c r="AO106" s="3" t="s">
        <v>1</v>
      </c>
      <c r="AP106" s="3" t="s">
        <v>1</v>
      </c>
      <c r="AT106" s="3" t="e">
        <v>#VALUE!</v>
      </c>
    </row>
    <row r="107" spans="1:46" x14ac:dyDescent="0.25">
      <c r="A107" s="10" t="s">
        <v>94</v>
      </c>
      <c r="B107" s="1" t="s">
        <v>121</v>
      </c>
      <c r="C107" s="1" t="s">
        <v>121</v>
      </c>
      <c r="D107" s="3">
        <v>133</v>
      </c>
      <c r="G107" s="3" t="s">
        <v>1</v>
      </c>
      <c r="H107" s="3" t="s">
        <v>1</v>
      </c>
      <c r="L107" s="3" t="e">
        <v>#VALUE!</v>
      </c>
      <c r="N107" s="3" t="s">
        <v>1</v>
      </c>
      <c r="O107" s="3" t="s">
        <v>1</v>
      </c>
      <c r="S107" s="1" t="e">
        <v>#VALUE!</v>
      </c>
      <c r="U107" s="3" t="s">
        <v>1</v>
      </c>
      <c r="V107" s="3" t="s">
        <v>1</v>
      </c>
      <c r="Z107" s="3" t="e">
        <v>#VALUE!</v>
      </c>
      <c r="AB107" s="3" t="s">
        <v>1</v>
      </c>
      <c r="AC107" s="3" t="s">
        <v>1</v>
      </c>
      <c r="AG107" s="3" t="e">
        <v>#VALUE!</v>
      </c>
      <c r="AI107" s="3" t="s">
        <v>1</v>
      </c>
      <c r="AJ107" s="3" t="s">
        <v>1</v>
      </c>
      <c r="AO107" s="3" t="s">
        <v>1</v>
      </c>
      <c r="AP107" s="3" t="s">
        <v>1</v>
      </c>
      <c r="AT107" s="3" t="e">
        <v>#VALUE!</v>
      </c>
    </row>
    <row r="108" spans="1:46" x14ac:dyDescent="0.25">
      <c r="A108" s="10" t="s">
        <v>59</v>
      </c>
      <c r="B108" s="1" t="s">
        <v>114</v>
      </c>
      <c r="C108" s="1" t="s">
        <v>113</v>
      </c>
      <c r="D108" s="3">
        <v>35</v>
      </c>
      <c r="G108" s="3" t="s">
        <v>1</v>
      </c>
      <c r="H108" s="3" t="s">
        <v>1</v>
      </c>
      <c r="L108" s="3" t="e">
        <v>#VALUE!</v>
      </c>
      <c r="N108" s="3" t="s">
        <v>1</v>
      </c>
      <c r="O108" s="3" t="s">
        <v>1</v>
      </c>
      <c r="S108" s="1" t="e">
        <v>#VALUE!</v>
      </c>
      <c r="U108" s="3" t="s">
        <v>1</v>
      </c>
      <c r="V108" s="3" t="s">
        <v>1</v>
      </c>
      <c r="Z108" s="3" t="e">
        <v>#VALUE!</v>
      </c>
      <c r="AB108" s="3" t="s">
        <v>1</v>
      </c>
      <c r="AC108" s="3" t="s">
        <v>1</v>
      </c>
      <c r="AG108" s="3" t="e">
        <v>#VALUE!</v>
      </c>
      <c r="AI108" s="3" t="s">
        <v>1</v>
      </c>
      <c r="AJ108" s="3" t="s">
        <v>1</v>
      </c>
      <c r="AO108" s="3" t="s">
        <v>1</v>
      </c>
      <c r="AP108" s="3" t="s">
        <v>1</v>
      </c>
      <c r="AT108" s="3" t="e">
        <v>#VALUE!</v>
      </c>
    </row>
    <row r="109" spans="1:46" x14ac:dyDescent="0.25">
      <c r="A109" s="10" t="s">
        <v>77</v>
      </c>
      <c r="B109" s="1" t="s">
        <v>118</v>
      </c>
      <c r="C109" s="1" t="s">
        <v>123</v>
      </c>
      <c r="D109" s="3">
        <v>130</v>
      </c>
      <c r="G109" s="3" t="s">
        <v>1</v>
      </c>
      <c r="H109" s="3" t="s">
        <v>1</v>
      </c>
      <c r="L109" s="3" t="e">
        <v>#VALUE!</v>
      </c>
      <c r="N109" s="3" t="s">
        <v>1</v>
      </c>
      <c r="O109" s="3" t="s">
        <v>1</v>
      </c>
      <c r="S109" s="1" t="e">
        <v>#VALUE!</v>
      </c>
      <c r="U109" s="3" t="s">
        <v>1</v>
      </c>
      <c r="V109" s="3" t="s">
        <v>1</v>
      </c>
      <c r="Z109" s="3" t="e">
        <v>#VALUE!</v>
      </c>
      <c r="AB109" s="3" t="s">
        <v>1</v>
      </c>
      <c r="AC109" s="3" t="s">
        <v>1</v>
      </c>
      <c r="AG109" s="3" t="e">
        <v>#VALUE!</v>
      </c>
      <c r="AI109" s="3" t="s">
        <v>1</v>
      </c>
      <c r="AJ109" s="3" t="s">
        <v>1</v>
      </c>
      <c r="AO109" s="3" t="s">
        <v>1</v>
      </c>
      <c r="AP109" s="3" t="s">
        <v>1</v>
      </c>
      <c r="AT109" s="3" t="e">
        <v>#VALUE!</v>
      </c>
    </row>
    <row r="110" spans="1:46" x14ac:dyDescent="0.25">
      <c r="A110" s="10" t="s">
        <v>87</v>
      </c>
      <c r="B110" s="1" t="s">
        <v>119</v>
      </c>
      <c r="C110" s="1" t="s">
        <v>119</v>
      </c>
      <c r="D110" s="3">
        <v>229</v>
      </c>
      <c r="G110" s="3" t="s">
        <v>1</v>
      </c>
      <c r="H110" s="3" t="s">
        <v>1</v>
      </c>
      <c r="L110" s="3" t="e">
        <v>#VALUE!</v>
      </c>
      <c r="N110" s="3" t="s">
        <v>1</v>
      </c>
      <c r="O110" s="3" t="s">
        <v>1</v>
      </c>
      <c r="S110" s="1" t="e">
        <v>#VALUE!</v>
      </c>
      <c r="U110" s="3" t="s">
        <v>1</v>
      </c>
      <c r="V110" s="3" t="s">
        <v>1</v>
      </c>
      <c r="Z110" s="3" t="e">
        <v>#VALUE!</v>
      </c>
      <c r="AB110" s="3" t="s">
        <v>1</v>
      </c>
      <c r="AC110" s="3" t="s">
        <v>1</v>
      </c>
      <c r="AG110" s="3" t="e">
        <v>#VALUE!</v>
      </c>
      <c r="AI110" s="3" t="s">
        <v>1</v>
      </c>
      <c r="AJ110" s="3" t="s">
        <v>1</v>
      </c>
      <c r="AO110" s="3" t="s">
        <v>1</v>
      </c>
      <c r="AP110" s="3" t="s">
        <v>1</v>
      </c>
      <c r="AT110" s="3" t="e">
        <v>#VALUE!</v>
      </c>
    </row>
    <row r="111" spans="1:46" x14ac:dyDescent="0.25">
      <c r="N111" s="4"/>
      <c r="O111" s="4"/>
      <c r="P111" s="4"/>
      <c r="Q111" s="4"/>
      <c r="R111" s="4"/>
      <c r="AI111" s="4"/>
      <c r="AJ111" s="4"/>
      <c r="AK111" s="4"/>
      <c r="AL111" s="4"/>
      <c r="AM111" s="4"/>
    </row>
    <row r="112" spans="1:46" x14ac:dyDescent="0.25">
      <c r="D112" s="1"/>
      <c r="E112" s="1"/>
      <c r="F112" s="1"/>
    </row>
    <row r="113" spans="2:39" x14ac:dyDescent="0.25">
      <c r="D113" s="1"/>
      <c r="E113" s="1"/>
      <c r="F113" s="1"/>
    </row>
    <row r="114" spans="2:39" x14ac:dyDescent="0.25">
      <c r="N114" s="1"/>
      <c r="O114" s="1"/>
      <c r="P114" s="1"/>
      <c r="Q114" s="1"/>
      <c r="R114" s="1"/>
      <c r="AI114" s="1"/>
      <c r="AJ114" s="1"/>
      <c r="AK114" s="1"/>
      <c r="AL114" s="1"/>
      <c r="AM114" s="1"/>
    </row>
    <row r="115" spans="2:39" x14ac:dyDescent="0.25">
      <c r="B115" s="1"/>
      <c r="D115" s="1"/>
      <c r="E115" s="1"/>
      <c r="F115" s="1"/>
    </row>
    <row r="116" spans="2:39" x14ac:dyDescent="0.25">
      <c r="B116" s="1"/>
      <c r="D116" s="1"/>
      <c r="E116" s="1"/>
      <c r="F116" s="1"/>
    </row>
    <row r="117" spans="2:39" x14ac:dyDescent="0.25">
      <c r="B117" s="1"/>
    </row>
    <row r="118" spans="2:39" x14ac:dyDescent="0.25">
      <c r="B118" s="1"/>
      <c r="D118" s="1"/>
      <c r="E118" s="1"/>
      <c r="F118" s="1"/>
    </row>
    <row r="119" spans="2:39" x14ac:dyDescent="0.25">
      <c r="B119" s="1"/>
      <c r="D119" s="1"/>
      <c r="E119" s="1"/>
      <c r="F119" s="1"/>
    </row>
    <row r="120" spans="2:39" x14ac:dyDescent="0.25">
      <c r="B120" s="1"/>
    </row>
    <row r="121" spans="2:39" x14ac:dyDescent="0.25">
      <c r="B121" s="1"/>
      <c r="D121" s="1"/>
      <c r="E121" s="1"/>
      <c r="F121" s="1"/>
    </row>
    <row r="122" spans="2:39" x14ac:dyDescent="0.25">
      <c r="B122" s="1"/>
      <c r="D122" s="1"/>
      <c r="E122" s="1"/>
      <c r="F122" s="1"/>
    </row>
    <row r="123" spans="2:39" x14ac:dyDescent="0.25">
      <c r="B123" s="1"/>
      <c r="D123" s="1"/>
      <c r="E123" s="1"/>
      <c r="F123" s="1"/>
    </row>
    <row r="124" spans="2:39" x14ac:dyDescent="0.25">
      <c r="B124" s="1"/>
    </row>
    <row r="125" spans="2:39" x14ac:dyDescent="0.25">
      <c r="B125" s="1"/>
      <c r="D125" s="1"/>
      <c r="E125" s="1"/>
      <c r="F125" s="1"/>
    </row>
    <row r="126" spans="2:39" x14ac:dyDescent="0.25">
      <c r="B126" s="1"/>
      <c r="D126" s="1"/>
      <c r="E126" s="1"/>
      <c r="F126" s="1"/>
    </row>
    <row r="127" spans="2:39" x14ac:dyDescent="0.25">
      <c r="B127" s="1"/>
    </row>
    <row r="128" spans="2:39" x14ac:dyDescent="0.25">
      <c r="B128" s="1"/>
      <c r="D128" s="1"/>
      <c r="E128" s="1"/>
      <c r="F128" s="1"/>
    </row>
    <row r="129" spans="2:6" x14ac:dyDescent="0.25">
      <c r="B129" s="1"/>
      <c r="D129" s="1"/>
      <c r="E129" s="1"/>
      <c r="F129" s="1"/>
    </row>
    <row r="130" spans="2:6" x14ac:dyDescent="0.25">
      <c r="B130" s="1"/>
    </row>
    <row r="131" spans="2:6" x14ac:dyDescent="0.25">
      <c r="B131" s="1"/>
      <c r="D131" s="1"/>
      <c r="E131" s="1"/>
      <c r="F131" s="1"/>
    </row>
    <row r="132" spans="2:6" x14ac:dyDescent="0.25">
      <c r="B132" s="1"/>
      <c r="D132" s="1"/>
      <c r="E132" s="1"/>
      <c r="F132" s="1"/>
    </row>
    <row r="133" spans="2:6" x14ac:dyDescent="0.25">
      <c r="B133" s="1"/>
    </row>
    <row r="134" spans="2:6" x14ac:dyDescent="0.25">
      <c r="B134" s="1"/>
      <c r="D134" s="1"/>
      <c r="E134" s="1"/>
      <c r="F134" s="1"/>
    </row>
    <row r="135" spans="2:6" x14ac:dyDescent="0.25">
      <c r="B135" s="1"/>
      <c r="D135" s="1"/>
      <c r="E135" s="1"/>
      <c r="F135" s="1"/>
    </row>
    <row r="136" spans="2:6" x14ac:dyDescent="0.25">
      <c r="B136" s="1"/>
    </row>
    <row r="137" spans="2:6" x14ac:dyDescent="0.25">
      <c r="B137" s="1"/>
    </row>
    <row r="138" spans="2:6" x14ac:dyDescent="0.25">
      <c r="B138" s="1"/>
    </row>
  </sheetData>
  <mergeCells count="6">
    <mergeCell ref="AO1:AT1"/>
    <mergeCell ref="G1:L1"/>
    <mergeCell ref="N1:S1"/>
    <mergeCell ref="U1:Z1"/>
    <mergeCell ref="AB1:AG1"/>
    <mergeCell ref="AI1:A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workbookViewId="0">
      <selection activeCell="P37" sqref="P37"/>
    </sheetView>
  </sheetViews>
  <sheetFormatPr defaultColWidth="9.140625" defaultRowHeight="15" x14ac:dyDescent="0.25"/>
  <cols>
    <col min="1" max="1" width="9.140625" style="3"/>
    <col min="2" max="2" width="14.85546875" style="3" customWidth="1"/>
    <col min="3" max="3" width="15.5703125" style="3" customWidth="1"/>
    <col min="4" max="5" width="9.140625" style="3" customWidth="1"/>
    <col min="6" max="6" width="13.42578125" style="31" customWidth="1"/>
    <col min="7" max="7" width="16.85546875" style="3" customWidth="1"/>
    <col min="8" max="8" width="15.7109375" style="3" customWidth="1"/>
    <col min="9" max="9" width="23.42578125" style="3" customWidth="1"/>
    <col min="10" max="10" width="9.140625" style="3" customWidth="1"/>
    <col min="11" max="11" width="17.28515625" style="3" customWidth="1"/>
    <col min="12" max="12" width="16" style="3" customWidth="1"/>
    <col min="13" max="13" width="14" style="3" customWidth="1"/>
    <col min="14" max="14" width="22.28515625" style="3" customWidth="1"/>
    <col min="15" max="15" width="12.28515625" style="3" customWidth="1"/>
    <col min="16" max="19" width="9.140625" style="3"/>
    <col min="20" max="21" width="8.7109375" style="3" customWidth="1"/>
    <col min="22" max="16384" width="9.140625" style="3"/>
  </cols>
  <sheetData>
    <row r="1" spans="1:15" ht="15.75" thickBot="1" x14ac:dyDescent="0.3">
      <c r="F1" s="81" t="s">
        <v>211</v>
      </c>
      <c r="G1" s="82"/>
      <c r="H1" s="82"/>
      <c r="I1" s="83"/>
      <c r="K1" s="81" t="s">
        <v>212</v>
      </c>
      <c r="L1" s="82"/>
      <c r="M1" s="82"/>
      <c r="N1" s="83"/>
      <c r="O1" s="23"/>
    </row>
    <row r="2" spans="1:15" x14ac:dyDescent="0.25">
      <c r="A2" s="12" t="s">
        <v>109</v>
      </c>
      <c r="B2" s="12" t="s">
        <v>110</v>
      </c>
      <c r="C2" s="12" t="s">
        <v>111</v>
      </c>
      <c r="D2" s="12" t="s">
        <v>125</v>
      </c>
      <c r="F2" s="19" t="s">
        <v>213</v>
      </c>
      <c r="G2" s="19" t="s">
        <v>214</v>
      </c>
      <c r="H2" s="19" t="s">
        <v>215</v>
      </c>
      <c r="I2" s="19" t="s">
        <v>216</v>
      </c>
      <c r="J2" s="4"/>
      <c r="K2" s="19" t="s">
        <v>217</v>
      </c>
      <c r="L2" s="19" t="s">
        <v>218</v>
      </c>
      <c r="M2" s="19" t="s">
        <v>219</v>
      </c>
      <c r="N2" s="19" t="s">
        <v>220</v>
      </c>
    </row>
    <row r="3" spans="1:15" x14ac:dyDescent="0.25">
      <c r="A3" s="10" t="s">
        <v>72</v>
      </c>
      <c r="B3" s="1" t="s">
        <v>112</v>
      </c>
      <c r="C3" s="1" t="s">
        <v>113</v>
      </c>
      <c r="D3" s="3">
        <v>38</v>
      </c>
      <c r="F3" s="30">
        <v>0.83923639999999999</v>
      </c>
      <c r="G3" s="31">
        <v>5.2165216601652714E-2</v>
      </c>
      <c r="H3" s="4">
        <v>3</v>
      </c>
      <c r="I3" s="3">
        <v>9.112680421429098E-2</v>
      </c>
      <c r="J3" s="4"/>
      <c r="K3" s="3">
        <v>0.71328671328671323</v>
      </c>
      <c r="L3" s="3">
        <v>8.0748289397150289E-3</v>
      </c>
      <c r="M3" s="3">
        <v>4</v>
      </c>
      <c r="N3" s="3">
        <v>5.3007474388967679E-14</v>
      </c>
    </row>
    <row r="4" spans="1:15" x14ac:dyDescent="0.25">
      <c r="A4" s="10" t="s">
        <v>76</v>
      </c>
      <c r="B4" s="1" t="s">
        <v>114</v>
      </c>
      <c r="C4" s="1" t="s">
        <v>113</v>
      </c>
      <c r="D4" s="3">
        <v>130</v>
      </c>
      <c r="F4" s="3">
        <v>0.74374510000000005</v>
      </c>
      <c r="G4" s="4">
        <v>0.17729791476821583</v>
      </c>
      <c r="H4" s="4">
        <v>3</v>
      </c>
      <c r="I4" s="3">
        <v>0.28523986641724564</v>
      </c>
      <c r="J4" s="4"/>
      <c r="K4" s="3">
        <v>1.0349650349650348</v>
      </c>
      <c r="L4" s="3">
        <v>1.9779210662560779E-2</v>
      </c>
      <c r="M4" s="3">
        <v>4</v>
      </c>
      <c r="N4" s="3">
        <v>0.18519579391730973</v>
      </c>
    </row>
    <row r="5" spans="1:15" x14ac:dyDescent="0.25">
      <c r="A5" s="10" t="s">
        <v>13</v>
      </c>
      <c r="B5" s="1" t="s">
        <v>116</v>
      </c>
      <c r="C5" s="1" t="s">
        <v>116</v>
      </c>
      <c r="F5" s="32">
        <v>0.93619949999999996</v>
      </c>
      <c r="G5" s="31">
        <v>6.4608856812500365E-2</v>
      </c>
      <c r="H5" s="4">
        <v>3</v>
      </c>
      <c r="I5" s="3">
        <v>0.42749551101755789</v>
      </c>
      <c r="J5" s="4"/>
      <c r="K5" s="3">
        <v>0.22115384615384615</v>
      </c>
      <c r="L5" s="3">
        <v>5.0879832905088261E-3</v>
      </c>
      <c r="M5" s="3">
        <v>4</v>
      </c>
      <c r="N5" s="3">
        <v>1.9287464157089919E-29</v>
      </c>
    </row>
    <row r="6" spans="1:15" x14ac:dyDescent="0.25">
      <c r="A6" s="10" t="s">
        <v>31</v>
      </c>
      <c r="B6" s="1" t="s">
        <v>126</v>
      </c>
      <c r="C6" s="1" t="s">
        <v>116</v>
      </c>
      <c r="D6" s="3">
        <v>129</v>
      </c>
      <c r="F6" s="3">
        <v>0.99791459999999998</v>
      </c>
      <c r="G6" s="31">
        <v>0.16331339958034044</v>
      </c>
      <c r="H6" s="4">
        <v>9</v>
      </c>
      <c r="I6" s="3">
        <v>0.9901243163514013</v>
      </c>
      <c r="J6" s="4"/>
      <c r="K6" s="3">
        <v>0.44380165289256207</v>
      </c>
      <c r="L6" s="3">
        <v>1.8328803744075483E-2</v>
      </c>
      <c r="M6" s="3">
        <v>8</v>
      </c>
      <c r="N6" s="3">
        <v>6.1408546053456845E-30</v>
      </c>
    </row>
    <row r="7" spans="1:15" x14ac:dyDescent="0.25">
      <c r="A7" s="10" t="s">
        <v>108</v>
      </c>
      <c r="B7" s="1" t="s">
        <v>112</v>
      </c>
      <c r="C7" s="1" t="s">
        <v>113</v>
      </c>
      <c r="D7" s="3">
        <v>68</v>
      </c>
      <c r="F7" s="32">
        <v>0.1892103</v>
      </c>
      <c r="G7" s="31">
        <v>3.8115004448067202E-2</v>
      </c>
      <c r="H7" s="4">
        <v>3</v>
      </c>
      <c r="I7" s="3">
        <v>2.2026160091744526E-3</v>
      </c>
      <c r="J7" s="4"/>
      <c r="K7" s="3">
        <v>0.2201581027667984</v>
      </c>
      <c r="L7" s="3">
        <v>1.6280057586127387E-2</v>
      </c>
      <c r="M7" s="3">
        <v>6</v>
      </c>
      <c r="N7" s="3">
        <v>2.4920940639466771E-33</v>
      </c>
    </row>
    <row r="8" spans="1:15" x14ac:dyDescent="0.25">
      <c r="A8" s="10" t="s">
        <v>23</v>
      </c>
      <c r="B8" s="1" t="s">
        <v>112</v>
      </c>
      <c r="C8" s="1" t="s">
        <v>113</v>
      </c>
      <c r="D8" s="3">
        <v>157</v>
      </c>
      <c r="F8" s="3">
        <v>0.43674010000000002</v>
      </c>
      <c r="G8" s="31">
        <v>6.9013095208639685E-2</v>
      </c>
      <c r="H8" s="4">
        <v>3</v>
      </c>
      <c r="I8" s="3">
        <v>1.4682423233230431E-2</v>
      </c>
      <c r="J8" s="4"/>
      <c r="K8" s="3">
        <v>0.73426573426573427</v>
      </c>
      <c r="L8" s="3">
        <v>4.6210320749647642E-2</v>
      </c>
      <c r="M8" s="3">
        <v>4</v>
      </c>
      <c r="N8" s="3">
        <v>1.5203690633325958E-11</v>
      </c>
    </row>
    <row r="9" spans="1:15" x14ac:dyDescent="0.25">
      <c r="A9" s="10" t="s">
        <v>34</v>
      </c>
      <c r="B9" s="1" t="s">
        <v>121</v>
      </c>
      <c r="C9" s="1" t="s">
        <v>121</v>
      </c>
      <c r="D9" s="3">
        <v>36</v>
      </c>
      <c r="F9" s="32">
        <v>1.13157E-2</v>
      </c>
      <c r="G9" s="31">
        <v>1.8295330785686478E-3</v>
      </c>
      <c r="H9" s="4">
        <v>3</v>
      </c>
      <c r="I9" s="3">
        <v>3.4242308457893535E-6</v>
      </c>
      <c r="J9" s="4"/>
      <c r="K9" s="3">
        <v>0.71084337349397597</v>
      </c>
      <c r="L9" s="3">
        <v>2.3070532717020188E-2</v>
      </c>
      <c r="M9" s="3">
        <v>4</v>
      </c>
      <c r="N9" s="3">
        <v>9.9486968202346701E-14</v>
      </c>
    </row>
    <row r="10" spans="1:15" x14ac:dyDescent="0.25">
      <c r="A10" s="10" t="s">
        <v>64</v>
      </c>
      <c r="B10" s="1" t="s">
        <v>113</v>
      </c>
      <c r="C10" s="1" t="s">
        <v>113</v>
      </c>
      <c r="D10" s="3">
        <v>276</v>
      </c>
      <c r="F10" s="3">
        <v>4.09418E-2</v>
      </c>
      <c r="G10" s="4">
        <v>1.9279676542736737E-2</v>
      </c>
      <c r="H10" s="4">
        <v>3</v>
      </c>
      <c r="I10" s="3">
        <v>4.0387442999124999E-4</v>
      </c>
      <c r="J10" s="4"/>
      <c r="K10" s="3">
        <v>0.26503496503496499</v>
      </c>
      <c r="L10" s="3">
        <v>1.4596244479676708E-2</v>
      </c>
      <c r="M10" s="3">
        <v>4</v>
      </c>
      <c r="N10" s="3">
        <v>2.8080376396360125E-28</v>
      </c>
    </row>
    <row r="11" spans="1:15" x14ac:dyDescent="0.25">
      <c r="A11" s="10" t="s">
        <v>84</v>
      </c>
      <c r="B11" s="1" t="s">
        <v>114</v>
      </c>
      <c r="C11" s="1" t="s">
        <v>113</v>
      </c>
      <c r="F11" s="32" t="s">
        <v>1</v>
      </c>
      <c r="G11" s="33" t="s">
        <v>1</v>
      </c>
      <c r="H11" s="4">
        <v>0</v>
      </c>
      <c r="I11" s="3" t="e">
        <v>#N/A</v>
      </c>
      <c r="J11" s="32"/>
      <c r="K11" s="3">
        <v>0.22596153846153846</v>
      </c>
      <c r="L11" s="3">
        <v>5.0576069993780431E-3</v>
      </c>
      <c r="M11" s="3">
        <v>4</v>
      </c>
      <c r="N11" s="3">
        <v>2.444648103398803E-29</v>
      </c>
    </row>
    <row r="12" spans="1:15" x14ac:dyDescent="0.25">
      <c r="A12" s="10" t="s">
        <v>5</v>
      </c>
      <c r="B12" s="1" t="s">
        <v>119</v>
      </c>
      <c r="C12" s="1" t="s">
        <v>119</v>
      </c>
      <c r="D12" s="3">
        <v>126</v>
      </c>
      <c r="F12" s="3">
        <v>0.71393580000000001</v>
      </c>
      <c r="G12" s="31">
        <v>0.16079732281125092</v>
      </c>
      <c r="H12" s="4">
        <v>3</v>
      </c>
      <c r="I12" s="3">
        <v>0.21719991407635064</v>
      </c>
      <c r="J12" s="4"/>
      <c r="K12" s="3">
        <v>0.37349397590361449</v>
      </c>
      <c r="L12" s="3">
        <v>6.9560273396340527E-3</v>
      </c>
      <c r="M12" s="3">
        <v>4</v>
      </c>
      <c r="N12" s="3">
        <v>8.0186544611474334E-26</v>
      </c>
    </row>
    <row r="13" spans="1:15" x14ac:dyDescent="0.25">
      <c r="A13" s="10" t="s">
        <v>79</v>
      </c>
      <c r="B13" s="1" t="s">
        <v>114</v>
      </c>
      <c r="C13" s="1" t="s">
        <v>113</v>
      </c>
      <c r="F13" s="32" t="s">
        <v>1</v>
      </c>
      <c r="G13" s="33" t="s">
        <v>1</v>
      </c>
      <c r="H13" s="4">
        <v>0</v>
      </c>
      <c r="I13" s="3" t="e">
        <v>#N/A</v>
      </c>
      <c r="J13" s="32"/>
      <c r="K13" s="3">
        <v>9.9038461538461534E-2</v>
      </c>
      <c r="L13" s="3">
        <v>6.5450570053404546E-3</v>
      </c>
      <c r="M13" s="3">
        <v>4</v>
      </c>
      <c r="N13" s="3">
        <v>7.261556531190329E-32</v>
      </c>
    </row>
    <row r="14" spans="1:15" x14ac:dyDescent="0.25">
      <c r="A14" s="10" t="s">
        <v>32</v>
      </c>
      <c r="B14" s="1" t="s">
        <v>114</v>
      </c>
      <c r="C14" s="1" t="s">
        <v>113</v>
      </c>
      <c r="D14" s="3">
        <v>129</v>
      </c>
      <c r="F14" s="32">
        <v>0.61954209999999998</v>
      </c>
      <c r="G14" s="31">
        <v>6.7109956292004974E-2</v>
      </c>
      <c r="H14" s="4">
        <v>9</v>
      </c>
      <c r="I14" s="3">
        <v>4.7085065382585433E-4</v>
      </c>
      <c r="J14" s="4"/>
      <c r="K14" s="3">
        <v>0.37307692307692308</v>
      </c>
      <c r="L14" s="3">
        <v>2.5991198631683643E-2</v>
      </c>
      <c r="M14" s="3">
        <v>4</v>
      </c>
      <c r="N14" s="3">
        <v>3.3520806914213221E-25</v>
      </c>
    </row>
    <row r="15" spans="1:15" x14ac:dyDescent="0.25">
      <c r="A15" s="10" t="s">
        <v>33</v>
      </c>
      <c r="B15" s="1" t="s">
        <v>114</v>
      </c>
      <c r="C15" s="1" t="s">
        <v>113</v>
      </c>
      <c r="D15" s="3">
        <v>132</v>
      </c>
      <c r="F15" s="32">
        <v>0.7154047</v>
      </c>
      <c r="G15" s="31">
        <v>5.1124053736258883E-2</v>
      </c>
      <c r="H15" s="4">
        <v>9</v>
      </c>
      <c r="I15" s="3">
        <v>5.304541164111898E-4</v>
      </c>
      <c r="J15" s="4"/>
      <c r="K15" s="3">
        <v>0.3413461538461538</v>
      </c>
      <c r="L15" s="3">
        <v>1.3632160460344059E-2</v>
      </c>
      <c r="M15" s="3">
        <v>4</v>
      </c>
      <c r="N15" s="3">
        <v>1.6927415552407363E-26</v>
      </c>
    </row>
    <row r="16" spans="1:15" x14ac:dyDescent="0.25">
      <c r="A16" s="10" t="s">
        <v>27</v>
      </c>
      <c r="B16" s="1" t="s">
        <v>121</v>
      </c>
      <c r="C16" s="1" t="s">
        <v>121</v>
      </c>
      <c r="D16" s="3">
        <v>279</v>
      </c>
      <c r="F16" s="3">
        <v>1.2433899999999999E-2</v>
      </c>
      <c r="G16" s="31">
        <v>4.4426245553505894E-3</v>
      </c>
      <c r="H16" s="4">
        <v>3</v>
      </c>
      <c r="I16" s="3">
        <v>2.0236419398099126E-5</v>
      </c>
      <c r="J16" s="4"/>
      <c r="K16" s="3">
        <v>0.36630434782608701</v>
      </c>
      <c r="L16" s="3">
        <v>1.8478260869565215E-2</v>
      </c>
      <c r="M16" s="3">
        <v>4</v>
      </c>
      <c r="N16" s="3">
        <v>1.0469461967695607E-25</v>
      </c>
    </row>
    <row r="17" spans="1:14" x14ac:dyDescent="0.25">
      <c r="A17" s="10" t="s">
        <v>88</v>
      </c>
      <c r="B17" s="1" t="s">
        <v>113</v>
      </c>
      <c r="C17" s="1" t="s">
        <v>113</v>
      </c>
      <c r="D17" s="3">
        <v>131</v>
      </c>
      <c r="F17" s="3">
        <v>0.93230250000000003</v>
      </c>
      <c r="G17" s="31">
        <v>9.7572749118735591E-3</v>
      </c>
      <c r="H17" s="4">
        <v>3</v>
      </c>
      <c r="I17" s="3">
        <v>2.0147916028042022E-2</v>
      </c>
      <c r="J17" s="4"/>
      <c r="K17" s="3">
        <v>0.82051282051282037</v>
      </c>
      <c r="L17" s="3">
        <v>4.0642414391987618E-2</v>
      </c>
      <c r="M17" s="3">
        <v>3</v>
      </c>
      <c r="N17" s="3">
        <v>8.7676169601168565E-7</v>
      </c>
    </row>
    <row r="18" spans="1:14" x14ac:dyDescent="0.25">
      <c r="A18" s="10" t="s">
        <v>38</v>
      </c>
      <c r="B18" s="1" t="s">
        <v>118</v>
      </c>
      <c r="C18" s="1" t="s">
        <v>123</v>
      </c>
      <c r="D18" s="3">
        <v>123</v>
      </c>
      <c r="F18" s="32">
        <v>1.3236669000000001</v>
      </c>
      <c r="G18" s="31">
        <v>0.19784302491991312</v>
      </c>
      <c r="H18" s="4">
        <v>3</v>
      </c>
      <c r="I18" s="3">
        <v>0.24347975878977546</v>
      </c>
      <c r="J18" s="4"/>
      <c r="K18" s="3">
        <v>0.68432136045772418</v>
      </c>
      <c r="L18" s="3">
        <v>2.6081274787202551E-2</v>
      </c>
      <c r="M18" s="3">
        <v>8</v>
      </c>
      <c r="N18" s="3">
        <v>8.6838224665727523E-19</v>
      </c>
    </row>
    <row r="19" spans="1:14" x14ac:dyDescent="0.25">
      <c r="A19" s="10" t="s">
        <v>4</v>
      </c>
      <c r="B19" s="1" t="s">
        <v>121</v>
      </c>
      <c r="C19" s="1" t="s">
        <v>121</v>
      </c>
      <c r="D19" s="3">
        <v>126</v>
      </c>
      <c r="F19" s="3">
        <v>0.93660969999999999</v>
      </c>
      <c r="G19" s="31">
        <v>7.4735835909900961E-2</v>
      </c>
      <c r="H19" s="4">
        <v>3</v>
      </c>
      <c r="I19" s="3">
        <v>0.48565450816093247</v>
      </c>
      <c r="J19" s="4"/>
      <c r="K19" s="3">
        <v>0.81325301204819278</v>
      </c>
      <c r="L19" s="3">
        <v>3.1686212526223882E-2</v>
      </c>
      <c r="M19" s="3">
        <v>4</v>
      </c>
      <c r="N19" s="3">
        <v>2.251467912069887E-8</v>
      </c>
    </row>
    <row r="20" spans="1:14" x14ac:dyDescent="0.25">
      <c r="A20" s="10" t="s">
        <v>8</v>
      </c>
      <c r="B20" s="1" t="s">
        <v>121</v>
      </c>
      <c r="C20" s="1" t="s">
        <v>121</v>
      </c>
      <c r="D20" s="3">
        <v>34</v>
      </c>
      <c r="F20" s="3">
        <v>0.7788697</v>
      </c>
      <c r="G20" s="31">
        <v>0.13386849788426389</v>
      </c>
      <c r="H20" s="4">
        <v>3</v>
      </c>
      <c r="I20" s="3">
        <v>0.24036738739626706</v>
      </c>
      <c r="J20" s="4"/>
      <c r="K20" s="3">
        <v>0.52747353048557866</v>
      </c>
      <c r="L20" s="3">
        <v>3.8614776131721984E-2</v>
      </c>
      <c r="M20" s="3">
        <v>8</v>
      </c>
      <c r="N20" s="3">
        <v>5.2157489386819615E-23</v>
      </c>
    </row>
    <row r="21" spans="1:14" x14ac:dyDescent="0.25">
      <c r="A21" s="10" t="s">
        <v>15</v>
      </c>
      <c r="B21" s="1" t="s">
        <v>15</v>
      </c>
      <c r="C21" s="1" t="s">
        <v>15</v>
      </c>
      <c r="F21" s="32" t="s">
        <v>1</v>
      </c>
      <c r="G21" s="33" t="s">
        <v>1</v>
      </c>
      <c r="H21" s="4" t="e">
        <v>#N/A</v>
      </c>
      <c r="I21" s="3" t="e">
        <v>#N/A</v>
      </c>
      <c r="J21" s="32"/>
      <c r="K21" s="3" t="s">
        <v>1</v>
      </c>
      <c r="L21" s="3" t="s">
        <v>1</v>
      </c>
      <c r="M21" s="3" t="s">
        <v>1</v>
      </c>
      <c r="N21" s="3" t="e">
        <v>#N/A</v>
      </c>
    </row>
    <row r="22" spans="1:14" x14ac:dyDescent="0.25">
      <c r="A22" s="10" t="s">
        <v>85</v>
      </c>
      <c r="B22" s="1" t="s">
        <v>121</v>
      </c>
      <c r="C22" s="1" t="s">
        <v>121</v>
      </c>
      <c r="D22" s="3">
        <v>47</v>
      </c>
      <c r="F22" s="3">
        <v>1.0216888</v>
      </c>
      <c r="G22" s="31">
        <v>0.26043482056756573</v>
      </c>
      <c r="H22" s="4">
        <v>3</v>
      </c>
      <c r="I22" s="3">
        <v>0.94121452193138921</v>
      </c>
      <c r="J22" s="4"/>
      <c r="K22" s="3">
        <v>1.0240963855421688</v>
      </c>
      <c r="L22" s="3">
        <v>5.7781102690514723E-2</v>
      </c>
      <c r="M22" s="3">
        <v>4</v>
      </c>
      <c r="N22" s="3">
        <v>0.43087997713678283</v>
      </c>
    </row>
    <row r="23" spans="1:14" x14ac:dyDescent="0.25">
      <c r="A23" s="10" t="s">
        <v>2</v>
      </c>
      <c r="B23" s="1" t="s">
        <v>121</v>
      </c>
      <c r="C23" s="1" t="s">
        <v>121</v>
      </c>
      <c r="D23" s="3">
        <v>121</v>
      </c>
      <c r="F23" s="3">
        <v>0.62197709999999995</v>
      </c>
      <c r="G23" s="31">
        <v>0.1715998147729933</v>
      </c>
      <c r="H23" s="4">
        <v>3</v>
      </c>
      <c r="I23" s="3">
        <v>0.15848154043480356</v>
      </c>
      <c r="J23" s="4"/>
      <c r="K23" s="3">
        <v>0.18373493975903615</v>
      </c>
      <c r="L23" s="3">
        <v>5.2401559641365057E-3</v>
      </c>
      <c r="M23" s="3">
        <v>4</v>
      </c>
      <c r="N23" s="3">
        <v>3.1821177797509891E-30</v>
      </c>
    </row>
    <row r="24" spans="1:14" x14ac:dyDescent="0.25">
      <c r="A24" s="10" t="s">
        <v>57</v>
      </c>
      <c r="B24" s="1" t="s">
        <v>112</v>
      </c>
      <c r="C24" s="1" t="s">
        <v>113</v>
      </c>
      <c r="D24" s="3">
        <v>134</v>
      </c>
      <c r="F24" s="3">
        <v>0.1193398</v>
      </c>
      <c r="G24" s="31">
        <v>3.5550811853476659E-2</v>
      </c>
      <c r="H24" s="4">
        <v>3</v>
      </c>
      <c r="I24" s="3">
        <v>1.625632154238501E-3</v>
      </c>
      <c r="J24" s="4"/>
      <c r="K24" s="3">
        <v>0.22068965517241376</v>
      </c>
      <c r="L24" s="3">
        <v>5.0757246358206064E-3</v>
      </c>
      <c r="M24" s="3">
        <v>4</v>
      </c>
      <c r="N24" s="3">
        <v>1.8845207773604482E-29</v>
      </c>
    </row>
    <row r="25" spans="1:14" x14ac:dyDescent="0.25">
      <c r="A25" s="10" t="s">
        <v>83</v>
      </c>
      <c r="B25" s="1" t="s">
        <v>119</v>
      </c>
      <c r="C25" s="1" t="s">
        <v>119</v>
      </c>
      <c r="D25" s="3">
        <v>173</v>
      </c>
      <c r="F25" s="3">
        <v>0.48340680000000003</v>
      </c>
      <c r="G25" s="31">
        <v>7.211149225329036E-2</v>
      </c>
      <c r="H25" s="4">
        <v>3</v>
      </c>
      <c r="I25" s="3">
        <v>1.8933861025943112E-2</v>
      </c>
      <c r="J25" s="4"/>
      <c r="K25" s="3">
        <v>0.2590954006467841</v>
      </c>
      <c r="L25" s="3">
        <v>9.0145615928109313E-3</v>
      </c>
      <c r="M25" s="3">
        <v>8</v>
      </c>
      <c r="N25" s="3">
        <v>1.7788436867873843E-36</v>
      </c>
    </row>
    <row r="26" spans="1:14" x14ac:dyDescent="0.25">
      <c r="A26" s="10" t="s">
        <v>17</v>
      </c>
      <c r="B26" s="1" t="s">
        <v>112</v>
      </c>
      <c r="C26" s="1" t="s">
        <v>113</v>
      </c>
      <c r="D26" s="3">
        <v>107</v>
      </c>
      <c r="F26" s="3">
        <v>0.2040795</v>
      </c>
      <c r="G26" s="31">
        <v>3.057184891135473E-2</v>
      </c>
      <c r="H26" s="4">
        <v>3</v>
      </c>
      <c r="I26" s="3">
        <v>1.4721231727165785E-3</v>
      </c>
      <c r="J26" s="4"/>
      <c r="K26" s="3">
        <v>0.14827586206896551</v>
      </c>
      <c r="L26" s="3">
        <v>8.0869237238334994E-3</v>
      </c>
      <c r="M26" s="3">
        <v>4</v>
      </c>
      <c r="N26" s="3">
        <v>6.7719469822128487E-31</v>
      </c>
    </row>
    <row r="27" spans="1:14" x14ac:dyDescent="0.25">
      <c r="A27" s="10" t="s">
        <v>78</v>
      </c>
      <c r="B27" s="1" t="s">
        <v>114</v>
      </c>
      <c r="C27" s="1" t="s">
        <v>113</v>
      </c>
      <c r="D27" s="3">
        <v>130</v>
      </c>
      <c r="F27" s="3">
        <v>1.2405117999999999</v>
      </c>
      <c r="G27" s="31">
        <v>0.35097533669996361</v>
      </c>
      <c r="H27" s="4">
        <v>3</v>
      </c>
      <c r="I27" s="3">
        <v>0.5639390148631549</v>
      </c>
      <c r="J27" s="4"/>
      <c r="K27" s="3">
        <v>0.74096385542168686</v>
      </c>
      <c r="L27" s="3">
        <v>2.2806860826507118E-2</v>
      </c>
      <c r="M27" s="3">
        <v>4</v>
      </c>
      <c r="N27" s="3">
        <v>2.5103671565298311E-12</v>
      </c>
    </row>
    <row r="28" spans="1:14" x14ac:dyDescent="0.25">
      <c r="A28" s="10" t="s">
        <v>12</v>
      </c>
      <c r="B28" s="1" t="s">
        <v>117</v>
      </c>
      <c r="C28" s="1" t="s">
        <v>116</v>
      </c>
      <c r="D28" s="3">
        <v>124</v>
      </c>
      <c r="F28" s="32">
        <v>1.0036773000000001</v>
      </c>
      <c r="G28" s="31">
        <v>8.6304845172458039E-2</v>
      </c>
      <c r="H28" s="4">
        <v>3</v>
      </c>
      <c r="I28" s="3">
        <v>0.96988493867378633</v>
      </c>
      <c r="J28" s="4"/>
      <c r="K28" s="3">
        <v>0.41200078049763017</v>
      </c>
      <c r="L28" s="3">
        <v>1.3237055931110629E-2</v>
      </c>
      <c r="M28" s="3">
        <v>11</v>
      </c>
      <c r="N28" s="3">
        <v>2.0175722479208173E-35</v>
      </c>
    </row>
    <row r="29" spans="1:14" x14ac:dyDescent="0.25">
      <c r="A29" s="10" t="s">
        <v>107</v>
      </c>
      <c r="B29" s="1" t="s">
        <v>114</v>
      </c>
      <c r="C29" s="1" t="s">
        <v>113</v>
      </c>
      <c r="D29" s="3">
        <v>68</v>
      </c>
      <c r="F29" s="3">
        <v>0.28382800000000002</v>
      </c>
      <c r="G29" s="31">
        <v>2.9187622473072584E-2</v>
      </c>
      <c r="H29" s="4">
        <v>3</v>
      </c>
      <c r="I29" s="3">
        <v>1.6568468545041471E-3</v>
      </c>
      <c r="J29" s="4"/>
      <c r="K29" s="3">
        <v>0.23006993006993004</v>
      </c>
      <c r="L29" s="3">
        <v>1.3481579245614286E-2</v>
      </c>
      <c r="M29" s="3">
        <v>4</v>
      </c>
      <c r="N29" s="3">
        <v>4.3969986393165495E-29</v>
      </c>
    </row>
    <row r="30" spans="1:14" x14ac:dyDescent="0.25">
      <c r="A30" s="10" t="s">
        <v>73</v>
      </c>
      <c r="B30" s="1" t="s">
        <v>112</v>
      </c>
      <c r="C30" s="1" t="s">
        <v>113</v>
      </c>
      <c r="D30" s="3">
        <v>171</v>
      </c>
      <c r="F30" s="32">
        <v>0.68062809999999996</v>
      </c>
      <c r="G30" s="31">
        <v>7.5573562871788888E-2</v>
      </c>
      <c r="H30" s="4">
        <v>3</v>
      </c>
      <c r="I30" s="3">
        <v>5.1691377971646801E-2</v>
      </c>
      <c r="J30" s="4"/>
      <c r="K30" s="3">
        <v>0.48076923076923078</v>
      </c>
      <c r="L30" s="3">
        <v>1.9230769230769232E-2</v>
      </c>
      <c r="M30" s="3">
        <v>4</v>
      </c>
      <c r="N30" s="3">
        <v>1.7917521114594183E-22</v>
      </c>
    </row>
    <row r="31" spans="1:14" x14ac:dyDescent="0.25">
      <c r="A31" s="10" t="s">
        <v>30</v>
      </c>
      <c r="B31" s="1" t="s">
        <v>118</v>
      </c>
      <c r="C31" s="1" t="s">
        <v>123</v>
      </c>
      <c r="D31" s="3">
        <v>127</v>
      </c>
      <c r="F31" s="3">
        <v>0.39123079999999999</v>
      </c>
      <c r="G31" s="31">
        <v>0.1328975777406747</v>
      </c>
      <c r="H31" s="4">
        <v>3</v>
      </c>
      <c r="I31" s="3">
        <v>4.4500218096943711E-2</v>
      </c>
      <c r="J31" s="4"/>
      <c r="K31" s="3">
        <v>0.3012048192771084</v>
      </c>
      <c r="L31" s="3">
        <v>1.5554149984768745E-2</v>
      </c>
      <c r="M31" s="3">
        <v>4</v>
      </c>
      <c r="N31" s="3">
        <v>2.0573954304174184E-27</v>
      </c>
    </row>
    <row r="32" spans="1:14" x14ac:dyDescent="0.25">
      <c r="A32" s="10" t="s">
        <v>9</v>
      </c>
      <c r="B32" s="1" t="s">
        <v>121</v>
      </c>
      <c r="C32" s="1" t="s">
        <v>121</v>
      </c>
      <c r="D32" s="3">
        <v>34</v>
      </c>
      <c r="F32" s="3">
        <v>0.49122890000000002</v>
      </c>
      <c r="G32" s="31">
        <v>2.4894175941780883E-2</v>
      </c>
      <c r="H32" s="4">
        <v>3</v>
      </c>
      <c r="I32" s="3">
        <v>2.3855821563402622E-3</v>
      </c>
      <c r="J32" s="4"/>
      <c r="K32" s="3">
        <v>0.31325301204819278</v>
      </c>
      <c r="L32" s="3">
        <v>1.7038717618952953E-2</v>
      </c>
      <c r="M32" s="3">
        <v>4</v>
      </c>
      <c r="N32" s="3">
        <v>4.4661127142727031E-27</v>
      </c>
    </row>
    <row r="33" spans="1:14" x14ac:dyDescent="0.25">
      <c r="A33" s="10" t="s">
        <v>86</v>
      </c>
      <c r="B33" s="1" t="s">
        <v>121</v>
      </c>
      <c r="C33" s="1" t="s">
        <v>121</v>
      </c>
      <c r="D33" s="3">
        <v>47</v>
      </c>
      <c r="F33" s="32">
        <v>0.8668901</v>
      </c>
      <c r="G33" s="31">
        <v>0.1227358244973272</v>
      </c>
      <c r="H33" s="4">
        <v>3</v>
      </c>
      <c r="I33" s="3">
        <v>0.39146487937650243</v>
      </c>
      <c r="J33" s="4"/>
      <c r="K33" s="3">
        <v>1.2650602409638556</v>
      </c>
      <c r="L33" s="3">
        <v>3.0320620221970927E-2</v>
      </c>
      <c r="M33" s="3">
        <v>4</v>
      </c>
      <c r="N33" s="3">
        <v>2.5579648052985273E-12</v>
      </c>
    </row>
    <row r="34" spans="1:14" x14ac:dyDescent="0.25">
      <c r="A34" s="10" t="s">
        <v>22</v>
      </c>
      <c r="B34" s="1" t="s">
        <v>113</v>
      </c>
      <c r="C34" s="1" t="s">
        <v>113</v>
      </c>
      <c r="D34" s="3">
        <v>92</v>
      </c>
      <c r="F34" s="3">
        <v>0.84471560000000001</v>
      </c>
      <c r="G34" s="31">
        <v>6.5401025451739578E-2</v>
      </c>
      <c r="H34" s="4">
        <v>6</v>
      </c>
      <c r="I34" s="3">
        <v>6.3609323430500631E-2</v>
      </c>
      <c r="J34" s="4"/>
      <c r="K34" s="3">
        <v>0.48951048951048942</v>
      </c>
      <c r="L34" s="3">
        <v>5.7665812945701556E-2</v>
      </c>
      <c r="M34" s="3">
        <v>4</v>
      </c>
      <c r="N34" s="3">
        <v>8.7354686185239678E-20</v>
      </c>
    </row>
    <row r="35" spans="1:14" x14ac:dyDescent="0.25">
      <c r="A35" s="10" t="s">
        <v>11</v>
      </c>
      <c r="B35" s="1" t="s">
        <v>113</v>
      </c>
      <c r="C35" s="1" t="s">
        <v>113</v>
      </c>
      <c r="D35" s="3">
        <v>124</v>
      </c>
      <c r="F35" s="32">
        <v>0.49542009999999997</v>
      </c>
      <c r="G35" s="4">
        <v>2.1094301624715966E-2</v>
      </c>
      <c r="H35" s="4">
        <v>3</v>
      </c>
      <c r="I35" s="3">
        <v>1.7431455246708666E-3</v>
      </c>
      <c r="J35" s="4"/>
      <c r="K35" s="3">
        <v>0.31538461538461532</v>
      </c>
      <c r="L35" s="3">
        <v>2.2316532289140274E-2</v>
      </c>
      <c r="M35" s="3">
        <v>4</v>
      </c>
      <c r="N35" s="3">
        <v>8.1582188314698209E-27</v>
      </c>
    </row>
    <row r="36" spans="1:14" x14ac:dyDescent="0.25">
      <c r="A36" s="10" t="s">
        <v>37</v>
      </c>
      <c r="B36" s="1" t="s">
        <v>112</v>
      </c>
      <c r="C36" s="1" t="s">
        <v>113</v>
      </c>
      <c r="D36" s="3">
        <v>123</v>
      </c>
      <c r="F36" s="32">
        <v>0.92674299999999998</v>
      </c>
      <c r="G36" s="31">
        <v>0.23678701933379645</v>
      </c>
      <c r="H36" s="4">
        <v>3</v>
      </c>
      <c r="I36" s="3">
        <v>0.7862897770993923</v>
      </c>
      <c r="J36" s="4"/>
      <c r="K36" s="3">
        <v>0.61538461538461531</v>
      </c>
      <c r="L36" s="3">
        <v>5.7097663001939046E-2</v>
      </c>
      <c r="M36" s="3">
        <v>4</v>
      </c>
      <c r="N36" s="3">
        <v>1.140932139415768E-15</v>
      </c>
    </row>
    <row r="37" spans="1:14" x14ac:dyDescent="0.25">
      <c r="A37" s="10" t="s">
        <v>104</v>
      </c>
      <c r="B37" s="1" t="s">
        <v>112</v>
      </c>
      <c r="C37" s="1" t="s">
        <v>113</v>
      </c>
      <c r="D37" s="3">
        <v>27</v>
      </c>
      <c r="F37" s="3">
        <v>1.0068568</v>
      </c>
      <c r="G37" s="31">
        <v>0.33339571927880479</v>
      </c>
      <c r="H37" s="4">
        <v>3</v>
      </c>
      <c r="I37" s="3">
        <v>0.98545887697855594</v>
      </c>
      <c r="J37" s="4"/>
      <c r="K37" s="3">
        <v>0.23189655172413792</v>
      </c>
      <c r="L37" s="3">
        <v>7.8853004218461097E-3</v>
      </c>
      <c r="M37" s="3">
        <v>4</v>
      </c>
      <c r="N37" s="3">
        <v>3.5956542719478241E-29</v>
      </c>
    </row>
    <row r="38" spans="1:14" x14ac:dyDescent="0.25">
      <c r="A38" s="10" t="s">
        <v>52</v>
      </c>
      <c r="B38" s="1" t="s">
        <v>112</v>
      </c>
      <c r="C38" s="1" t="s">
        <v>113</v>
      </c>
      <c r="D38" s="3">
        <v>6</v>
      </c>
      <c r="F38" s="32">
        <v>0.93221129999999996</v>
      </c>
      <c r="G38" s="31">
        <v>0.15861529665234117</v>
      </c>
      <c r="H38" s="4">
        <v>3</v>
      </c>
      <c r="I38" s="3">
        <v>0.71071897546773299</v>
      </c>
      <c r="J38" s="4"/>
      <c r="K38" s="3">
        <v>0.44055944055944052</v>
      </c>
      <c r="L38" s="3">
        <v>2.3885666121117931E-2</v>
      </c>
      <c r="M38" s="3">
        <v>4</v>
      </c>
      <c r="N38" s="3">
        <v>1.8229619135723115E-23</v>
      </c>
    </row>
    <row r="39" spans="1:14" x14ac:dyDescent="0.25">
      <c r="A39" s="10" t="s">
        <v>51</v>
      </c>
      <c r="B39" s="1" t="s">
        <v>112</v>
      </c>
      <c r="C39" s="1" t="s">
        <v>113</v>
      </c>
      <c r="D39" s="3">
        <v>6</v>
      </c>
      <c r="F39" s="32">
        <v>1.1931339999999999</v>
      </c>
      <c r="G39" s="31">
        <v>0.12286213743453855</v>
      </c>
      <c r="H39" s="4">
        <v>3</v>
      </c>
      <c r="I39" s="3">
        <v>0.25657698862668965</v>
      </c>
      <c r="J39" s="4"/>
      <c r="K39" s="3">
        <v>1.2307692307692308</v>
      </c>
      <c r="L39" s="3">
        <v>1.5701857325533183E-2</v>
      </c>
      <c r="M39" s="3">
        <v>4</v>
      </c>
      <c r="N39" s="3">
        <v>3.9301192808289409E-11</v>
      </c>
    </row>
    <row r="40" spans="1:14" x14ac:dyDescent="0.25">
      <c r="A40" s="10" t="s">
        <v>35</v>
      </c>
      <c r="B40" s="1" t="s">
        <v>112</v>
      </c>
      <c r="C40" s="1" t="s">
        <v>113</v>
      </c>
      <c r="D40" s="3">
        <v>44</v>
      </c>
      <c r="F40" s="3">
        <v>1.2738940999999999</v>
      </c>
      <c r="G40" s="31">
        <v>0.2617272400523093</v>
      </c>
      <c r="H40" s="4">
        <v>3</v>
      </c>
      <c r="I40" s="3">
        <v>0.4051684194149382</v>
      </c>
      <c r="J40" s="4"/>
      <c r="K40" s="3">
        <v>0.83333333333333326</v>
      </c>
      <c r="L40" s="3">
        <v>3.1540393931305033E-2</v>
      </c>
      <c r="M40" s="3">
        <v>4</v>
      </c>
      <c r="N40" s="3">
        <v>2.4757227719904278E-7</v>
      </c>
    </row>
    <row r="41" spans="1:14" x14ac:dyDescent="0.25">
      <c r="A41" s="10" t="s">
        <v>26</v>
      </c>
      <c r="B41" s="1" t="s">
        <v>112</v>
      </c>
      <c r="C41" s="1" t="s">
        <v>113</v>
      </c>
      <c r="D41" s="3">
        <v>241</v>
      </c>
      <c r="F41" s="3">
        <v>0.2200404</v>
      </c>
      <c r="G41" s="31">
        <v>6.4423227830239446E-2</v>
      </c>
      <c r="H41" s="4">
        <v>3</v>
      </c>
      <c r="I41" s="3">
        <v>6.7534220357314129E-3</v>
      </c>
      <c r="J41" s="4"/>
      <c r="K41" s="3">
        <v>0.21398601398601394</v>
      </c>
      <c r="L41" s="3">
        <v>1.080338482634636E-2</v>
      </c>
      <c r="M41" s="3">
        <v>4</v>
      </c>
      <c r="N41" s="3">
        <v>1.6968129140793853E-29</v>
      </c>
    </row>
    <row r="42" spans="1:14" x14ac:dyDescent="0.25">
      <c r="A42" s="10" t="s">
        <v>80</v>
      </c>
      <c r="B42" s="1" t="s">
        <v>112</v>
      </c>
      <c r="C42" s="1" t="s">
        <v>113</v>
      </c>
      <c r="D42" s="3">
        <v>14</v>
      </c>
      <c r="F42" s="3">
        <v>0.94159570000000004</v>
      </c>
      <c r="G42" s="31">
        <v>0.13122277176842462</v>
      </c>
      <c r="H42" s="4">
        <v>3</v>
      </c>
      <c r="I42" s="3">
        <v>0.69979854596545432</v>
      </c>
      <c r="J42" s="4"/>
      <c r="K42" s="3">
        <v>0.98076923076923084</v>
      </c>
      <c r="L42" s="3">
        <v>2.482681632184245E-2</v>
      </c>
      <c r="M42" s="3">
        <v>4</v>
      </c>
      <c r="N42" s="3">
        <v>0.46879568346988132</v>
      </c>
    </row>
    <row r="43" spans="1:14" x14ac:dyDescent="0.25">
      <c r="A43" s="10" t="s">
        <v>18</v>
      </c>
      <c r="B43" s="1" t="s">
        <v>113</v>
      </c>
      <c r="C43" s="1" t="s">
        <v>113</v>
      </c>
      <c r="D43" s="3">
        <v>22</v>
      </c>
      <c r="F43" s="3">
        <v>0.9082017</v>
      </c>
      <c r="G43" s="31">
        <v>0.13860643550665347</v>
      </c>
      <c r="H43" s="4">
        <v>3</v>
      </c>
      <c r="I43" s="3">
        <v>0.57589051440660421</v>
      </c>
      <c r="J43" s="4"/>
      <c r="K43" s="3">
        <v>0.70192307692307687</v>
      </c>
      <c r="L43" s="3">
        <v>9.615384615384609E-3</v>
      </c>
      <c r="M43" s="3">
        <v>4</v>
      </c>
      <c r="N43" s="3">
        <v>1.6818928021589411E-14</v>
      </c>
    </row>
    <row r="44" spans="1:14" x14ac:dyDescent="0.25">
      <c r="A44" s="10" t="s">
        <v>42</v>
      </c>
      <c r="B44" s="1" t="s">
        <v>115</v>
      </c>
      <c r="C44" s="1" t="s">
        <v>113</v>
      </c>
      <c r="D44" s="3">
        <v>101</v>
      </c>
      <c r="F44" s="32">
        <v>0.4918226</v>
      </c>
      <c r="G44" s="31">
        <v>5.1636783133444004E-2</v>
      </c>
      <c r="H44" s="4">
        <v>9</v>
      </c>
      <c r="I44" s="3">
        <v>9.5631666737914692E-6</v>
      </c>
      <c r="J44" s="4"/>
      <c r="K44" s="3">
        <v>0.29790209790209787</v>
      </c>
      <c r="L44" s="3">
        <v>2.2069557815467915E-2</v>
      </c>
      <c r="M44" s="3">
        <v>4</v>
      </c>
      <c r="N44" s="3">
        <v>3.058517469042682E-27</v>
      </c>
    </row>
    <row r="45" spans="1:14" x14ac:dyDescent="0.25">
      <c r="A45" s="10" t="s">
        <v>56</v>
      </c>
      <c r="B45" s="1" t="s">
        <v>113</v>
      </c>
      <c r="C45" s="1" t="s">
        <v>113</v>
      </c>
      <c r="D45" s="3">
        <v>134</v>
      </c>
      <c r="F45" s="3">
        <v>0.67104379999999997</v>
      </c>
      <c r="G45" s="31">
        <v>8.029985510539199E-2</v>
      </c>
      <c r="H45" s="4">
        <v>3</v>
      </c>
      <c r="I45" s="3">
        <v>5.4740396615313491E-2</v>
      </c>
      <c r="J45" s="4"/>
      <c r="K45" s="3">
        <v>0.41379310344827586</v>
      </c>
      <c r="L45" s="3">
        <v>1.4077527257374581E-2</v>
      </c>
      <c r="M45" s="3">
        <v>4</v>
      </c>
      <c r="N45" s="3">
        <v>1.3788730888864396E-24</v>
      </c>
    </row>
    <row r="46" spans="1:14" x14ac:dyDescent="0.25">
      <c r="A46" s="10" t="s">
        <v>19</v>
      </c>
      <c r="B46" s="1" t="s">
        <v>112</v>
      </c>
      <c r="C46" s="1" t="s">
        <v>113</v>
      </c>
      <c r="D46" s="3">
        <v>252</v>
      </c>
      <c r="F46" s="3">
        <v>0.28774460000000002</v>
      </c>
      <c r="G46" s="31">
        <v>0.12594555531318988</v>
      </c>
      <c r="H46" s="4">
        <v>3</v>
      </c>
      <c r="I46" s="3">
        <v>2.9873543078517271E-2</v>
      </c>
      <c r="J46" s="4"/>
      <c r="K46" s="3">
        <v>0.33846153846153842</v>
      </c>
      <c r="L46" s="3">
        <v>8.1589243983063147E-3</v>
      </c>
      <c r="M46" s="3">
        <v>4</v>
      </c>
      <c r="N46" s="3">
        <v>1.0768074859978385E-26</v>
      </c>
    </row>
    <row r="47" spans="1:14" x14ac:dyDescent="0.25">
      <c r="A47" s="10" t="s">
        <v>36</v>
      </c>
      <c r="B47" s="1" t="s">
        <v>113</v>
      </c>
      <c r="C47" s="1" t="s">
        <v>113</v>
      </c>
      <c r="D47" s="3">
        <v>118</v>
      </c>
      <c r="F47" s="32">
        <v>0.30666779999999999</v>
      </c>
      <c r="G47" s="31">
        <v>4.2164723127189031E-2</v>
      </c>
      <c r="H47" s="4">
        <v>9</v>
      </c>
      <c r="I47" s="3">
        <v>1.8866110398345144E-7</v>
      </c>
      <c r="J47" s="4"/>
      <c r="K47" s="3">
        <v>0.18586956521739131</v>
      </c>
      <c r="L47" s="3">
        <v>1.2472401795694546E-2</v>
      </c>
      <c r="M47" s="3">
        <v>4</v>
      </c>
      <c r="N47" s="3">
        <v>4.8273039825255623E-30</v>
      </c>
    </row>
    <row r="48" spans="1:14" x14ac:dyDescent="0.25">
      <c r="A48" s="10" t="s">
        <v>29</v>
      </c>
      <c r="B48" s="1" t="s">
        <v>120</v>
      </c>
      <c r="C48" s="1" t="s">
        <v>120</v>
      </c>
      <c r="D48" s="3">
        <v>56</v>
      </c>
      <c r="F48" s="3">
        <v>0.80238449999999994</v>
      </c>
      <c r="G48" s="31">
        <v>0.13591413241720104</v>
      </c>
      <c r="H48" s="4">
        <v>9</v>
      </c>
      <c r="I48" s="3">
        <v>0.18403191685271408</v>
      </c>
      <c r="J48" s="4"/>
      <c r="K48" s="3">
        <v>0.34891304347826091</v>
      </c>
      <c r="L48" s="3">
        <v>2.390480754087923E-2</v>
      </c>
      <c r="M48" s="3">
        <v>4</v>
      </c>
      <c r="N48" s="3">
        <v>6.4187027296815984E-26</v>
      </c>
    </row>
    <row r="49" spans="1:14" x14ac:dyDescent="0.25">
      <c r="A49" s="10" t="s">
        <v>6</v>
      </c>
      <c r="B49" s="1" t="s">
        <v>121</v>
      </c>
      <c r="C49" s="1" t="s">
        <v>121</v>
      </c>
      <c r="D49" s="3">
        <v>151</v>
      </c>
      <c r="F49" s="3">
        <v>0.57493190000000005</v>
      </c>
      <c r="G49" s="31">
        <v>6.4854756521598111E-2</v>
      </c>
      <c r="H49" s="4">
        <v>3</v>
      </c>
      <c r="I49" s="3">
        <v>2.2496551962355265E-2</v>
      </c>
      <c r="J49" s="4"/>
      <c r="K49" s="3">
        <v>0.65151515151515138</v>
      </c>
      <c r="L49" s="3">
        <v>5.7362710563639445E-2</v>
      </c>
      <c r="M49" s="3">
        <v>4</v>
      </c>
      <c r="N49" s="3">
        <v>2.7022491100935183E-14</v>
      </c>
    </row>
    <row r="50" spans="1:14" x14ac:dyDescent="0.25">
      <c r="A50" s="10" t="s">
        <v>21</v>
      </c>
      <c r="B50" s="1" t="s">
        <v>113</v>
      </c>
      <c r="C50" s="1" t="s">
        <v>113</v>
      </c>
      <c r="D50" s="3">
        <v>326</v>
      </c>
      <c r="F50" s="32">
        <v>0.91942880000000005</v>
      </c>
      <c r="G50" s="31">
        <v>0.12052499373632271</v>
      </c>
      <c r="H50" s="4">
        <v>3</v>
      </c>
      <c r="I50" s="3">
        <v>0.57263902955072021</v>
      </c>
      <c r="J50" s="4"/>
      <c r="K50" s="3">
        <v>0.33557692307692311</v>
      </c>
      <c r="L50" s="3">
        <v>2.1778368563281015E-2</v>
      </c>
      <c r="M50" s="3">
        <v>4</v>
      </c>
      <c r="N50" s="3">
        <v>2.3948510352309603E-26</v>
      </c>
    </row>
    <row r="51" spans="1:14" x14ac:dyDescent="0.25">
      <c r="A51" s="10" t="s">
        <v>81</v>
      </c>
      <c r="B51" s="1" t="s">
        <v>112</v>
      </c>
      <c r="C51" s="1" t="s">
        <v>113</v>
      </c>
      <c r="D51" s="3">
        <v>15</v>
      </c>
      <c r="F51" s="3">
        <v>0.68359559999999997</v>
      </c>
      <c r="G51" s="4">
        <v>0.12569476966024645</v>
      </c>
      <c r="H51" s="4">
        <v>3</v>
      </c>
      <c r="I51" s="3">
        <v>0.1281676406620823</v>
      </c>
      <c r="J51" s="4"/>
      <c r="K51" s="3">
        <v>0.99966699966700001</v>
      </c>
      <c r="L51" s="3">
        <v>4.3024214343950505E-2</v>
      </c>
      <c r="M51" s="3">
        <v>7</v>
      </c>
      <c r="N51" s="3">
        <v>0.98979885309846982</v>
      </c>
    </row>
    <row r="52" spans="1:14" x14ac:dyDescent="0.25">
      <c r="A52" s="10" t="s">
        <v>3</v>
      </c>
      <c r="B52" s="1" t="s">
        <v>121</v>
      </c>
      <c r="C52" s="1" t="s">
        <v>121</v>
      </c>
      <c r="D52" s="3">
        <v>121</v>
      </c>
      <c r="F52" s="3">
        <v>0.26247749999999997</v>
      </c>
      <c r="G52" s="31">
        <v>6.7393640288142834E-2</v>
      </c>
      <c r="H52" s="4">
        <v>3</v>
      </c>
      <c r="I52" s="3">
        <v>8.2468663722560839E-3</v>
      </c>
      <c r="J52" s="4"/>
      <c r="K52" s="3">
        <v>0.18313253012048195</v>
      </c>
      <c r="L52" s="3">
        <v>1.6867469879517972E-2</v>
      </c>
      <c r="M52" s="3">
        <v>3</v>
      </c>
      <c r="N52" s="3">
        <v>2.9523685402656445E-27</v>
      </c>
    </row>
    <row r="53" spans="1:14" x14ac:dyDescent="0.25">
      <c r="A53" s="10" t="s">
        <v>39</v>
      </c>
      <c r="B53" s="1" t="s">
        <v>121</v>
      </c>
      <c r="C53" s="1" t="s">
        <v>121</v>
      </c>
      <c r="D53" s="3">
        <v>93</v>
      </c>
      <c r="F53" s="32">
        <v>0.97858619999999996</v>
      </c>
      <c r="G53" s="31">
        <v>0.11823212216208549</v>
      </c>
      <c r="H53" s="4">
        <v>9</v>
      </c>
      <c r="I53" s="3">
        <v>0.86078056394745395</v>
      </c>
      <c r="J53" s="4"/>
      <c r="K53" s="3">
        <v>1.1206611570247933</v>
      </c>
      <c r="L53" s="3">
        <v>3.5741157063450178E-2</v>
      </c>
      <c r="M53" s="3">
        <v>8</v>
      </c>
      <c r="N53" s="3">
        <v>7.4631963911700962E-6</v>
      </c>
    </row>
    <row r="54" spans="1:14" x14ac:dyDescent="0.25">
      <c r="A54" s="10" t="s">
        <v>95</v>
      </c>
      <c r="B54" s="1" t="s">
        <v>113</v>
      </c>
      <c r="C54" s="1" t="s">
        <v>113</v>
      </c>
      <c r="D54" s="3">
        <v>255</v>
      </c>
      <c r="F54" s="3">
        <v>0.48146319999999998</v>
      </c>
      <c r="G54" s="31">
        <v>5.6302750149464786E-2</v>
      </c>
      <c r="H54" s="4">
        <v>9</v>
      </c>
      <c r="I54" s="3">
        <v>1.5638534325544021E-5</v>
      </c>
      <c r="J54" s="4"/>
      <c r="K54" s="3">
        <v>0.30069930069930068</v>
      </c>
      <c r="L54" s="3">
        <v>1.3390588919669063E-2</v>
      </c>
      <c r="M54" s="3">
        <v>4</v>
      </c>
      <c r="N54" s="3">
        <v>1.7228278436269545E-27</v>
      </c>
    </row>
    <row r="55" spans="1:14" x14ac:dyDescent="0.25">
      <c r="A55" s="10" t="s">
        <v>55</v>
      </c>
      <c r="B55" s="1" t="s">
        <v>112</v>
      </c>
      <c r="C55" s="1" t="s">
        <v>113</v>
      </c>
      <c r="D55" s="3">
        <v>70</v>
      </c>
      <c r="F55" s="3">
        <v>0.89003650000000001</v>
      </c>
      <c r="G55" s="31">
        <v>0.19421751212886976</v>
      </c>
      <c r="H55" s="4">
        <v>3</v>
      </c>
      <c r="I55" s="3">
        <v>0.62832527029935314</v>
      </c>
      <c r="J55" s="4"/>
      <c r="K55" s="3">
        <v>0.38636363636363635</v>
      </c>
      <c r="L55" s="3">
        <v>1.8461945597607804E-2</v>
      </c>
      <c r="M55" s="3">
        <v>4</v>
      </c>
      <c r="N55" s="3">
        <v>3.4913800409108698E-25</v>
      </c>
    </row>
    <row r="56" spans="1:14" x14ac:dyDescent="0.25">
      <c r="A56" s="10" t="s">
        <v>98</v>
      </c>
      <c r="B56" s="1" t="s">
        <v>116</v>
      </c>
      <c r="C56" s="1" t="s">
        <v>116</v>
      </c>
      <c r="D56" s="3">
        <v>138</v>
      </c>
      <c r="F56" s="3">
        <v>0.56408979999999997</v>
      </c>
      <c r="G56" s="31">
        <v>0.15660148475576241</v>
      </c>
      <c r="H56" s="4">
        <v>3</v>
      </c>
      <c r="I56" s="3">
        <v>0.10846511759754096</v>
      </c>
      <c r="J56" s="4"/>
      <c r="K56" s="3">
        <v>0.33078512396694215</v>
      </c>
      <c r="L56" s="3">
        <v>9.8029484222591449E-3</v>
      </c>
      <c r="M56" s="3">
        <v>8</v>
      </c>
      <c r="N56" s="3">
        <v>1.6543731038697202E-34</v>
      </c>
    </row>
    <row r="57" spans="1:14" x14ac:dyDescent="0.25">
      <c r="A57" s="10" t="s">
        <v>16</v>
      </c>
      <c r="B57" s="1" t="s">
        <v>112</v>
      </c>
      <c r="C57" s="1" t="s">
        <v>113</v>
      </c>
      <c r="D57" s="3">
        <v>107</v>
      </c>
      <c r="F57" s="3">
        <v>0.47983890000000001</v>
      </c>
      <c r="G57" s="31">
        <v>9.3366289680109099E-2</v>
      </c>
      <c r="H57" s="4">
        <v>3</v>
      </c>
      <c r="I57" s="3">
        <v>3.0740545196465133E-2</v>
      </c>
      <c r="J57" s="4"/>
      <c r="K57" s="3">
        <v>0.19277108433734941</v>
      </c>
      <c r="L57" s="3">
        <v>1.3234744621111577E-2</v>
      </c>
      <c r="M57" s="3">
        <v>4</v>
      </c>
      <c r="N57" s="3">
        <v>7.0281503028721758E-30</v>
      </c>
    </row>
    <row r="58" spans="1:14" x14ac:dyDescent="0.25">
      <c r="A58" s="10" t="s">
        <v>50</v>
      </c>
      <c r="B58" s="1" t="s">
        <v>119</v>
      </c>
      <c r="C58" s="1" t="s">
        <v>119</v>
      </c>
      <c r="D58" s="3">
        <v>402</v>
      </c>
      <c r="F58" s="3">
        <v>0.77635089999999995</v>
      </c>
      <c r="G58" s="31">
        <v>4.0925812031610602E-2</v>
      </c>
      <c r="H58" s="4">
        <v>3</v>
      </c>
      <c r="I58" s="3">
        <v>3.1892494901804666E-2</v>
      </c>
      <c r="J58" s="4"/>
      <c r="K58" s="3">
        <v>0.9568965517241379</v>
      </c>
      <c r="L58" s="3">
        <v>2.1694926538134318E-2</v>
      </c>
      <c r="M58" s="3">
        <v>4</v>
      </c>
      <c r="N58" s="3">
        <v>0.10598286933138511</v>
      </c>
    </row>
    <row r="59" spans="1:14" x14ac:dyDescent="0.25">
      <c r="A59" s="10" t="s">
        <v>61</v>
      </c>
      <c r="B59" s="1" t="s">
        <v>112</v>
      </c>
      <c r="C59" s="1" t="s">
        <v>113</v>
      </c>
      <c r="D59" s="3">
        <v>12</v>
      </c>
      <c r="F59" s="3">
        <v>0.8620061</v>
      </c>
      <c r="G59" s="31">
        <v>0.19810462484348629</v>
      </c>
      <c r="H59" s="4">
        <v>3</v>
      </c>
      <c r="I59" s="3">
        <v>0.55814114122227287</v>
      </c>
      <c r="J59" s="4"/>
      <c r="K59" s="3">
        <v>0.5</v>
      </c>
      <c r="L59" s="3">
        <v>2.2258524978203551E-2</v>
      </c>
      <c r="M59" s="3">
        <v>4</v>
      </c>
      <c r="N59" s="3">
        <v>9.3315675602012464E-22</v>
      </c>
    </row>
    <row r="60" spans="1:14" x14ac:dyDescent="0.25">
      <c r="A60" s="10" t="s">
        <v>54</v>
      </c>
      <c r="B60" s="1" t="s">
        <v>119</v>
      </c>
      <c r="C60" s="1" t="s">
        <v>119</v>
      </c>
      <c r="D60" s="3">
        <v>345</v>
      </c>
      <c r="F60" s="3">
        <v>0.80234720000000004</v>
      </c>
      <c r="G60" s="31">
        <v>0.15466180032752366</v>
      </c>
      <c r="H60" s="4">
        <v>3</v>
      </c>
      <c r="I60" s="3">
        <v>0.32953652986473059</v>
      </c>
      <c r="J60" s="4"/>
      <c r="K60" s="3">
        <v>0.59782608695652184</v>
      </c>
      <c r="L60" s="3">
        <v>2.7354472591560701E-2</v>
      </c>
      <c r="M60" s="3">
        <v>4</v>
      </c>
      <c r="N60" s="3">
        <v>3.4259262137288392E-18</v>
      </c>
    </row>
    <row r="61" spans="1:14" x14ac:dyDescent="0.25">
      <c r="A61" s="10" t="s">
        <v>82</v>
      </c>
      <c r="B61" s="1" t="s">
        <v>114</v>
      </c>
      <c r="C61" s="1" t="s">
        <v>113</v>
      </c>
      <c r="D61" s="3">
        <v>173</v>
      </c>
      <c r="F61" s="3">
        <v>0.34418680000000001</v>
      </c>
      <c r="G61" s="31">
        <v>8.1593277356318383E-2</v>
      </c>
      <c r="H61" s="4">
        <v>3</v>
      </c>
      <c r="I61" s="3">
        <v>1.5128818803650324E-2</v>
      </c>
      <c r="J61" s="4"/>
      <c r="K61" s="3">
        <v>0.22900693683826212</v>
      </c>
      <c r="L61" s="3">
        <v>2.2602553247852378E-2</v>
      </c>
      <c r="M61" s="3">
        <v>6</v>
      </c>
      <c r="N61" s="3">
        <v>1.6701409951944016E-32</v>
      </c>
    </row>
    <row r="62" spans="1:14" x14ac:dyDescent="0.25">
      <c r="A62" s="10" t="s">
        <v>102</v>
      </c>
      <c r="B62" s="1" t="s">
        <v>112</v>
      </c>
      <c r="C62" s="1" t="s">
        <v>113</v>
      </c>
      <c r="D62" s="3">
        <v>176</v>
      </c>
      <c r="F62" s="32">
        <v>0.70828449999999998</v>
      </c>
      <c r="G62" s="31">
        <v>7.8128876336369349E-2</v>
      </c>
      <c r="H62" s="4">
        <v>9</v>
      </c>
      <c r="I62" s="3">
        <v>5.7565174624269015E-3</v>
      </c>
      <c r="J62" s="4"/>
      <c r="K62" s="3">
        <v>0.75</v>
      </c>
      <c r="L62" s="3">
        <v>1.9230769230769218E-2</v>
      </c>
      <c r="M62" s="3">
        <v>4</v>
      </c>
      <c r="N62" s="3">
        <v>5.3099147106071751E-12</v>
      </c>
    </row>
    <row r="63" spans="1:14" x14ac:dyDescent="0.25">
      <c r="A63" s="10" t="s">
        <v>65</v>
      </c>
      <c r="B63" s="1" t="s">
        <v>119</v>
      </c>
      <c r="C63" s="1" t="s">
        <v>119</v>
      </c>
      <c r="D63" s="3">
        <v>340</v>
      </c>
      <c r="F63" s="3">
        <v>0.72626869999999999</v>
      </c>
      <c r="G63" s="31">
        <v>0.1528261548458543</v>
      </c>
      <c r="H63" s="4">
        <v>3</v>
      </c>
      <c r="I63" s="3">
        <v>0.21515232764729875</v>
      </c>
      <c r="J63" s="4"/>
      <c r="K63" s="3">
        <v>1.1958041958041958</v>
      </c>
      <c r="L63" s="3">
        <v>6.4291591043177401E-2</v>
      </c>
      <c r="M63" s="3">
        <v>6</v>
      </c>
      <c r="N63" s="3">
        <v>2.0104270682031377E-7</v>
      </c>
    </row>
    <row r="64" spans="1:14" x14ac:dyDescent="0.25">
      <c r="A64" s="10" t="s">
        <v>66</v>
      </c>
      <c r="B64" s="1" t="s">
        <v>119</v>
      </c>
      <c r="C64" s="1" t="s">
        <v>119</v>
      </c>
      <c r="D64" s="3">
        <v>340</v>
      </c>
      <c r="F64" s="3">
        <v>1.1704513000000001</v>
      </c>
      <c r="G64" s="31">
        <v>0.18816387199340914</v>
      </c>
      <c r="H64" s="4">
        <v>3</v>
      </c>
      <c r="I64" s="3">
        <v>0.46062129257866913</v>
      </c>
      <c r="J64" s="4"/>
      <c r="K64" s="3">
        <v>0.9568965517241379</v>
      </c>
      <c r="L64" s="3">
        <v>3.2637404286208427E-2</v>
      </c>
      <c r="M64" s="3">
        <v>4</v>
      </c>
      <c r="N64" s="3">
        <v>0.11814912967569101</v>
      </c>
    </row>
    <row r="65" spans="1:14" x14ac:dyDescent="0.25">
      <c r="A65" s="10" t="s">
        <v>43</v>
      </c>
      <c r="B65" s="1" t="s">
        <v>120</v>
      </c>
      <c r="C65" s="1" t="s">
        <v>120</v>
      </c>
      <c r="D65" s="3">
        <v>135</v>
      </c>
      <c r="F65" s="3">
        <v>0.71856260000000005</v>
      </c>
      <c r="G65" s="31">
        <v>0.11513204636382954</v>
      </c>
      <c r="H65" s="4">
        <v>3</v>
      </c>
      <c r="I65" s="3">
        <v>0.13441886924708979</v>
      </c>
      <c r="J65" s="4"/>
      <c r="K65" s="3">
        <v>0.51086956521739135</v>
      </c>
      <c r="L65" s="3">
        <v>2.7354472591560687E-2</v>
      </c>
      <c r="M65" s="3">
        <v>4</v>
      </c>
      <c r="N65" s="3">
        <v>3.5557033286320922E-21</v>
      </c>
    </row>
    <row r="66" spans="1:14" x14ac:dyDescent="0.25">
      <c r="A66" s="10" t="s">
        <v>89</v>
      </c>
      <c r="B66" s="1" t="s">
        <v>113</v>
      </c>
      <c r="C66" s="1" t="s">
        <v>113</v>
      </c>
      <c r="D66" s="3">
        <v>167</v>
      </c>
      <c r="F66" s="3">
        <v>0.83180759999999998</v>
      </c>
      <c r="G66" s="31">
        <v>6.0423434972589701E-2</v>
      </c>
      <c r="H66" s="4">
        <v>3</v>
      </c>
      <c r="I66" s="3">
        <v>0.1084651501048095</v>
      </c>
      <c r="J66" s="4"/>
      <c r="K66" s="3">
        <v>0.60139860139860124</v>
      </c>
      <c r="L66" s="3">
        <v>2.4224486819145141E-2</v>
      </c>
      <c r="M66" s="3">
        <v>4</v>
      </c>
      <c r="N66" s="3">
        <v>3.3450973960746066E-18</v>
      </c>
    </row>
    <row r="67" spans="1:14" x14ac:dyDescent="0.25">
      <c r="A67" s="10" t="s">
        <v>69</v>
      </c>
      <c r="B67" s="1" t="s">
        <v>114</v>
      </c>
      <c r="C67" s="1" t="s">
        <v>113</v>
      </c>
      <c r="D67" s="3">
        <v>246</v>
      </c>
      <c r="F67" s="3">
        <v>0.39252530000000002</v>
      </c>
      <c r="G67" s="31">
        <v>4.2907291791047963E-2</v>
      </c>
      <c r="H67" s="4">
        <v>3</v>
      </c>
      <c r="I67" s="3">
        <v>4.9518848670927849E-3</v>
      </c>
      <c r="J67" s="4"/>
      <c r="K67" s="3">
        <v>0.22168674698795182</v>
      </c>
      <c r="L67" s="3">
        <v>2.197488196032845E-2</v>
      </c>
      <c r="M67" s="3">
        <v>4</v>
      </c>
      <c r="N67" s="3">
        <v>5.9440137551680076E-29</v>
      </c>
    </row>
    <row r="68" spans="1:14" x14ac:dyDescent="0.25">
      <c r="A68" s="10" t="s">
        <v>47</v>
      </c>
      <c r="B68" s="1" t="s">
        <v>121</v>
      </c>
      <c r="C68" s="1" t="s">
        <v>121</v>
      </c>
      <c r="D68" s="3">
        <v>322</v>
      </c>
      <c r="F68" s="3">
        <v>1.1064172999999999</v>
      </c>
      <c r="G68" s="31">
        <v>0.29096818037191163</v>
      </c>
      <c r="H68" s="4">
        <v>3</v>
      </c>
      <c r="I68" s="3">
        <v>0.74962342385418967</v>
      </c>
      <c r="J68" s="4"/>
      <c r="K68" s="3">
        <v>0.42826086956521742</v>
      </c>
      <c r="L68" s="3">
        <v>2.0431698811408244E-2</v>
      </c>
      <c r="M68" s="3">
        <v>4</v>
      </c>
      <c r="N68" s="3">
        <v>5.7885422190122558E-24</v>
      </c>
    </row>
    <row r="69" spans="1:14" x14ac:dyDescent="0.25">
      <c r="A69" s="10" t="s">
        <v>44</v>
      </c>
      <c r="B69" s="1" t="s">
        <v>119</v>
      </c>
      <c r="C69" s="1" t="s">
        <v>119</v>
      </c>
      <c r="D69" s="3">
        <v>135</v>
      </c>
      <c r="F69" s="3">
        <v>1.1416118</v>
      </c>
      <c r="G69" s="31">
        <v>0.17954842789722286</v>
      </c>
      <c r="H69" s="4">
        <v>3</v>
      </c>
      <c r="I69" s="3">
        <v>0.51292471057853528</v>
      </c>
      <c r="J69" s="4"/>
      <c r="K69" s="3">
        <v>0.86300754581386996</v>
      </c>
      <c r="L69" s="3">
        <v>2.9666329466211838E-2</v>
      </c>
      <c r="M69" s="3">
        <v>8</v>
      </c>
      <c r="N69" s="3">
        <v>1.7145784818279109E-7</v>
      </c>
    </row>
    <row r="70" spans="1:14" x14ac:dyDescent="0.25">
      <c r="A70" s="10" t="s">
        <v>93</v>
      </c>
      <c r="B70" s="1" t="s">
        <v>113</v>
      </c>
      <c r="C70" s="1" t="s">
        <v>113</v>
      </c>
      <c r="D70" s="3">
        <v>78</v>
      </c>
      <c r="F70" s="3">
        <v>1.0474593999999999</v>
      </c>
      <c r="G70" s="4">
        <v>0.24407390910446619</v>
      </c>
      <c r="H70" s="4">
        <v>3</v>
      </c>
      <c r="I70" s="3">
        <v>0.86378679171133399</v>
      </c>
      <c r="J70" s="4"/>
      <c r="K70" s="3">
        <v>0.95804195804195802</v>
      </c>
      <c r="L70" s="3">
        <v>3.6782596359113073E-2</v>
      </c>
      <c r="M70" s="3">
        <v>4</v>
      </c>
      <c r="N70" s="3">
        <v>0.13396967651981895</v>
      </c>
    </row>
    <row r="71" spans="1:14" x14ac:dyDescent="0.25">
      <c r="A71" s="10" t="s">
        <v>25</v>
      </c>
      <c r="B71" s="1" t="s">
        <v>121</v>
      </c>
      <c r="C71" s="1" t="s">
        <v>121</v>
      </c>
      <c r="D71" s="3">
        <v>73</v>
      </c>
      <c r="F71" s="3">
        <v>0.8436728</v>
      </c>
      <c r="G71" s="31">
        <v>0.21837850022610553</v>
      </c>
      <c r="H71" s="4">
        <v>3</v>
      </c>
      <c r="I71" s="3">
        <v>0.54837690258382932</v>
      </c>
      <c r="J71" s="4"/>
      <c r="K71" s="3">
        <v>0.45783132530120485</v>
      </c>
      <c r="L71" s="3">
        <v>7.2955430219216688E-2</v>
      </c>
      <c r="M71" s="3">
        <v>4</v>
      </c>
      <c r="N71" s="3">
        <v>1.9490535999069299E-19</v>
      </c>
    </row>
    <row r="72" spans="1:14" x14ac:dyDescent="0.25">
      <c r="A72" s="10" t="s">
        <v>96</v>
      </c>
      <c r="B72" s="1" t="s">
        <v>112</v>
      </c>
      <c r="C72" s="1" t="s">
        <v>113</v>
      </c>
      <c r="D72" s="3">
        <v>274</v>
      </c>
      <c r="F72" s="3">
        <v>0.54361289999999995</v>
      </c>
      <c r="G72" s="31">
        <v>4.6182806700655533E-2</v>
      </c>
      <c r="H72" s="4">
        <v>9</v>
      </c>
      <c r="I72" s="3">
        <v>9.2728136702205786E-6</v>
      </c>
      <c r="J72" s="4"/>
      <c r="K72" s="3">
        <v>0.30769230769230765</v>
      </c>
      <c r="L72" s="3">
        <v>0</v>
      </c>
      <c r="M72" s="3">
        <v>4</v>
      </c>
      <c r="N72" s="3">
        <v>1.6319706785324765E-27</v>
      </c>
    </row>
    <row r="73" spans="1:14" x14ac:dyDescent="0.25">
      <c r="A73" s="10" t="s">
        <v>41</v>
      </c>
      <c r="B73" s="1" t="s">
        <v>114</v>
      </c>
      <c r="C73" s="1" t="s">
        <v>113</v>
      </c>
      <c r="D73" s="3">
        <v>93</v>
      </c>
      <c r="F73" s="3">
        <v>1.0321582</v>
      </c>
      <c r="G73" s="31">
        <v>0.21052225263690447</v>
      </c>
      <c r="H73" s="4">
        <v>3</v>
      </c>
      <c r="I73" s="3">
        <v>0.89261081545821486</v>
      </c>
      <c r="J73" s="4"/>
      <c r="K73" s="3">
        <v>1.4848901098901097</v>
      </c>
      <c r="L73" s="3">
        <v>6.3369982274810402E-2</v>
      </c>
      <c r="M73" s="3">
        <v>8</v>
      </c>
      <c r="N73" s="3">
        <v>1.4752032427299968E-18</v>
      </c>
    </row>
    <row r="74" spans="1:14" x14ac:dyDescent="0.25">
      <c r="A74" s="10" t="s">
        <v>14</v>
      </c>
      <c r="B74" s="1" t="s">
        <v>112</v>
      </c>
      <c r="C74" s="1" t="s">
        <v>113</v>
      </c>
      <c r="D74" s="3">
        <v>211</v>
      </c>
      <c r="F74" s="32">
        <v>1.0403308</v>
      </c>
      <c r="G74" s="31">
        <v>0.15496773984288123</v>
      </c>
      <c r="H74" s="4">
        <v>3</v>
      </c>
      <c r="I74" s="3">
        <v>0.81901244645532989</v>
      </c>
      <c r="J74" s="4"/>
      <c r="K74" s="3">
        <v>0.38793103448275856</v>
      </c>
      <c r="L74" s="3">
        <v>1.6507363926833409E-2</v>
      </c>
      <c r="M74" s="3">
        <v>4</v>
      </c>
      <c r="N74" s="3">
        <v>3.2764196072287542E-25</v>
      </c>
    </row>
    <row r="75" spans="1:14" x14ac:dyDescent="0.25">
      <c r="A75" s="10" t="s">
        <v>75</v>
      </c>
      <c r="B75" s="1" t="s">
        <v>120</v>
      </c>
      <c r="C75" s="1" t="s">
        <v>120</v>
      </c>
      <c r="D75" s="3">
        <v>396</v>
      </c>
      <c r="F75" s="3" t="s">
        <v>1</v>
      </c>
      <c r="G75" s="33" t="s">
        <v>1</v>
      </c>
      <c r="H75" s="4">
        <v>3</v>
      </c>
      <c r="I75" s="3" t="e">
        <v>#N/A</v>
      </c>
      <c r="J75" s="32"/>
      <c r="K75" s="3">
        <v>0.99090909090909096</v>
      </c>
      <c r="L75" s="3">
        <v>3.1051365957453326E-2</v>
      </c>
      <c r="M75" s="3">
        <v>4</v>
      </c>
      <c r="N75" s="3">
        <v>0.7365605018726864</v>
      </c>
    </row>
    <row r="76" spans="1:14" x14ac:dyDescent="0.25">
      <c r="A76" s="10" t="s">
        <v>58</v>
      </c>
      <c r="B76" s="1" t="s">
        <v>120</v>
      </c>
      <c r="C76" s="1" t="s">
        <v>120</v>
      </c>
      <c r="D76" s="3">
        <v>198</v>
      </c>
      <c r="F76" s="3">
        <v>1.1102662000000001</v>
      </c>
      <c r="G76" s="31">
        <v>0.18161067090572797</v>
      </c>
      <c r="H76" s="4">
        <v>3</v>
      </c>
      <c r="I76" s="3">
        <v>0.60549587282714357</v>
      </c>
      <c r="J76" s="4"/>
      <c r="K76" s="3">
        <v>1.0543478260869565</v>
      </c>
      <c r="L76" s="3">
        <v>4.4816365495844154E-2</v>
      </c>
      <c r="M76" s="3">
        <v>4</v>
      </c>
      <c r="N76" s="3">
        <v>6.2864204149267869E-2</v>
      </c>
    </row>
    <row r="77" spans="1:14" x14ac:dyDescent="0.25">
      <c r="A77" s="10" t="s">
        <v>103</v>
      </c>
      <c r="B77" s="1" t="s">
        <v>119</v>
      </c>
      <c r="C77" s="1" t="s">
        <v>119</v>
      </c>
      <c r="D77" s="3">
        <v>180</v>
      </c>
      <c r="F77" s="3">
        <v>0.63975499999999996</v>
      </c>
      <c r="G77" s="31">
        <v>4.462750901960183E-2</v>
      </c>
      <c r="H77" s="4">
        <v>3</v>
      </c>
      <c r="I77" s="3">
        <v>1.5002025159673317E-2</v>
      </c>
      <c r="J77" s="4"/>
      <c r="K77" s="3">
        <v>0.90092226613965742</v>
      </c>
      <c r="L77" s="3">
        <v>3.6348835085099958E-2</v>
      </c>
      <c r="M77" s="3">
        <v>5</v>
      </c>
      <c r="N77" s="3">
        <v>3.8944379439014091E-4</v>
      </c>
    </row>
    <row r="78" spans="1:14" x14ac:dyDescent="0.25">
      <c r="A78" s="10" t="s">
        <v>90</v>
      </c>
      <c r="B78" s="1" t="s">
        <v>112</v>
      </c>
      <c r="C78" s="1" t="s">
        <v>113</v>
      </c>
      <c r="D78" s="3">
        <v>202</v>
      </c>
      <c r="F78" s="3">
        <v>0.79623330000000003</v>
      </c>
      <c r="G78" s="4">
        <v>3.3062602947070995E-2</v>
      </c>
      <c r="H78" s="4">
        <v>3</v>
      </c>
      <c r="I78" s="3">
        <v>2.5331294937738041E-2</v>
      </c>
      <c r="J78" s="4"/>
      <c r="K78" s="1" t="s">
        <v>1</v>
      </c>
      <c r="L78" s="1" t="s">
        <v>1</v>
      </c>
      <c r="N78" s="3" t="e">
        <v>#N/A</v>
      </c>
    </row>
    <row r="79" spans="1:14" x14ac:dyDescent="0.25">
      <c r="A79" s="10" t="s">
        <v>24</v>
      </c>
      <c r="B79" s="1" t="s">
        <v>121</v>
      </c>
      <c r="C79" s="1" t="s">
        <v>121</v>
      </c>
      <c r="D79" s="3">
        <v>256</v>
      </c>
      <c r="F79" s="3">
        <v>0.93646399999999996</v>
      </c>
      <c r="G79" s="31">
        <v>0.13014732594506734</v>
      </c>
      <c r="H79" s="4">
        <v>3</v>
      </c>
      <c r="I79" s="3">
        <v>0.6736954571372562</v>
      </c>
      <c r="J79" s="4"/>
      <c r="K79" s="3">
        <v>0.35434782608695653</v>
      </c>
      <c r="L79" s="3">
        <v>2.5874740683126302E-2</v>
      </c>
      <c r="M79" s="3">
        <v>4</v>
      </c>
      <c r="N79" s="3">
        <v>1.0970181543250995E-25</v>
      </c>
    </row>
    <row r="80" spans="1:14" x14ac:dyDescent="0.25">
      <c r="A80" s="10" t="s">
        <v>67</v>
      </c>
      <c r="B80" s="1" t="s">
        <v>119</v>
      </c>
      <c r="C80" s="1" t="s">
        <v>119</v>
      </c>
      <c r="D80" s="3">
        <v>356</v>
      </c>
      <c r="F80" s="3">
        <v>0.67900749999999999</v>
      </c>
      <c r="G80" s="4">
        <v>0.14947375829864354</v>
      </c>
      <c r="H80" s="4">
        <v>3</v>
      </c>
      <c r="I80" s="3">
        <v>0.16483213077216874</v>
      </c>
      <c r="J80" s="4"/>
      <c r="K80" s="3">
        <v>0.96551724137931028</v>
      </c>
      <c r="L80" s="3">
        <v>4.4517049956407068E-2</v>
      </c>
      <c r="M80" s="3">
        <v>4</v>
      </c>
      <c r="N80" s="3">
        <v>0.23121327254969182</v>
      </c>
    </row>
    <row r="81" spans="1:14" x14ac:dyDescent="0.25">
      <c r="A81" s="11" t="s">
        <v>49</v>
      </c>
      <c r="B81" s="1" t="s">
        <v>119</v>
      </c>
      <c r="C81" s="1" t="s">
        <v>119</v>
      </c>
      <c r="D81" s="1">
        <v>342</v>
      </c>
      <c r="E81" s="1"/>
      <c r="F81" s="3">
        <v>0.68421770820000005</v>
      </c>
      <c r="G81" s="33">
        <v>8.9946151089999996E-2</v>
      </c>
      <c r="H81" s="4">
        <v>3</v>
      </c>
      <c r="I81" s="3">
        <v>7.2427668714990401E-2</v>
      </c>
      <c r="J81" s="32"/>
      <c r="K81" s="3">
        <v>0.6637931034482758</v>
      </c>
      <c r="L81" s="3">
        <v>2.9445260821722975E-2</v>
      </c>
      <c r="M81" s="3">
        <v>4</v>
      </c>
      <c r="N81" s="3">
        <v>1.6600267024265145E-15</v>
      </c>
    </row>
    <row r="82" spans="1:14" x14ac:dyDescent="0.25">
      <c r="A82" s="10" t="s">
        <v>45</v>
      </c>
      <c r="B82" s="1" t="s">
        <v>119</v>
      </c>
      <c r="C82" s="1" t="s">
        <v>119</v>
      </c>
      <c r="D82" s="3">
        <v>203</v>
      </c>
      <c r="F82" s="3">
        <v>0.76879580000000003</v>
      </c>
      <c r="G82" s="31">
        <v>0.19760425357571973</v>
      </c>
      <c r="H82" s="4">
        <v>3</v>
      </c>
      <c r="I82" s="3">
        <v>0.36254458632151121</v>
      </c>
      <c r="J82" s="4"/>
      <c r="K82" s="3">
        <v>0.84354516956397829</v>
      </c>
      <c r="L82" s="3">
        <v>1.9126012348460852E-2</v>
      </c>
      <c r="M82" s="3">
        <v>8</v>
      </c>
      <c r="N82" s="3">
        <v>5.0723145085413384E-10</v>
      </c>
    </row>
    <row r="83" spans="1:14" x14ac:dyDescent="0.25">
      <c r="A83" s="10" t="s">
        <v>97</v>
      </c>
      <c r="B83" s="1" t="s">
        <v>97</v>
      </c>
      <c r="C83" s="1" t="s">
        <v>15</v>
      </c>
      <c r="F83" s="4">
        <v>1</v>
      </c>
      <c r="G83" s="31" t="s">
        <v>1</v>
      </c>
      <c r="H83" s="4">
        <v>54</v>
      </c>
      <c r="I83" s="3" t="e">
        <v>#DIV/0!</v>
      </c>
      <c r="J83" s="4"/>
      <c r="K83" s="3">
        <v>1</v>
      </c>
      <c r="L83" s="3">
        <v>8.118967862152009E-3</v>
      </c>
      <c r="M83" s="3">
        <v>38</v>
      </c>
      <c r="N83" s="3">
        <v>0</v>
      </c>
    </row>
    <row r="84" spans="1:14" x14ac:dyDescent="0.25">
      <c r="A84" s="11" t="s">
        <v>46</v>
      </c>
      <c r="B84" s="1" t="s">
        <v>119</v>
      </c>
      <c r="C84" s="1" t="s">
        <v>119</v>
      </c>
      <c r="D84" s="1">
        <v>400</v>
      </c>
      <c r="E84" s="1"/>
      <c r="F84" s="3">
        <v>0.85132378900000005</v>
      </c>
      <c r="G84" s="33">
        <v>0.1068855013</v>
      </c>
      <c r="H84" s="4">
        <v>3</v>
      </c>
      <c r="I84" s="3">
        <v>0.2987722894066478</v>
      </c>
      <c r="J84" s="32"/>
      <c r="K84" s="3">
        <v>1.0543478260869565</v>
      </c>
      <c r="L84" s="3">
        <v>3.7126633209998573E-2</v>
      </c>
      <c r="M84" s="3">
        <v>4</v>
      </c>
      <c r="N84" s="3">
        <v>5.4776427820419152E-2</v>
      </c>
    </row>
    <row r="85" spans="1:14" x14ac:dyDescent="0.25">
      <c r="A85" s="10" t="s">
        <v>71</v>
      </c>
      <c r="B85" s="1" t="s">
        <v>122</v>
      </c>
      <c r="C85" s="1" t="s">
        <v>122</v>
      </c>
      <c r="D85" s="3">
        <v>357</v>
      </c>
      <c r="F85" s="3">
        <v>1.007455</v>
      </c>
      <c r="G85" s="4">
        <v>0.34010395125418774</v>
      </c>
      <c r="H85" s="4">
        <v>3</v>
      </c>
      <c r="I85" s="3">
        <v>0.98450219853951348</v>
      </c>
      <c r="J85" s="4"/>
      <c r="K85" s="3">
        <v>0.94827586206896552</v>
      </c>
      <c r="L85" s="3">
        <v>3.5890793094243645E-2</v>
      </c>
      <c r="M85" s="3">
        <v>4</v>
      </c>
      <c r="N85" s="3">
        <v>6.5679954589928397E-2</v>
      </c>
    </row>
    <row r="86" spans="1:14" x14ac:dyDescent="0.25">
      <c r="A86" s="10" t="s">
        <v>10</v>
      </c>
      <c r="B86" s="1" t="s">
        <v>119</v>
      </c>
      <c r="C86" s="1" t="s">
        <v>119</v>
      </c>
      <c r="D86" s="3">
        <v>79</v>
      </c>
      <c r="F86" s="32">
        <v>1.0547579</v>
      </c>
      <c r="G86" s="4">
        <v>0.19650144957734364</v>
      </c>
      <c r="H86" s="4">
        <v>3</v>
      </c>
      <c r="I86" s="3">
        <v>0.80667212839147129</v>
      </c>
      <c r="J86" s="4"/>
      <c r="K86" s="3">
        <v>1.0480769230769231</v>
      </c>
      <c r="L86" s="3">
        <v>9.6153846153846367E-3</v>
      </c>
      <c r="M86" s="3">
        <v>4</v>
      </c>
      <c r="N86" s="3">
        <v>6.6184434182684021E-2</v>
      </c>
    </row>
    <row r="87" spans="1:14" x14ac:dyDescent="0.25">
      <c r="A87" s="10" t="s">
        <v>0</v>
      </c>
      <c r="B87" s="1" t="s">
        <v>116</v>
      </c>
      <c r="C87" s="1" t="s">
        <v>116</v>
      </c>
      <c r="F87" s="32">
        <v>0.90474429999999995</v>
      </c>
      <c r="G87" s="31">
        <v>0.1401898872913345</v>
      </c>
      <c r="H87" s="4">
        <v>9</v>
      </c>
      <c r="I87" s="3">
        <v>0.51601060404449162</v>
      </c>
      <c r="J87" s="4"/>
      <c r="K87" s="3">
        <v>0.26305926460414641</v>
      </c>
      <c r="L87" s="3">
        <v>6.3672573508136605E-3</v>
      </c>
      <c r="M87" s="3">
        <v>11</v>
      </c>
      <c r="N87" s="3">
        <v>2.5857697075343629E-41</v>
      </c>
    </row>
    <row r="88" spans="1:14" x14ac:dyDescent="0.25">
      <c r="A88" s="10" t="s">
        <v>20</v>
      </c>
      <c r="B88" s="1" t="s">
        <v>120</v>
      </c>
      <c r="C88" s="1" t="s">
        <v>120</v>
      </c>
      <c r="D88" s="3">
        <v>268</v>
      </c>
      <c r="F88" s="32">
        <v>1.4852536999999999</v>
      </c>
      <c r="G88" s="4">
        <v>0.34884852597483362</v>
      </c>
      <c r="H88" s="4">
        <v>3</v>
      </c>
      <c r="I88" s="3">
        <v>0.29876471039176178</v>
      </c>
      <c r="J88" s="4"/>
      <c r="K88" s="3">
        <v>1.0769230769230769</v>
      </c>
      <c r="L88" s="3">
        <v>3.3293372627239387E-2</v>
      </c>
      <c r="M88" s="3">
        <v>4</v>
      </c>
      <c r="N88" s="3">
        <v>7.0061346860114384E-3</v>
      </c>
    </row>
    <row r="89" spans="1:14" x14ac:dyDescent="0.25">
      <c r="A89" s="10" t="s">
        <v>105</v>
      </c>
      <c r="B89" s="1" t="s">
        <v>122</v>
      </c>
      <c r="C89" s="1" t="s">
        <v>122</v>
      </c>
      <c r="D89" s="3">
        <v>346</v>
      </c>
      <c r="F89" s="3">
        <v>0.78144449999999999</v>
      </c>
      <c r="G89" s="31">
        <v>0.14803763636542369</v>
      </c>
      <c r="H89" s="4">
        <v>3</v>
      </c>
      <c r="I89" s="3">
        <v>0.27785957183089915</v>
      </c>
      <c r="J89" s="4"/>
      <c r="K89" s="3">
        <v>1.0775862068965516</v>
      </c>
      <c r="L89" s="3">
        <v>6.5084779614402496E-2</v>
      </c>
      <c r="M89" s="3">
        <v>4</v>
      </c>
      <c r="N89" s="3">
        <v>1.8128656294233585E-2</v>
      </c>
    </row>
    <row r="90" spans="1:14" x14ac:dyDescent="0.25">
      <c r="A90" s="10" t="s">
        <v>106</v>
      </c>
      <c r="B90" s="1" t="s">
        <v>112</v>
      </c>
      <c r="C90" s="1" t="s">
        <v>113</v>
      </c>
      <c r="D90" s="3">
        <v>65</v>
      </c>
      <c r="F90" s="3">
        <v>0.73277080000000006</v>
      </c>
      <c r="G90" s="31">
        <v>0.10813428945692642</v>
      </c>
      <c r="H90" s="4">
        <v>3</v>
      </c>
      <c r="I90" s="3">
        <v>0.13206844386731798</v>
      </c>
      <c r="J90" s="4"/>
      <c r="K90" s="3">
        <v>0.46017837584102644</v>
      </c>
      <c r="L90" s="3">
        <v>4.8035376074820287E-2</v>
      </c>
      <c r="M90" s="3">
        <v>7</v>
      </c>
      <c r="N90" s="3">
        <v>3.3476402611591737E-23</v>
      </c>
    </row>
    <row r="91" spans="1:14" x14ac:dyDescent="0.25">
      <c r="A91" s="10" t="s">
        <v>92</v>
      </c>
      <c r="B91" s="1" t="s">
        <v>120</v>
      </c>
      <c r="C91" s="1" t="s">
        <v>120</v>
      </c>
      <c r="D91" s="3">
        <v>363</v>
      </c>
      <c r="F91" s="3">
        <v>0.91878439999999995</v>
      </c>
      <c r="G91" s="31">
        <v>0.2691982552747994</v>
      </c>
      <c r="H91" s="4">
        <v>3</v>
      </c>
      <c r="I91" s="3">
        <v>0.79136463497785847</v>
      </c>
      <c r="J91" s="4"/>
      <c r="K91" s="3">
        <v>1.0172413793103448</v>
      </c>
      <c r="L91" s="3">
        <v>4.5616401914906755E-2</v>
      </c>
      <c r="M91" s="3">
        <v>4</v>
      </c>
      <c r="N91" s="3">
        <v>0.54873634743769206</v>
      </c>
    </row>
    <row r="92" spans="1:14" x14ac:dyDescent="0.25">
      <c r="A92" s="10" t="s">
        <v>70</v>
      </c>
      <c r="B92" s="1" t="s">
        <v>112</v>
      </c>
      <c r="C92" s="1" t="s">
        <v>113</v>
      </c>
      <c r="D92" s="3">
        <v>354</v>
      </c>
      <c r="F92" s="3">
        <v>1.1318177</v>
      </c>
      <c r="G92" s="31">
        <v>0.4342156816599072</v>
      </c>
      <c r="H92" s="4">
        <v>3</v>
      </c>
      <c r="I92" s="3">
        <v>0.79012002118910551</v>
      </c>
      <c r="J92" s="4"/>
      <c r="K92" s="3">
        <v>1</v>
      </c>
      <c r="L92" s="3">
        <v>1.0497277621629594E-2</v>
      </c>
      <c r="M92" s="3">
        <v>4</v>
      </c>
      <c r="N92" s="3">
        <v>1</v>
      </c>
    </row>
    <row r="93" spans="1:14" x14ac:dyDescent="0.25">
      <c r="A93" s="10" t="s">
        <v>28</v>
      </c>
      <c r="B93" s="1" t="s">
        <v>121</v>
      </c>
      <c r="C93" s="1" t="s">
        <v>121</v>
      </c>
      <c r="D93" s="3">
        <v>279</v>
      </c>
      <c r="F93" s="3">
        <v>1.0140861999999999</v>
      </c>
      <c r="G93" s="31">
        <v>0.18246311921027472</v>
      </c>
      <c r="H93" s="4">
        <v>3</v>
      </c>
      <c r="I93" s="3">
        <v>0.94549224694669731</v>
      </c>
      <c r="J93" s="4"/>
      <c r="K93" s="3">
        <v>0.35869565217391308</v>
      </c>
      <c r="L93" s="3">
        <v>2.6117132305710403E-2</v>
      </c>
      <c r="M93" s="3">
        <v>4</v>
      </c>
      <c r="N93" s="3">
        <v>1.4541197592764145E-25</v>
      </c>
    </row>
    <row r="94" spans="1:14" x14ac:dyDescent="0.25">
      <c r="A94" s="10" t="s">
        <v>91</v>
      </c>
      <c r="B94" s="1" t="s">
        <v>122</v>
      </c>
      <c r="C94" s="1" t="s">
        <v>122</v>
      </c>
      <c r="D94" s="3">
        <v>348</v>
      </c>
      <c r="F94" s="3">
        <v>1.1348541000000001</v>
      </c>
      <c r="G94" s="31">
        <v>0.23490206384354292</v>
      </c>
      <c r="H94" s="4">
        <v>6</v>
      </c>
      <c r="I94" s="3">
        <v>0.5907682909223807</v>
      </c>
      <c r="J94" s="4"/>
      <c r="K94" s="3">
        <v>0.87931034482758619</v>
      </c>
      <c r="L94" s="3">
        <v>3.3014727853666846E-2</v>
      </c>
      <c r="M94" s="3">
        <v>4</v>
      </c>
      <c r="N94" s="3">
        <v>6.3918301116528203E-5</v>
      </c>
    </row>
    <row r="95" spans="1:14" x14ac:dyDescent="0.25">
      <c r="A95" s="10" t="s">
        <v>48</v>
      </c>
      <c r="B95" s="1" t="s">
        <v>121</v>
      </c>
      <c r="C95" s="1" t="s">
        <v>121</v>
      </c>
      <c r="D95" s="3">
        <v>330</v>
      </c>
      <c r="F95" s="3">
        <v>1.0083152</v>
      </c>
      <c r="G95" s="4">
        <v>0.26352430614308264</v>
      </c>
      <c r="H95" s="4">
        <v>3</v>
      </c>
      <c r="I95" s="3">
        <v>0.9776936060952337</v>
      </c>
      <c r="J95" s="4"/>
      <c r="K95" s="3">
        <v>0.39021739130434785</v>
      </c>
      <c r="L95" s="3">
        <v>1.6304347826086956E-2</v>
      </c>
      <c r="M95" s="3">
        <v>4</v>
      </c>
      <c r="N95" s="3">
        <v>3.7105128374853219E-25</v>
      </c>
    </row>
    <row r="96" spans="1:14" x14ac:dyDescent="0.25">
      <c r="A96" s="10" t="s">
        <v>68</v>
      </c>
      <c r="B96" s="1" t="s">
        <v>120</v>
      </c>
      <c r="C96" s="1" t="s">
        <v>120</v>
      </c>
      <c r="D96" s="3">
        <v>356</v>
      </c>
      <c r="F96" s="3">
        <v>0.8984394</v>
      </c>
      <c r="G96" s="31">
        <v>0.18970068694592529</v>
      </c>
      <c r="H96" s="4">
        <v>3</v>
      </c>
      <c r="I96" s="3">
        <v>0.64595465113284911</v>
      </c>
      <c r="J96" s="4"/>
      <c r="K96" s="3">
        <v>1.0603448275862069</v>
      </c>
      <c r="L96" s="3">
        <v>5.8679821427190054E-2</v>
      </c>
      <c r="M96" s="3">
        <v>4</v>
      </c>
      <c r="N96" s="3">
        <v>5.4214557912508787E-2</v>
      </c>
    </row>
    <row r="97" spans="1:14" x14ac:dyDescent="0.25">
      <c r="A97" s="10" t="s">
        <v>40</v>
      </c>
      <c r="B97" s="1" t="s">
        <v>114</v>
      </c>
      <c r="C97" s="1" t="s">
        <v>113</v>
      </c>
      <c r="D97" s="3">
        <v>93</v>
      </c>
      <c r="F97" s="3">
        <v>0.81123809999999996</v>
      </c>
      <c r="G97" s="4">
        <v>7.8441874327945874E-2</v>
      </c>
      <c r="H97" s="4">
        <v>3</v>
      </c>
      <c r="I97" s="3">
        <v>0.13786052131246185</v>
      </c>
      <c r="J97" s="4"/>
      <c r="K97" s="3">
        <v>0.40096153846153848</v>
      </c>
      <c r="L97" s="3">
        <v>1.2983736602903261E-2</v>
      </c>
      <c r="M97" s="3">
        <v>4</v>
      </c>
      <c r="N97" s="3">
        <v>5.7355592219210028E-25</v>
      </c>
    </row>
    <row r="98" spans="1:14" x14ac:dyDescent="0.25">
      <c r="A98" s="10" t="s">
        <v>62</v>
      </c>
      <c r="B98" s="1" t="s">
        <v>119</v>
      </c>
      <c r="C98" s="1" t="s">
        <v>119</v>
      </c>
      <c r="D98" s="3">
        <v>228</v>
      </c>
      <c r="F98" s="3">
        <v>0.90832429999999997</v>
      </c>
      <c r="G98" s="31">
        <v>6.3439840211215834E-2</v>
      </c>
      <c r="H98" s="4">
        <v>3</v>
      </c>
      <c r="I98" s="3">
        <v>0.28530123967003918</v>
      </c>
      <c r="J98" s="4"/>
      <c r="K98" s="3">
        <v>0.93706293706293686</v>
      </c>
      <c r="L98" s="3">
        <v>3.5197363334595576E-2</v>
      </c>
      <c r="M98" s="3">
        <v>4</v>
      </c>
      <c r="N98" s="3">
        <v>2.6187031243493746E-2</v>
      </c>
    </row>
    <row r="99" spans="1:14" x14ac:dyDescent="0.25">
      <c r="A99" s="10" t="s">
        <v>74</v>
      </c>
      <c r="B99" s="1" t="s">
        <v>119</v>
      </c>
      <c r="C99" s="1" t="s">
        <v>119</v>
      </c>
      <c r="D99" s="3">
        <v>298</v>
      </c>
      <c r="F99" s="3">
        <v>0.7179991</v>
      </c>
      <c r="G99" s="4">
        <v>3.8652486606539457E-2</v>
      </c>
      <c r="H99" s="4">
        <v>3</v>
      </c>
      <c r="I99" s="3">
        <v>1.8273476061092857E-2</v>
      </c>
      <c r="J99" s="4"/>
      <c r="K99" s="3">
        <v>1.068965517241379</v>
      </c>
      <c r="L99" s="3">
        <v>3.1478307902595773E-2</v>
      </c>
      <c r="M99" s="3">
        <v>4</v>
      </c>
      <c r="N99" s="3">
        <v>1.413984912748221E-2</v>
      </c>
    </row>
    <row r="100" spans="1:14" x14ac:dyDescent="0.25">
      <c r="A100" s="10" t="s">
        <v>7</v>
      </c>
      <c r="B100" s="1" t="s">
        <v>122</v>
      </c>
      <c r="C100" s="1" t="s">
        <v>122</v>
      </c>
      <c r="D100" s="3">
        <v>309</v>
      </c>
      <c r="F100" s="3">
        <v>1.1551357</v>
      </c>
      <c r="G100" s="4">
        <v>0.29296592697794299</v>
      </c>
      <c r="H100" s="4">
        <v>3</v>
      </c>
      <c r="I100" s="3">
        <v>0.64933828175730279</v>
      </c>
      <c r="J100" s="4"/>
      <c r="K100" s="3">
        <v>1.0258620689655171</v>
      </c>
      <c r="L100" s="3">
        <v>4.3103448275862051E-2</v>
      </c>
      <c r="M100" s="3">
        <v>4</v>
      </c>
      <c r="N100" s="3">
        <v>0.36428978800540956</v>
      </c>
    </row>
    <row r="101" spans="1:14" x14ac:dyDescent="0.25">
      <c r="A101" s="10" t="s">
        <v>60</v>
      </c>
      <c r="B101" s="1" t="s">
        <v>119</v>
      </c>
      <c r="C101" s="1" t="s">
        <v>119</v>
      </c>
      <c r="D101" s="3">
        <v>117</v>
      </c>
      <c r="F101" s="3">
        <v>1.0416875000000001</v>
      </c>
      <c r="G101" s="4">
        <v>0.40739047275386064</v>
      </c>
      <c r="H101" s="4">
        <v>3</v>
      </c>
      <c r="I101" s="3">
        <v>0.92783172916574019</v>
      </c>
      <c r="J101" s="4"/>
      <c r="K101" s="3">
        <v>0.86956521739130443</v>
      </c>
      <c r="L101" s="3">
        <v>4.6961889118897572E-2</v>
      </c>
      <c r="M101" s="3">
        <v>4</v>
      </c>
      <c r="N101" s="3">
        <v>4.9588263485149633E-5</v>
      </c>
    </row>
    <row r="102" spans="1:14" x14ac:dyDescent="0.25">
      <c r="A102" s="10" t="s">
        <v>63</v>
      </c>
      <c r="B102" s="1" t="s">
        <v>120</v>
      </c>
      <c r="C102" s="1" t="s">
        <v>120</v>
      </c>
      <c r="D102" s="3">
        <v>262</v>
      </c>
      <c r="F102" s="3">
        <v>1.2146881</v>
      </c>
      <c r="G102" s="31">
        <v>0.17186750229063211</v>
      </c>
      <c r="H102" s="4">
        <v>3</v>
      </c>
      <c r="I102" s="3">
        <v>0.337987130902618</v>
      </c>
      <c r="J102" s="4"/>
      <c r="K102" s="3">
        <v>1.1413043478260871</v>
      </c>
      <c r="L102" s="3">
        <v>6.4914756765104734E-2</v>
      </c>
      <c r="M102" s="3">
        <v>4</v>
      </c>
      <c r="N102" s="3">
        <v>5.8793216870848961E-5</v>
      </c>
    </row>
    <row r="103" spans="1:14" x14ac:dyDescent="0.25">
      <c r="A103" s="10" t="s">
        <v>53</v>
      </c>
      <c r="B103" s="1" t="s">
        <v>122</v>
      </c>
      <c r="C103" s="1" t="s">
        <v>122</v>
      </c>
      <c r="D103" s="3">
        <v>295</v>
      </c>
      <c r="F103" s="3">
        <v>0.6931505</v>
      </c>
      <c r="G103" s="31">
        <v>9.4029613061663117E-2</v>
      </c>
      <c r="H103" s="4">
        <v>3</v>
      </c>
      <c r="I103" s="3">
        <v>8.2455112493736271E-2</v>
      </c>
      <c r="J103" s="4"/>
      <c r="K103" s="3">
        <v>1.0331844619858745</v>
      </c>
      <c r="L103" s="3">
        <v>2.396844668342836E-2</v>
      </c>
      <c r="M103" s="3">
        <v>8</v>
      </c>
      <c r="N103" s="3">
        <v>0.11642622107948969</v>
      </c>
    </row>
    <row r="104" spans="1:14" x14ac:dyDescent="0.25">
      <c r="A104" s="10" t="s">
        <v>101</v>
      </c>
      <c r="B104" s="1" t="s">
        <v>119</v>
      </c>
      <c r="C104" s="1" t="s">
        <v>119</v>
      </c>
      <c r="D104" s="3">
        <v>155</v>
      </c>
      <c r="F104" s="3" t="s">
        <v>1</v>
      </c>
      <c r="G104" s="32" t="s">
        <v>1</v>
      </c>
      <c r="H104" s="4" t="e">
        <v>#N/A</v>
      </c>
      <c r="I104" s="3" t="e">
        <v>#N/A</v>
      </c>
      <c r="J104" s="32"/>
      <c r="K104" s="3">
        <v>0.23223140495867772</v>
      </c>
      <c r="L104" s="3">
        <v>3.9056327489690908E-3</v>
      </c>
      <c r="M104" s="3">
        <v>4</v>
      </c>
      <c r="N104" s="3">
        <v>3.2559536888510203E-29</v>
      </c>
    </row>
    <row r="105" spans="1:14" x14ac:dyDescent="0.25">
      <c r="A105" s="10" t="s">
        <v>100</v>
      </c>
      <c r="B105" s="1" t="s">
        <v>119</v>
      </c>
      <c r="C105" s="1" t="s">
        <v>119</v>
      </c>
      <c r="D105" s="3">
        <v>155</v>
      </c>
      <c r="F105" s="3" t="s">
        <v>1</v>
      </c>
      <c r="G105" s="32" t="s">
        <v>1</v>
      </c>
      <c r="H105" s="4" t="e">
        <v>#N/A</v>
      </c>
      <c r="I105" s="3" t="e">
        <v>#N/A</v>
      </c>
      <c r="J105" s="32"/>
      <c r="K105" s="3">
        <v>0.23388429752066114</v>
      </c>
      <c r="L105" s="3">
        <v>1.0743801652892562E-2</v>
      </c>
      <c r="M105" s="3">
        <v>4</v>
      </c>
      <c r="N105" s="3">
        <v>4.525946376386296E-29</v>
      </c>
    </row>
    <row r="106" spans="1:14" x14ac:dyDescent="0.25">
      <c r="A106" s="10" t="s">
        <v>99</v>
      </c>
      <c r="B106" s="1" t="s">
        <v>118</v>
      </c>
      <c r="C106" s="1" t="s">
        <v>123</v>
      </c>
      <c r="D106" s="3">
        <v>155</v>
      </c>
      <c r="F106" s="3" t="s">
        <v>1</v>
      </c>
      <c r="G106" s="32" t="s">
        <v>1</v>
      </c>
      <c r="H106" s="4" t="e">
        <v>#N/A</v>
      </c>
      <c r="I106" s="3" t="e">
        <v>#N/A</v>
      </c>
      <c r="J106" s="32"/>
      <c r="K106" s="3">
        <v>0.27685950413223143</v>
      </c>
      <c r="L106" s="3">
        <v>1.7090994346276568E-2</v>
      </c>
      <c r="M106" s="3">
        <v>4</v>
      </c>
      <c r="N106" s="3">
        <v>6.2983782525427012E-28</v>
      </c>
    </row>
    <row r="107" spans="1:14" x14ac:dyDescent="0.25">
      <c r="A107" s="10" t="s">
        <v>94</v>
      </c>
      <c r="B107" s="1" t="s">
        <v>121</v>
      </c>
      <c r="C107" s="1" t="s">
        <v>121</v>
      </c>
      <c r="D107" s="3">
        <v>133</v>
      </c>
      <c r="F107" s="3" t="s">
        <v>1</v>
      </c>
      <c r="G107" s="32" t="s">
        <v>1</v>
      </c>
      <c r="H107" s="4" t="e">
        <v>#N/A</v>
      </c>
      <c r="I107" s="3" t="e">
        <v>#N/A</v>
      </c>
      <c r="J107" s="32"/>
      <c r="K107" s="3">
        <v>0.61157024793388426</v>
      </c>
      <c r="L107" s="3">
        <v>3.4407702470514591E-2</v>
      </c>
      <c r="M107" s="3">
        <v>4</v>
      </c>
      <c r="N107" s="3">
        <v>2.6079423767185241E-17</v>
      </c>
    </row>
    <row r="108" spans="1:14" x14ac:dyDescent="0.25">
      <c r="A108" s="10" t="s">
        <v>59</v>
      </c>
      <c r="B108" s="1" t="s">
        <v>114</v>
      </c>
      <c r="C108" s="1" t="s">
        <v>113</v>
      </c>
      <c r="D108" s="3">
        <v>35</v>
      </c>
      <c r="F108" s="3">
        <v>0.61755709999999997</v>
      </c>
      <c r="G108" s="4">
        <v>4.877664478964857E-2</v>
      </c>
      <c r="H108" s="4">
        <v>3</v>
      </c>
      <c r="I108" s="3">
        <v>1.5879941325771203E-2</v>
      </c>
      <c r="J108" s="4"/>
      <c r="K108" s="3">
        <v>0.66304347826086962</v>
      </c>
      <c r="L108" s="3">
        <v>3.2608695652173891E-2</v>
      </c>
      <c r="M108" s="3">
        <v>4</v>
      </c>
      <c r="N108" s="3">
        <v>2.2206811586492988E-15</v>
      </c>
    </row>
    <row r="109" spans="1:14" x14ac:dyDescent="0.25">
      <c r="A109" s="10" t="s">
        <v>77</v>
      </c>
      <c r="B109" s="1" t="s">
        <v>118</v>
      </c>
      <c r="C109" s="1" t="s">
        <v>123</v>
      </c>
      <c r="D109" s="3">
        <v>130</v>
      </c>
      <c r="F109" s="3" t="s">
        <v>1</v>
      </c>
      <c r="G109" s="32" t="s">
        <v>1</v>
      </c>
      <c r="H109" s="4" t="e">
        <v>#N/A</v>
      </c>
      <c r="I109" s="3" t="e">
        <v>#N/A</v>
      </c>
      <c r="J109" s="32"/>
      <c r="K109" s="3">
        <v>0.9173553719008265</v>
      </c>
      <c r="L109" s="3">
        <v>6.3838183064773693E-2</v>
      </c>
      <c r="M109" s="3">
        <v>4</v>
      </c>
      <c r="N109" s="3">
        <v>1.1686898998366101E-2</v>
      </c>
    </row>
    <row r="110" spans="1:14" x14ac:dyDescent="0.25">
      <c r="A110" s="10" t="s">
        <v>87</v>
      </c>
      <c r="B110" s="1" t="s">
        <v>119</v>
      </c>
      <c r="C110" s="1" t="s">
        <v>119</v>
      </c>
      <c r="D110" s="3">
        <v>229</v>
      </c>
      <c r="F110" s="3" t="s">
        <v>1</v>
      </c>
      <c r="G110" s="32" t="s">
        <v>1</v>
      </c>
      <c r="H110" s="4" t="e">
        <v>#N/A</v>
      </c>
      <c r="I110" s="3" t="e">
        <v>#N/A</v>
      </c>
      <c r="J110" s="32"/>
      <c r="K110" s="3">
        <v>1.0413223140495869</v>
      </c>
      <c r="L110" s="3">
        <v>9.542979656026903E-3</v>
      </c>
      <c r="M110" s="3">
        <v>4</v>
      </c>
      <c r="N110" s="3">
        <v>0.112321971913633</v>
      </c>
    </row>
    <row r="111" spans="1:14" x14ac:dyDescent="0.25">
      <c r="F111" s="3"/>
    </row>
    <row r="112" spans="1:14" x14ac:dyDescent="0.25">
      <c r="D112" s="1"/>
      <c r="E112" s="1"/>
      <c r="F112" s="34"/>
      <c r="G112" s="31"/>
      <c r="H112" s="4"/>
      <c r="I112" s="4"/>
      <c r="J112" s="4"/>
    </row>
    <row r="113" spans="2:10" x14ac:dyDescent="0.25">
      <c r="D113" s="1"/>
      <c r="E113" s="1"/>
      <c r="F113" s="34"/>
      <c r="G113" s="31"/>
      <c r="H113" s="4"/>
      <c r="I113" s="4"/>
      <c r="J113" s="4"/>
    </row>
    <row r="114" spans="2:10" x14ac:dyDescent="0.25">
      <c r="F114" s="34"/>
      <c r="G114" s="31"/>
      <c r="H114" s="4"/>
      <c r="I114" s="4"/>
      <c r="J114" s="4"/>
    </row>
    <row r="115" spans="2:10" x14ac:dyDescent="0.25">
      <c r="B115" s="1"/>
      <c r="D115" s="1"/>
      <c r="E115" s="1"/>
      <c r="F115" s="34"/>
      <c r="G115" s="31"/>
      <c r="H115" s="4"/>
      <c r="I115" s="4"/>
      <c r="J115" s="4"/>
    </row>
    <row r="116" spans="2:10" x14ac:dyDescent="0.25">
      <c r="B116" s="1"/>
      <c r="D116" s="1"/>
      <c r="E116" s="1"/>
      <c r="F116" s="34"/>
      <c r="G116" s="31"/>
      <c r="H116" s="4"/>
      <c r="I116" s="4"/>
      <c r="J116" s="4"/>
    </row>
    <row r="117" spans="2:10" x14ac:dyDescent="0.25">
      <c r="B117" s="1"/>
      <c r="F117" s="34"/>
      <c r="G117" s="31"/>
      <c r="H117" s="4"/>
      <c r="I117" s="4"/>
      <c r="J117" s="4"/>
    </row>
    <row r="118" spans="2:10" x14ac:dyDescent="0.25">
      <c r="B118" s="1"/>
      <c r="D118" s="1"/>
      <c r="E118" s="1"/>
      <c r="F118" s="34"/>
      <c r="G118" s="31"/>
      <c r="H118" s="4"/>
      <c r="I118" s="4"/>
      <c r="J118" s="4"/>
    </row>
    <row r="119" spans="2:10" x14ac:dyDescent="0.25">
      <c r="B119" s="1"/>
      <c r="D119" s="1"/>
      <c r="E119" s="1"/>
      <c r="F119" s="34"/>
      <c r="G119" s="31"/>
      <c r="H119" s="4"/>
      <c r="I119" s="4"/>
      <c r="J119" s="4"/>
    </row>
    <row r="120" spans="2:10" x14ac:dyDescent="0.25">
      <c r="B120" s="1"/>
      <c r="F120" s="34"/>
      <c r="G120" s="31"/>
      <c r="H120" s="4"/>
      <c r="I120" s="4"/>
      <c r="J120" s="4"/>
    </row>
    <row r="121" spans="2:10" x14ac:dyDescent="0.25">
      <c r="B121" s="1"/>
      <c r="D121" s="1"/>
      <c r="E121" s="1"/>
    </row>
    <row r="122" spans="2:10" x14ac:dyDescent="0.25">
      <c r="B122" s="1"/>
      <c r="D122" s="1"/>
      <c r="E122" s="1"/>
    </row>
    <row r="123" spans="2:10" x14ac:dyDescent="0.25">
      <c r="B123" s="1"/>
      <c r="D123" s="1"/>
      <c r="E123" s="1"/>
    </row>
    <row r="124" spans="2:10" x14ac:dyDescent="0.25">
      <c r="B124" s="1"/>
    </row>
    <row r="125" spans="2:10" x14ac:dyDescent="0.25">
      <c r="B125" s="1"/>
      <c r="D125" s="1"/>
      <c r="E125" s="1"/>
    </row>
    <row r="126" spans="2:10" x14ac:dyDescent="0.25">
      <c r="B126" s="1"/>
      <c r="D126" s="1"/>
      <c r="E126" s="1"/>
    </row>
    <row r="127" spans="2:10" x14ac:dyDescent="0.25">
      <c r="B127" s="1"/>
    </row>
    <row r="128" spans="2:10" x14ac:dyDescent="0.25">
      <c r="B128" s="1"/>
      <c r="D128" s="1"/>
      <c r="E128" s="1"/>
    </row>
    <row r="129" spans="2:5" x14ac:dyDescent="0.25">
      <c r="B129" s="1"/>
      <c r="D129" s="1"/>
      <c r="E129" s="1"/>
    </row>
    <row r="130" spans="2:5" x14ac:dyDescent="0.25">
      <c r="B130" s="1"/>
    </row>
    <row r="131" spans="2:5" x14ac:dyDescent="0.25">
      <c r="B131" s="1"/>
      <c r="D131" s="1"/>
      <c r="E131" s="1"/>
    </row>
    <row r="132" spans="2:5" x14ac:dyDescent="0.25">
      <c r="B132" s="1"/>
      <c r="D132" s="1"/>
      <c r="E132" s="1"/>
    </row>
    <row r="133" spans="2:5" x14ac:dyDescent="0.25">
      <c r="B133" s="1"/>
    </row>
    <row r="134" spans="2:5" x14ac:dyDescent="0.25">
      <c r="B134" s="1"/>
      <c r="D134" s="1"/>
      <c r="E134" s="1"/>
    </row>
    <row r="135" spans="2:5" x14ac:dyDescent="0.25">
      <c r="B135" s="1"/>
      <c r="D135" s="1"/>
      <c r="E135" s="1"/>
    </row>
    <row r="136" spans="2:5" x14ac:dyDescent="0.25">
      <c r="B136" s="1"/>
    </row>
    <row r="137" spans="2:5" x14ac:dyDescent="0.25">
      <c r="B137" s="1"/>
    </row>
    <row r="138" spans="2:5" x14ac:dyDescent="0.25">
      <c r="B138" s="1"/>
    </row>
  </sheetData>
  <mergeCells count="2">
    <mergeCell ref="F1:I1"/>
    <mergeCell ref="K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8"/>
  <sheetViews>
    <sheetView workbookViewId="0">
      <selection sqref="A1:XFD1048576"/>
    </sheetView>
  </sheetViews>
  <sheetFormatPr defaultColWidth="9.140625" defaultRowHeight="15" x14ac:dyDescent="0.25"/>
  <cols>
    <col min="1" max="1" width="9.140625" style="3"/>
    <col min="2" max="2" width="14.85546875" style="3" customWidth="1"/>
    <col min="3" max="3" width="15.5703125" style="3" customWidth="1"/>
    <col min="4" max="5" width="9.140625" style="3" customWidth="1"/>
    <col min="6" max="6" width="14" style="3" customWidth="1"/>
    <col min="7" max="7" width="12.5703125" style="3" customWidth="1"/>
    <col min="8" max="8" width="10.140625" style="3" customWidth="1"/>
    <col min="9" max="9" width="14.85546875" style="3" customWidth="1"/>
    <col min="10" max="10" width="16.140625" style="3" customWidth="1"/>
    <col min="11" max="11" width="13.140625" style="3" customWidth="1"/>
    <col min="12" max="12" width="9.140625" style="3" customWidth="1"/>
    <col min="13" max="13" width="13.140625" style="3" customWidth="1"/>
    <col min="14" max="14" width="16.85546875" style="3" customWidth="1"/>
    <col min="15" max="15" width="18.42578125" style="3" customWidth="1"/>
    <col min="16" max="16" width="19.42578125" style="3" customWidth="1"/>
    <col min="17" max="17" width="14.28515625" style="3" customWidth="1"/>
    <col min="18" max="19" width="9.140625" style="3" customWidth="1"/>
    <col min="20" max="20" width="11.7109375" style="3" customWidth="1"/>
    <col min="21" max="21" width="9.7109375" style="3" customWidth="1"/>
    <col min="22" max="22" width="19.5703125" style="3" customWidth="1"/>
    <col min="23" max="23" width="18.85546875" style="3" customWidth="1"/>
    <col min="24" max="24" width="14.42578125" style="3" customWidth="1"/>
    <col min="25" max="27" width="9.140625" style="3" customWidth="1"/>
    <col min="28" max="28" width="9.140625" style="3"/>
    <col min="29" max="29" width="14.5703125" style="3" customWidth="1"/>
    <col min="30" max="30" width="15.7109375" style="3" customWidth="1"/>
    <col min="31" max="31" width="11.42578125" style="3" customWidth="1"/>
    <col min="32" max="32" width="9.140625" style="3" customWidth="1"/>
    <col min="33" max="33" width="12.28515625" style="3" customWidth="1"/>
    <col min="47" max="48" width="9.140625" style="3"/>
    <col min="49" max="50" width="8.7109375" style="3" customWidth="1"/>
    <col min="51" max="16384" width="9.140625" style="3"/>
  </cols>
  <sheetData>
    <row r="1" spans="1:33" ht="15.75" thickBot="1" x14ac:dyDescent="0.3">
      <c r="F1" s="81" t="s">
        <v>221</v>
      </c>
      <c r="G1" s="82"/>
      <c r="H1" s="82"/>
      <c r="I1" s="82"/>
      <c r="J1" s="82"/>
      <c r="K1" s="83"/>
      <c r="M1" s="81" t="s">
        <v>222</v>
      </c>
      <c r="N1" s="82"/>
      <c r="O1" s="82"/>
      <c r="P1" s="82"/>
      <c r="Q1" s="83"/>
      <c r="S1" s="79" t="s">
        <v>223</v>
      </c>
      <c r="T1" s="80"/>
      <c r="U1" s="80"/>
      <c r="V1" s="80"/>
      <c r="W1" s="80"/>
      <c r="X1" s="80"/>
      <c r="Z1" s="81" t="s">
        <v>224</v>
      </c>
      <c r="AA1" s="82"/>
      <c r="AB1" s="82"/>
      <c r="AC1" s="82"/>
      <c r="AD1" s="82"/>
      <c r="AE1" s="83"/>
      <c r="AG1" s="23"/>
    </row>
    <row r="2" spans="1:33" x14ac:dyDescent="0.25">
      <c r="A2" s="12" t="s">
        <v>109</v>
      </c>
      <c r="B2" s="12" t="s">
        <v>110</v>
      </c>
      <c r="C2" s="12" t="s">
        <v>111</v>
      </c>
      <c r="D2" s="12" t="s">
        <v>125</v>
      </c>
      <c r="E2" s="18"/>
      <c r="F2" s="19" t="s">
        <v>225</v>
      </c>
      <c r="G2" s="19" t="s">
        <v>226</v>
      </c>
      <c r="H2" s="19" t="s">
        <v>227</v>
      </c>
      <c r="I2" s="19" t="s">
        <v>228</v>
      </c>
      <c r="J2" s="19" t="s">
        <v>229</v>
      </c>
      <c r="K2" s="19" t="s">
        <v>230</v>
      </c>
      <c r="M2" s="19" t="s">
        <v>231</v>
      </c>
      <c r="N2" s="19" t="s">
        <v>232</v>
      </c>
      <c r="O2" s="19" t="s">
        <v>233</v>
      </c>
      <c r="P2" s="19" t="s">
        <v>234</v>
      </c>
      <c r="Q2" s="19" t="s">
        <v>235</v>
      </c>
      <c r="R2" s="18"/>
      <c r="S2" s="13" t="s">
        <v>127</v>
      </c>
      <c r="T2" s="13" t="s">
        <v>152</v>
      </c>
      <c r="U2" s="14" t="s">
        <v>128</v>
      </c>
      <c r="V2" s="14" t="s">
        <v>153</v>
      </c>
      <c r="W2" s="14" t="s">
        <v>154</v>
      </c>
      <c r="X2" s="13" t="s">
        <v>155</v>
      </c>
      <c r="Z2" s="19" t="s">
        <v>160</v>
      </c>
      <c r="AA2" s="19" t="s">
        <v>161</v>
      </c>
      <c r="AB2" s="19" t="s">
        <v>162</v>
      </c>
      <c r="AC2" s="19" t="s">
        <v>163</v>
      </c>
      <c r="AD2" s="19" t="s">
        <v>164</v>
      </c>
      <c r="AE2" s="19" t="s">
        <v>165</v>
      </c>
    </row>
    <row r="3" spans="1:33" x14ac:dyDescent="0.25">
      <c r="A3" s="10" t="s">
        <v>72</v>
      </c>
      <c r="B3" s="1" t="s">
        <v>112</v>
      </c>
      <c r="C3" s="1" t="s">
        <v>113</v>
      </c>
      <c r="D3" s="3">
        <v>38</v>
      </c>
      <c r="F3" s="3">
        <v>-0.3783783783783784</v>
      </c>
      <c r="G3" s="3">
        <v>2.2067475160208638E-2</v>
      </c>
      <c r="H3" s="3">
        <v>4</v>
      </c>
      <c r="I3" s="3">
        <v>5.1325409427190393E-16</v>
      </c>
      <c r="J3" s="3">
        <v>4.3217264350808784E-4</v>
      </c>
      <c r="K3" s="3">
        <v>-1.0916650916650916</v>
      </c>
      <c r="M3" s="3">
        <v>-0.30730600210026549</v>
      </c>
      <c r="N3" s="3">
        <v>7.4037085212928427E-2</v>
      </c>
      <c r="O3" s="3">
        <v>6.3435861627411811E-13</v>
      </c>
      <c r="P3" s="3">
        <v>1.425214731959755E-2</v>
      </c>
      <c r="Q3" s="3">
        <v>5</v>
      </c>
      <c r="S3" s="3">
        <v>-0.25728715844723998</v>
      </c>
      <c r="T3" s="3">
        <v>5.2972074695575799E-2</v>
      </c>
      <c r="U3" s="3">
        <v>12</v>
      </c>
      <c r="V3" s="3">
        <v>2.9108892535172501E-50</v>
      </c>
      <c r="W3" s="3">
        <v>2.4186033504599398E-3</v>
      </c>
      <c r="X3" s="3">
        <v>-1.0965235584472399</v>
      </c>
      <c r="Z3" s="3">
        <v>-0.137869807273338</v>
      </c>
      <c r="AA3" s="3">
        <v>3.8230083100550399E-2</v>
      </c>
      <c r="AB3" s="3">
        <v>73</v>
      </c>
      <c r="AC3" s="3">
        <v>8.0438490176055205E-43</v>
      </c>
      <c r="AD3" s="3">
        <v>9.7973332387980797E-2</v>
      </c>
      <c r="AE3" s="3">
        <v>-0.8511565205600512</v>
      </c>
    </row>
    <row r="4" spans="1:33" x14ac:dyDescent="0.25">
      <c r="A4" s="10" t="s">
        <v>76</v>
      </c>
      <c r="B4" s="1" t="s">
        <v>114</v>
      </c>
      <c r="C4" s="1" t="s">
        <v>113</v>
      </c>
      <c r="D4" s="3">
        <v>130</v>
      </c>
      <c r="F4" s="3">
        <v>-0.18918918918918898</v>
      </c>
      <c r="G4" s="3">
        <v>3.7145095726285264E-2</v>
      </c>
      <c r="H4" s="3">
        <v>4</v>
      </c>
      <c r="I4" s="3">
        <v>6.0708568320540395E-14</v>
      </c>
      <c r="J4" s="3">
        <v>1.4631056930565376E-2</v>
      </c>
      <c r="K4" s="3">
        <v>-1.2241542241542238</v>
      </c>
      <c r="M4" s="3">
        <v>1.0638743758663666E-2</v>
      </c>
      <c r="N4" s="3">
        <v>7.7620757810284574E-2</v>
      </c>
      <c r="O4" s="3">
        <v>3.0691699804359079E-11</v>
      </c>
      <c r="P4" s="3">
        <v>0.89633100083525119</v>
      </c>
      <c r="Q4" s="3">
        <v>6</v>
      </c>
      <c r="S4" s="3">
        <v>-0.25560839909515998</v>
      </c>
      <c r="T4" s="3">
        <v>6.6371801634268396E-2</v>
      </c>
      <c r="U4" s="3">
        <v>12</v>
      </c>
      <c r="V4" s="3">
        <v>3.8799838095351998E-50</v>
      </c>
      <c r="W4" s="3">
        <v>2.58184618790746E-3</v>
      </c>
      <c r="X4" s="3">
        <v>-0.99935349909516002</v>
      </c>
      <c r="Z4" s="3">
        <v>0.26696673241812802</v>
      </c>
      <c r="AA4" s="3">
        <v>5.3807207653716299E-2</v>
      </c>
      <c r="AB4" s="3">
        <v>103</v>
      </c>
      <c r="AC4" s="3">
        <v>2.8460468255048001E-24</v>
      </c>
      <c r="AD4" s="3">
        <v>2.4461695578069902E-4</v>
      </c>
      <c r="AE4" s="3">
        <v>-0.76799830254690682</v>
      </c>
    </row>
    <row r="5" spans="1:33" x14ac:dyDescent="0.25">
      <c r="A5" s="10" t="s">
        <v>13</v>
      </c>
      <c r="B5" s="1" t="s">
        <v>116</v>
      </c>
      <c r="C5" s="1" t="s">
        <v>116</v>
      </c>
      <c r="F5" s="3">
        <v>-0.56804733727810652</v>
      </c>
      <c r="G5" s="3">
        <v>9.6142466327052714E-2</v>
      </c>
      <c r="H5" s="3">
        <v>4</v>
      </c>
      <c r="I5" s="3">
        <v>2.0376347404882646E-17</v>
      </c>
      <c r="J5" s="3">
        <v>9.6826839437614675E-3</v>
      </c>
      <c r="K5" s="3">
        <v>-0.78920118343195267</v>
      </c>
      <c r="M5" s="3">
        <v>-1.3570741097208858E-2</v>
      </c>
      <c r="N5" s="3">
        <v>8.8019521308601203E-2</v>
      </c>
      <c r="O5" s="3">
        <v>4.0133725898318192E-9</v>
      </c>
      <c r="P5" s="3">
        <v>0.89162131711400883</v>
      </c>
      <c r="Q5" s="3">
        <v>3</v>
      </c>
      <c r="S5" s="3">
        <v>-0.22781129110107001</v>
      </c>
      <c r="T5" s="3">
        <v>9.4472726323174397E-2</v>
      </c>
      <c r="U5" s="3">
        <v>12</v>
      </c>
      <c r="V5" s="3">
        <v>4.3116053332878502E-48</v>
      </c>
      <c r="W5" s="3">
        <v>7.22558995343841E-3</v>
      </c>
      <c r="X5" s="3">
        <v>-1.16401079110107</v>
      </c>
      <c r="Z5" s="3">
        <v>3.55742535009526E-3</v>
      </c>
      <c r="AA5" s="3">
        <v>6.4668530274289204E-2</v>
      </c>
      <c r="AB5" s="3">
        <v>74</v>
      </c>
      <c r="AC5" s="3">
        <v>9.5072751684404492E-37</v>
      </c>
      <c r="AD5" s="3">
        <v>0.96421437228628504</v>
      </c>
      <c r="AE5" s="3">
        <v>-0.21759642080375088</v>
      </c>
    </row>
    <row r="6" spans="1:33" x14ac:dyDescent="0.25">
      <c r="A6" s="10" t="s">
        <v>31</v>
      </c>
      <c r="B6" s="1" t="s">
        <v>126</v>
      </c>
      <c r="C6" s="1" t="s">
        <v>116</v>
      </c>
      <c r="D6" s="3">
        <v>129</v>
      </c>
      <c r="F6" s="3">
        <v>-0.45097365406643741</v>
      </c>
      <c r="G6" s="3">
        <v>5.3107543416526043E-2</v>
      </c>
      <c r="H6" s="3">
        <v>8</v>
      </c>
      <c r="I6" s="3">
        <v>1.6871304643671035E-22</v>
      </c>
      <c r="J6" s="3">
        <v>6.2160202117392174E-5</v>
      </c>
      <c r="K6" s="3">
        <v>-0.89477530695899943</v>
      </c>
      <c r="M6" s="3">
        <v>-8.6503696843373848E-2</v>
      </c>
      <c r="N6" s="3">
        <v>5.1346713449798236E-2</v>
      </c>
      <c r="O6" s="3">
        <v>2.9277629642669576E-15</v>
      </c>
      <c r="P6" s="3">
        <v>0.12633104626140265</v>
      </c>
      <c r="Q6" s="3">
        <v>10</v>
      </c>
      <c r="S6" s="3">
        <v>-0.21370672563222301</v>
      </c>
      <c r="T6" s="3">
        <v>6.7216919442352599E-2</v>
      </c>
      <c r="U6" s="3">
        <v>12</v>
      </c>
      <c r="V6" s="3">
        <v>4.5466284622000601E-47</v>
      </c>
      <c r="W6" s="3">
        <v>1.17312911368043E-2</v>
      </c>
      <c r="X6" s="3">
        <v>-1.211621325632223</v>
      </c>
      <c r="Z6" s="3">
        <v>-0.167142686684224</v>
      </c>
      <c r="AA6" s="3">
        <v>4.3905000980495101E-2</v>
      </c>
      <c r="AB6" s="3">
        <v>81</v>
      </c>
      <c r="AC6" s="3">
        <v>1.6652809972618701E-45</v>
      </c>
      <c r="AD6" s="3">
        <v>4.3203950470905597E-2</v>
      </c>
      <c r="AE6" s="3">
        <v>-0.61094433957678607</v>
      </c>
    </row>
    <row r="7" spans="1:33" x14ac:dyDescent="0.25">
      <c r="A7" s="10" t="s">
        <v>108</v>
      </c>
      <c r="B7" s="1" t="s">
        <v>112</v>
      </c>
      <c r="C7" s="1" t="s">
        <v>113</v>
      </c>
      <c r="D7" s="3">
        <v>68</v>
      </c>
      <c r="F7" s="3">
        <v>-0.3057332385690596</v>
      </c>
      <c r="G7" s="3">
        <v>9.7798455221530273E-2</v>
      </c>
      <c r="H7" s="3">
        <v>6</v>
      </c>
      <c r="I7" s="3">
        <v>2.0204781166306757E-17</v>
      </c>
      <c r="J7" s="3">
        <v>2.6070309961409684E-2</v>
      </c>
      <c r="K7" s="3">
        <v>-0.52589134133585802</v>
      </c>
      <c r="M7" s="3">
        <v>-0.16371278908078338</v>
      </c>
      <c r="N7" s="3">
        <v>0.12128183373917634</v>
      </c>
      <c r="O7" s="3">
        <v>1.101692448812048E-10</v>
      </c>
      <c r="P7" s="3">
        <v>0.24839376959785961</v>
      </c>
      <c r="Q7" s="3">
        <v>5</v>
      </c>
      <c r="S7" s="3">
        <v>-0.20618975585646701</v>
      </c>
      <c r="T7" s="3">
        <v>6.0668534948224301E-2</v>
      </c>
      <c r="U7" s="3">
        <v>12</v>
      </c>
      <c r="V7" s="3">
        <v>1.5804019672161799E-46</v>
      </c>
      <c r="W7" s="3">
        <v>1.50335883999072E-2</v>
      </c>
      <c r="X7" s="3">
        <v>0.41097871970431904</v>
      </c>
      <c r="Z7" s="3">
        <v>5.31754182372891E-2</v>
      </c>
      <c r="AA7" s="3">
        <v>9.0850734355172297E-2</v>
      </c>
      <c r="AB7" s="3">
        <v>34</v>
      </c>
      <c r="AC7" s="3">
        <v>1.4302048145054601E-49</v>
      </c>
      <c r="AD7" s="3">
        <v>0.11817220167491201</v>
      </c>
      <c r="AE7" s="3">
        <v>-0.16698268452950929</v>
      </c>
    </row>
    <row r="8" spans="1:33" x14ac:dyDescent="0.25">
      <c r="A8" s="10" t="s">
        <v>23</v>
      </c>
      <c r="B8" s="1" t="s">
        <v>112</v>
      </c>
      <c r="C8" s="1" t="s">
        <v>113</v>
      </c>
      <c r="D8" s="3">
        <v>157</v>
      </c>
      <c r="F8" s="3">
        <v>0.63963963963963977</v>
      </c>
      <c r="G8" s="3">
        <v>2.1445731016645299E-2</v>
      </c>
      <c r="H8" s="3">
        <v>4</v>
      </c>
      <c r="I8" s="3">
        <v>1.4714305829445894E-3</v>
      </c>
      <c r="J8" s="3">
        <v>8.2781344920175489E-5</v>
      </c>
      <c r="K8" s="3">
        <v>-9.4626094626094504E-2</v>
      </c>
      <c r="M8" s="3" t="e">
        <v>#N/A</v>
      </c>
      <c r="N8" s="3" t="e">
        <v>#N/A</v>
      </c>
      <c r="O8" s="3" t="e">
        <v>#N/A</v>
      </c>
      <c r="P8" s="3" t="e">
        <v>#N/A</v>
      </c>
      <c r="Q8" s="3" t="e">
        <v>#N/A</v>
      </c>
      <c r="S8" s="3">
        <v>-0.18756698296941199</v>
      </c>
      <c r="T8" s="3">
        <v>0.153799187226248</v>
      </c>
      <c r="U8" s="3">
        <v>9</v>
      </c>
      <c r="V8" s="3">
        <v>1.2773481869211701E-34</v>
      </c>
      <c r="W8" s="3">
        <v>5.3899423831823903E-2</v>
      </c>
      <c r="X8" s="3">
        <v>-0.62430708296941195</v>
      </c>
      <c r="Z8" s="3">
        <v>0.74910678354476601</v>
      </c>
      <c r="AA8" s="3">
        <v>4.3200815667742497E-2</v>
      </c>
      <c r="AB8" s="3">
        <v>93</v>
      </c>
      <c r="AC8" s="3">
        <v>8.3366364204126705E-4</v>
      </c>
      <c r="AD8" s="3">
        <v>9.0765501905727099E-23</v>
      </c>
      <c r="AE8" s="3">
        <v>1.4841049279031737E-2</v>
      </c>
    </row>
    <row r="9" spans="1:33" x14ac:dyDescent="0.25">
      <c r="A9" s="10" t="s">
        <v>34</v>
      </c>
      <c r="B9" s="1" t="s">
        <v>121</v>
      </c>
      <c r="C9" s="1" t="s">
        <v>121</v>
      </c>
      <c r="D9" s="3">
        <v>36</v>
      </c>
      <c r="F9" s="3">
        <v>7.8291814946619284E-2</v>
      </c>
      <c r="G9" s="3">
        <v>3.5587188612099675E-2</v>
      </c>
      <c r="H9" s="3">
        <v>4</v>
      </c>
      <c r="I9" s="3">
        <v>8.8316107699095617E-11</v>
      </c>
      <c r="J9" s="3">
        <v>0.11517195197647069</v>
      </c>
      <c r="K9" s="3">
        <v>-0.63255155854735667</v>
      </c>
      <c r="M9" s="3" t="e">
        <v>#N/A</v>
      </c>
      <c r="N9" s="3" t="e">
        <v>#N/A</v>
      </c>
      <c r="O9" s="3" t="e">
        <v>#N/A</v>
      </c>
      <c r="P9" s="3" t="e">
        <v>#N/A</v>
      </c>
      <c r="Q9" s="3" t="e">
        <v>#N/A</v>
      </c>
      <c r="S9" s="3">
        <v>-0.187521135276463</v>
      </c>
      <c r="T9" s="3">
        <v>5.8126308511330597E-2</v>
      </c>
      <c r="U9" s="3">
        <v>24</v>
      </c>
      <c r="V9" s="3">
        <v>1.18027684289303E-85</v>
      </c>
      <c r="W9" s="3">
        <v>2.2615920007277202E-3</v>
      </c>
      <c r="X9" s="3">
        <v>-0.19883683527646301</v>
      </c>
      <c r="Z9" s="3">
        <v>-0.111139831062575</v>
      </c>
      <c r="AA9" s="3">
        <v>3.8341221190326201E-2</v>
      </c>
      <c r="AB9" s="3">
        <v>112</v>
      </c>
      <c r="AC9" s="3">
        <v>2.0009168855338299E-63</v>
      </c>
      <c r="AD9" s="3">
        <v>9.5257630521257894E-2</v>
      </c>
      <c r="AE9" s="3">
        <v>-0.82198320455655094</v>
      </c>
    </row>
    <row r="10" spans="1:33" x14ac:dyDescent="0.25">
      <c r="A10" s="10" t="s">
        <v>64</v>
      </c>
      <c r="B10" s="1" t="s">
        <v>113</v>
      </c>
      <c r="C10" s="1" t="s">
        <v>113</v>
      </c>
      <c r="D10" s="3">
        <v>276</v>
      </c>
      <c r="F10" s="3">
        <v>0.25225225225225223</v>
      </c>
      <c r="G10" s="3">
        <v>2.4396511725633532E-2</v>
      </c>
      <c r="H10" s="3">
        <v>4</v>
      </c>
      <c r="I10" s="3">
        <v>1.4314518503674965E-8</v>
      </c>
      <c r="J10" s="3">
        <v>1.9298102335790291E-3</v>
      </c>
      <c r="K10" s="3">
        <v>-1.2782712782712757E-2</v>
      </c>
      <c r="M10" s="3" t="e">
        <v>#N/A</v>
      </c>
      <c r="N10" s="3" t="e">
        <v>#N/A</v>
      </c>
      <c r="O10" s="3" t="e">
        <v>#N/A</v>
      </c>
      <c r="P10" s="3" t="e">
        <v>#N/A</v>
      </c>
      <c r="Q10" s="3" t="e">
        <v>#N/A</v>
      </c>
      <c r="S10" s="3">
        <v>-0.17475323745591601</v>
      </c>
      <c r="T10" s="3">
        <v>7.4766707340322203E-2</v>
      </c>
      <c r="U10" s="3">
        <v>12</v>
      </c>
      <c r="V10" s="3">
        <v>2.6923164005014502E-44</v>
      </c>
      <c r="W10" s="3">
        <v>3.9291514828749201E-2</v>
      </c>
      <c r="X10" s="3">
        <v>-0.21569503745591601</v>
      </c>
      <c r="Z10" s="3">
        <v>0.54074554966962496</v>
      </c>
      <c r="AA10" s="3">
        <v>5.5137236569489698E-2</v>
      </c>
      <c r="AB10" s="3">
        <v>38</v>
      </c>
      <c r="AC10" s="3">
        <v>8.3339733804993897E-5</v>
      </c>
      <c r="AD10" s="3">
        <v>4.1261047322093798E-6</v>
      </c>
      <c r="AE10" s="3">
        <v>0.27571058463465997</v>
      </c>
    </row>
    <row r="11" spans="1:33" x14ac:dyDescent="0.25">
      <c r="A11" s="10" t="s">
        <v>84</v>
      </c>
      <c r="B11" s="1" t="s">
        <v>114</v>
      </c>
      <c r="C11" s="1" t="s">
        <v>113</v>
      </c>
      <c r="F11" s="3">
        <v>-4.1420118343195304E-2</v>
      </c>
      <c r="G11" s="3">
        <v>2.0210948256330585E-2</v>
      </c>
      <c r="H11" s="3">
        <v>4</v>
      </c>
      <c r="I11" s="3">
        <v>2.7839892565435699E-12</v>
      </c>
      <c r="J11" s="3">
        <v>0.13284184055977563</v>
      </c>
      <c r="K11" s="3">
        <v>-0.26738165680473375</v>
      </c>
      <c r="M11" s="3" t="e">
        <v>#N/A</v>
      </c>
      <c r="N11" s="3" t="e">
        <v>#N/A</v>
      </c>
      <c r="O11" s="3" t="e">
        <v>#N/A</v>
      </c>
      <c r="P11" s="3" t="e">
        <v>#N/A</v>
      </c>
      <c r="Q11" s="3" t="e">
        <v>#N/A</v>
      </c>
      <c r="S11" s="3">
        <v>-0.15059412786556101</v>
      </c>
      <c r="T11" s="3">
        <v>0.13514416134530899</v>
      </c>
      <c r="U11" s="3">
        <v>12</v>
      </c>
      <c r="V11" s="3">
        <v>1.28878808946605E-42</v>
      </c>
      <c r="W11" s="3">
        <v>7.5677756375472402E-2</v>
      </c>
      <c r="X11" s="3" t="e">
        <v>#VALUE!</v>
      </c>
      <c r="Z11" s="3">
        <v>0.31625861815275602</v>
      </c>
      <c r="AA11" s="3">
        <v>0.14007160004250699</v>
      </c>
      <c r="AB11" s="3">
        <v>37</v>
      </c>
      <c r="AC11" s="3">
        <v>4.5740019555556798E-10</v>
      </c>
      <c r="AD11" s="3">
        <v>4.0937920213191797E-3</v>
      </c>
      <c r="AE11" s="3">
        <v>9.0297079691217558E-2</v>
      </c>
    </row>
    <row r="12" spans="1:33" x14ac:dyDescent="0.25">
      <c r="A12" s="10" t="s">
        <v>5</v>
      </c>
      <c r="B12" s="1" t="s">
        <v>119</v>
      </c>
      <c r="C12" s="1" t="s">
        <v>119</v>
      </c>
      <c r="D12" s="3">
        <v>126</v>
      </c>
      <c r="F12" s="3">
        <v>-0.30696036846777819</v>
      </c>
      <c r="G12" s="3">
        <v>8.5147746153871579E-2</v>
      </c>
      <c r="H12" s="3">
        <v>7</v>
      </c>
      <c r="I12" s="3">
        <v>8.979393353548853E-19</v>
      </c>
      <c r="J12" s="3">
        <v>1.1298064682291857E-2</v>
      </c>
      <c r="K12" s="3">
        <v>-0.68045434437139263</v>
      </c>
      <c r="M12" s="3">
        <v>-0.17971781164335107</v>
      </c>
      <c r="N12" s="3">
        <v>2.6740848995896495E-2</v>
      </c>
      <c r="O12" s="3">
        <v>3.4199931848965254E-14</v>
      </c>
      <c r="P12" s="3">
        <v>1.1049813718210909E-3</v>
      </c>
      <c r="Q12" s="3">
        <v>6</v>
      </c>
      <c r="S12" s="3">
        <v>-0.14872777989817901</v>
      </c>
      <c r="T12" s="3">
        <v>5.4426900894000797E-2</v>
      </c>
      <c r="U12" s="3">
        <v>12</v>
      </c>
      <c r="V12" s="3">
        <v>1.73262746568318E-42</v>
      </c>
      <c r="W12" s="3">
        <v>7.9373754225735102E-2</v>
      </c>
      <c r="X12" s="3">
        <v>-0.86266357989817899</v>
      </c>
      <c r="Z12" s="3">
        <v>-0.150267203493157</v>
      </c>
      <c r="AA12" s="3">
        <v>5.3615739791438501E-2</v>
      </c>
      <c r="AB12" s="3">
        <v>36</v>
      </c>
      <c r="AC12" s="3">
        <v>1.0631989488907501E-22</v>
      </c>
      <c r="AD12" s="3">
        <v>0.20015878295803199</v>
      </c>
      <c r="AE12" s="3">
        <v>-0.52376117939677147</v>
      </c>
    </row>
    <row r="13" spans="1:33" x14ac:dyDescent="0.25">
      <c r="A13" s="10" t="s">
        <v>79</v>
      </c>
      <c r="B13" s="1" t="s">
        <v>114</v>
      </c>
      <c r="C13" s="1" t="s">
        <v>113</v>
      </c>
      <c r="F13" s="3">
        <v>-0.10059171597633139</v>
      </c>
      <c r="G13" s="3">
        <v>2.6240896835601702E-2</v>
      </c>
      <c r="H13" s="3">
        <v>4</v>
      </c>
      <c r="I13" s="3">
        <v>5.7577394022665824E-13</v>
      </c>
      <c r="J13" s="3">
        <v>3.1288636370767245E-2</v>
      </c>
      <c r="K13" s="3">
        <v>-0.19963017751479292</v>
      </c>
      <c r="M13" s="3">
        <v>0.35216006729555976</v>
      </c>
      <c r="N13" s="3">
        <v>1.7982383260026397E-2</v>
      </c>
      <c r="O13" s="3">
        <v>9.2019141662957607E-7</v>
      </c>
      <c r="P13" s="3">
        <v>2.5972857585300187E-3</v>
      </c>
      <c r="Q13" s="3">
        <v>3</v>
      </c>
      <c r="S13" s="3">
        <v>-0.108325094472655</v>
      </c>
      <c r="T13" s="3">
        <v>5.32914656589367E-2</v>
      </c>
      <c r="U13" s="3">
        <v>12</v>
      </c>
      <c r="V13" s="3">
        <v>9.46705044718695E-40</v>
      </c>
      <c r="W13" s="3">
        <v>0.20128189710595201</v>
      </c>
      <c r="X13" s="3" t="e">
        <v>#VALUE!</v>
      </c>
    </row>
    <row r="14" spans="1:33" x14ac:dyDescent="0.25">
      <c r="A14" s="10" t="s">
        <v>32</v>
      </c>
      <c r="B14" s="1" t="s">
        <v>114</v>
      </c>
      <c r="C14" s="1" t="s">
        <v>113</v>
      </c>
      <c r="D14" s="3">
        <v>129</v>
      </c>
      <c r="F14" s="3">
        <v>-0.378698224852071</v>
      </c>
      <c r="G14" s="3">
        <v>4.4279969074247603E-2</v>
      </c>
      <c r="H14" s="3">
        <v>4</v>
      </c>
      <c r="I14" s="3">
        <v>6.0842490647368391E-16</v>
      </c>
      <c r="J14" s="3">
        <v>3.3592326805427738E-3</v>
      </c>
      <c r="K14" s="3">
        <v>-0.75177514792899403</v>
      </c>
      <c r="M14" s="3">
        <v>-0.21164724196050405</v>
      </c>
      <c r="N14" s="3">
        <v>4.1789556001965697E-2</v>
      </c>
      <c r="O14" s="3">
        <v>4.4987163920283148E-13</v>
      </c>
      <c r="P14" s="3">
        <v>7.1574473561037714E-3</v>
      </c>
      <c r="Q14" s="3">
        <v>5</v>
      </c>
      <c r="S14" s="3">
        <v>-9.8046825216114394E-2</v>
      </c>
      <c r="T14" s="3">
        <v>7.4187693377153099E-2</v>
      </c>
      <c r="U14" s="3">
        <v>12</v>
      </c>
      <c r="V14" s="3">
        <v>4.5592740502022501E-39</v>
      </c>
      <c r="W14" s="3">
        <v>0.24740181302009201</v>
      </c>
      <c r="X14" s="3">
        <v>-0.71758892521611439</v>
      </c>
      <c r="Z14" s="3">
        <v>-6.0075784676656099E-2</v>
      </c>
      <c r="AA14" s="3">
        <v>0.102528209050845</v>
      </c>
      <c r="AB14" s="3">
        <v>41</v>
      </c>
      <c r="AC14" s="3">
        <v>1.4115160294612699E-28</v>
      </c>
      <c r="AD14" s="3">
        <v>0.53176606213400202</v>
      </c>
      <c r="AE14" s="3">
        <v>-0.43315270775357917</v>
      </c>
    </row>
    <row r="15" spans="1:33" x14ac:dyDescent="0.25">
      <c r="A15" s="10" t="s">
        <v>33</v>
      </c>
      <c r="B15" s="1" t="s">
        <v>114</v>
      </c>
      <c r="C15" s="1" t="s">
        <v>113</v>
      </c>
      <c r="D15" s="3">
        <v>132</v>
      </c>
      <c r="F15" s="3">
        <v>-8.2840236686390345E-2</v>
      </c>
      <c r="G15" s="3">
        <v>3.5502958579881672E-2</v>
      </c>
      <c r="H15" s="3">
        <v>4</v>
      </c>
      <c r="I15" s="3">
        <v>9.8749603406337123E-13</v>
      </c>
      <c r="J15" s="3">
        <v>0.10183797037740767</v>
      </c>
      <c r="K15" s="3">
        <v>-0.42418639053254414</v>
      </c>
      <c r="M15" s="3" t="e">
        <v>#N/A</v>
      </c>
      <c r="N15" s="3" t="e">
        <v>#N/A</v>
      </c>
      <c r="O15" s="3" t="e">
        <v>#N/A</v>
      </c>
      <c r="P15" s="3" t="e">
        <v>#N/A</v>
      </c>
      <c r="Q15" s="3" t="e">
        <v>#N/A</v>
      </c>
      <c r="S15" s="3">
        <v>-7.8830543015717694E-2</v>
      </c>
      <c r="T15" s="3">
        <v>5.9620032551518397E-2</v>
      </c>
      <c r="U15" s="3">
        <v>12</v>
      </c>
      <c r="V15" s="3">
        <v>8.3213585205234497E-38</v>
      </c>
      <c r="W15" s="3">
        <v>0.35236094011918501</v>
      </c>
      <c r="X15" s="3">
        <v>-0.79423524301571768</v>
      </c>
    </row>
    <row r="16" spans="1:33" x14ac:dyDescent="0.25">
      <c r="A16" s="10" t="s">
        <v>27</v>
      </c>
      <c r="B16" s="1" t="s">
        <v>121</v>
      </c>
      <c r="C16" s="1" t="s">
        <v>121</v>
      </c>
      <c r="D16" s="3">
        <v>279</v>
      </c>
      <c r="F16" s="3">
        <v>0.86904761904761907</v>
      </c>
      <c r="G16" s="3">
        <v>0.12950134025460888</v>
      </c>
      <c r="H16" s="3">
        <v>4</v>
      </c>
      <c r="I16" s="3">
        <v>0.24807362725851817</v>
      </c>
      <c r="J16" s="3">
        <v>6.7529071492155347E-3</v>
      </c>
      <c r="K16" s="3">
        <v>0.50274327122153206</v>
      </c>
      <c r="M16" s="3" t="e">
        <v>#N/A</v>
      </c>
      <c r="N16" s="3" t="e">
        <v>#N/A</v>
      </c>
      <c r="O16" s="3" t="e">
        <v>#N/A</v>
      </c>
      <c r="P16" s="3" t="e">
        <v>#N/A</v>
      </c>
      <c r="Q16" s="3" t="e">
        <v>#N/A</v>
      </c>
      <c r="S16" s="3">
        <v>-5.2956913947060598E-2</v>
      </c>
      <c r="T16" s="3">
        <v>4.6863588298518999E-2</v>
      </c>
      <c r="U16" s="3">
        <v>24</v>
      </c>
      <c r="V16" s="3">
        <v>1.3084355387473701E-68</v>
      </c>
      <c r="W16" s="3">
        <v>0.388172581162949</v>
      </c>
      <c r="X16" s="3">
        <v>-6.5390813947060603E-2</v>
      </c>
      <c r="Z16" s="3">
        <v>0.88791268628970299</v>
      </c>
      <c r="AA16" s="3">
        <v>0.10640030825813</v>
      </c>
      <c r="AB16" s="3">
        <v>22</v>
      </c>
      <c r="AC16" s="3">
        <v>0.41207852551270902</v>
      </c>
      <c r="AD16" s="3">
        <v>1.06469812672359E-10</v>
      </c>
      <c r="AE16" s="3">
        <v>0.52160833846361598</v>
      </c>
    </row>
    <row r="17" spans="1:31" x14ac:dyDescent="0.25">
      <c r="A17" s="10" t="s">
        <v>88</v>
      </c>
      <c r="B17" s="1" t="s">
        <v>113</v>
      </c>
      <c r="C17" s="1" t="s">
        <v>113</v>
      </c>
      <c r="D17" s="3">
        <v>131</v>
      </c>
      <c r="F17" s="3">
        <v>-0.30630630630630629</v>
      </c>
      <c r="G17" s="3">
        <v>7.3558250534029417E-3</v>
      </c>
      <c r="H17" s="3">
        <v>4</v>
      </c>
      <c r="I17" s="3">
        <v>2.7557168152096878E-15</v>
      </c>
      <c r="J17" s="3">
        <v>3.047868260990804E-5</v>
      </c>
      <c r="K17" s="3">
        <v>-1.1268191268191265</v>
      </c>
      <c r="M17" s="3">
        <v>-2.3103192528227939E-2</v>
      </c>
      <c r="N17" s="3">
        <v>4.4492920920979021E-2</v>
      </c>
      <c r="O17" s="3">
        <v>1.0106765068261304E-11</v>
      </c>
      <c r="P17" s="3">
        <v>0.63099016402243646</v>
      </c>
      <c r="Q17" s="3">
        <v>5</v>
      </c>
      <c r="S17" s="3">
        <v>-3.6770916601930603E-2</v>
      </c>
      <c r="T17" s="3">
        <v>6.7771497873553299E-2</v>
      </c>
      <c r="U17" s="3">
        <v>12</v>
      </c>
      <c r="V17" s="3">
        <v>4.0923434133892901E-35</v>
      </c>
      <c r="W17" s="3">
        <v>0.66440730519553604</v>
      </c>
      <c r="X17" s="3">
        <v>-0.96907341660193058</v>
      </c>
      <c r="Z17" s="3">
        <v>0.108718169344333</v>
      </c>
      <c r="AA17" s="3">
        <v>6.6881974056063401E-2</v>
      </c>
      <c r="AB17" s="3">
        <v>69</v>
      </c>
      <c r="AC17" s="3">
        <v>7.3776051927172802E-28</v>
      </c>
      <c r="AD17" s="3">
        <v>0.18543447304918401</v>
      </c>
      <c r="AE17" s="3">
        <v>-0.71179465116848739</v>
      </c>
    </row>
    <row r="18" spans="1:31" x14ac:dyDescent="0.25">
      <c r="A18" s="10" t="s">
        <v>38</v>
      </c>
      <c r="B18" s="1" t="s">
        <v>118</v>
      </c>
      <c r="C18" s="1" t="s">
        <v>123</v>
      </c>
      <c r="D18" s="3">
        <v>123</v>
      </c>
      <c r="F18" s="3">
        <v>-0.35373344604113843</v>
      </c>
      <c r="G18" s="3">
        <v>7.4669505231320765E-2</v>
      </c>
      <c r="H18" s="3">
        <v>7</v>
      </c>
      <c r="I18" s="3">
        <v>1.2474391839387908E-19</v>
      </c>
      <c r="J18" s="3">
        <v>3.2002583013404553E-3</v>
      </c>
      <c r="K18" s="3">
        <v>-1.0380548064988626</v>
      </c>
      <c r="M18" s="3">
        <v>7.3301989894805367E-2</v>
      </c>
      <c r="N18" s="3">
        <v>6.7758655918866095E-2</v>
      </c>
      <c r="O18" s="3">
        <v>4.4464227539633385E-11</v>
      </c>
      <c r="P18" s="3">
        <v>0.32872900139816852</v>
      </c>
      <c r="Q18" s="3">
        <v>6</v>
      </c>
      <c r="S18" s="3">
        <v>-2.3444122561184302E-2</v>
      </c>
      <c r="T18" s="3">
        <v>8.2797986054244294E-2</v>
      </c>
      <c r="U18" s="3">
        <v>12</v>
      </c>
      <c r="V18" s="3">
        <v>2.7861445491821799E-34</v>
      </c>
      <c r="W18" s="3">
        <v>0.78208374361384403</v>
      </c>
      <c r="X18" s="3">
        <v>-1.3471110225611844</v>
      </c>
      <c r="Z18" s="3">
        <v>0.117180922758148</v>
      </c>
      <c r="AA18" s="3">
        <v>7.2510996129675806E-2</v>
      </c>
      <c r="AB18" s="3">
        <v>38</v>
      </c>
      <c r="AC18" s="3">
        <v>6.8466595393491103E-13</v>
      </c>
      <c r="AD18" s="3">
        <v>0.33999639747313598</v>
      </c>
      <c r="AE18" s="3">
        <v>-0.56714043769957623</v>
      </c>
    </row>
    <row r="19" spans="1:31" x14ac:dyDescent="0.25">
      <c r="A19" s="10" t="s">
        <v>4</v>
      </c>
      <c r="B19" s="1" t="s">
        <v>121</v>
      </c>
      <c r="C19" s="1" t="s">
        <v>121</v>
      </c>
      <c r="D19" s="3">
        <v>126</v>
      </c>
      <c r="F19" s="3">
        <v>-0.33096085409252674</v>
      </c>
      <c r="G19" s="3">
        <v>4.9096564855456395E-2</v>
      </c>
      <c r="H19" s="3">
        <v>4</v>
      </c>
      <c r="I19" s="3">
        <v>2.0028129070284633E-15</v>
      </c>
      <c r="J19" s="3">
        <v>6.6667659626599455E-3</v>
      </c>
      <c r="K19" s="3">
        <v>-1.1442138661407195</v>
      </c>
      <c r="M19" s="3">
        <v>-0.19883116240042895</v>
      </c>
      <c r="N19" s="3">
        <v>4.6777972499861202E-2</v>
      </c>
      <c r="O19" s="3">
        <v>7.9530479563092813E-14</v>
      </c>
      <c r="P19" s="3">
        <v>8.0877102418914371E-3</v>
      </c>
      <c r="Q19" s="3">
        <v>6</v>
      </c>
      <c r="S19" s="3">
        <v>-1.67002243562752E-2</v>
      </c>
      <c r="T19" s="3">
        <v>4.8843053840621001E-2</v>
      </c>
      <c r="U19" s="3">
        <v>12</v>
      </c>
      <c r="V19" s="3">
        <v>7.2926647226335298E-34</v>
      </c>
      <c r="W19" s="3">
        <v>0.84379814315439905</v>
      </c>
      <c r="X19" s="3">
        <v>-0.95330992435627515</v>
      </c>
      <c r="Z19" s="3">
        <v>4.2114049970794203E-2</v>
      </c>
      <c r="AA19" s="3">
        <v>7.9518107939008195E-2</v>
      </c>
      <c r="AB19" s="3">
        <v>23</v>
      </c>
      <c r="AC19" s="3">
        <v>1.1888978213673001E-14</v>
      </c>
      <c r="AD19" s="3">
        <v>0.73524607764875105</v>
      </c>
      <c r="AE19" s="3">
        <v>-0.77113896207739863</v>
      </c>
    </row>
    <row r="20" spans="1:31" x14ac:dyDescent="0.25">
      <c r="A20" s="10" t="s">
        <v>8</v>
      </c>
      <c r="B20" s="1" t="s">
        <v>121</v>
      </c>
      <c r="C20" s="1" t="s">
        <v>121</v>
      </c>
      <c r="D20" s="3">
        <v>34</v>
      </c>
      <c r="F20" s="3">
        <v>-8.6790248048016189E-2</v>
      </c>
      <c r="G20" s="3">
        <v>5.4747233529383453E-2</v>
      </c>
      <c r="H20" s="3">
        <v>8</v>
      </c>
      <c r="I20" s="3">
        <v>1.0114456705358514E-17</v>
      </c>
      <c r="J20" s="3">
        <v>0.15691968388435845</v>
      </c>
      <c r="K20" s="3">
        <v>-0.61426377853359482</v>
      </c>
      <c r="M20" s="3" t="e">
        <v>#N/A</v>
      </c>
      <c r="N20" s="3" t="e">
        <v>#N/A</v>
      </c>
      <c r="O20" s="3" t="e">
        <v>#N/A</v>
      </c>
      <c r="P20" s="3" t="e">
        <v>#N/A</v>
      </c>
      <c r="Q20" s="3" t="e">
        <v>#N/A</v>
      </c>
      <c r="S20" s="3">
        <v>-8.3620279843977102E-3</v>
      </c>
      <c r="T20" s="3">
        <v>7.2059123789055296E-2</v>
      </c>
      <c r="U20" s="3">
        <v>12</v>
      </c>
      <c r="V20" s="3">
        <v>2.3776320105633201E-33</v>
      </c>
      <c r="W20" s="3">
        <v>0.92140854439889597</v>
      </c>
      <c r="X20" s="3">
        <v>-0.78723172798439767</v>
      </c>
      <c r="Z20" s="3">
        <v>-0.16804211613595099</v>
      </c>
      <c r="AA20" s="3">
        <v>8.5825641263423305E-2</v>
      </c>
      <c r="AB20" s="3">
        <v>26</v>
      </c>
      <c r="AC20" s="3">
        <v>3.5538824612097599E-19</v>
      </c>
      <c r="AD20" s="3">
        <v>0.197574013072779</v>
      </c>
      <c r="AE20" s="3">
        <v>-0.69551564662152965</v>
      </c>
    </row>
    <row r="21" spans="1:31" x14ac:dyDescent="0.25">
      <c r="A21" s="10" t="s">
        <v>15</v>
      </c>
      <c r="B21" s="1" t="s">
        <v>15</v>
      </c>
      <c r="C21" s="1" t="s">
        <v>15</v>
      </c>
      <c r="F21" s="3" t="s">
        <v>1</v>
      </c>
      <c r="G21" s="3" t="s">
        <v>1</v>
      </c>
      <c r="H21" s="3" t="s">
        <v>1</v>
      </c>
      <c r="I21" s="3" t="e">
        <v>#N/A</v>
      </c>
      <c r="J21" s="3" t="e">
        <v>#N/A</v>
      </c>
      <c r="K21" s="3" t="e">
        <v>#VALUE!</v>
      </c>
      <c r="M21" s="3" t="e">
        <v>#N/A</v>
      </c>
      <c r="N21" s="3" t="e">
        <v>#N/A</v>
      </c>
      <c r="O21" s="3" t="e">
        <v>#N/A</v>
      </c>
      <c r="P21" s="3" t="e">
        <v>#N/A</v>
      </c>
      <c r="Q21" s="3" t="e">
        <v>#N/A</v>
      </c>
      <c r="S21" s="3">
        <v>0</v>
      </c>
      <c r="T21" s="3">
        <v>1.2821574884092199E-2</v>
      </c>
      <c r="U21" s="3">
        <v>236</v>
      </c>
      <c r="V21" s="3" t="e">
        <v>#N/A</v>
      </c>
      <c r="W21" s="3" t="e">
        <v>#N/A</v>
      </c>
      <c r="X21" s="3" t="e">
        <v>#VALUE!</v>
      </c>
      <c r="Z21" s="3">
        <v>0</v>
      </c>
      <c r="AA21" s="3">
        <v>1.8593165608385899E-2</v>
      </c>
      <c r="AB21" s="3">
        <v>599</v>
      </c>
      <c r="AC21" s="3">
        <v>4.1637234555220799E-159</v>
      </c>
      <c r="AD21" s="3" t="e">
        <v>#N/A</v>
      </c>
      <c r="AE21" s="3" t="e">
        <v>#VALUE!</v>
      </c>
    </row>
    <row r="22" spans="1:31" x14ac:dyDescent="0.25">
      <c r="A22" s="10" t="s">
        <v>85</v>
      </c>
      <c r="B22" s="1" t="s">
        <v>121</v>
      </c>
      <c r="C22" s="1" t="s">
        <v>121</v>
      </c>
      <c r="D22" s="3">
        <v>47</v>
      </c>
      <c r="F22" s="3">
        <v>-8.1850533807829168E-2</v>
      </c>
      <c r="G22" s="3">
        <v>2.6867738203810467E-2</v>
      </c>
      <c r="H22" s="3">
        <v>4</v>
      </c>
      <c r="I22" s="3">
        <v>9.5673090391065913E-13</v>
      </c>
      <c r="J22" s="3">
        <v>5.5584587825735762E-2</v>
      </c>
      <c r="K22" s="3">
        <v>-1.105946919349998</v>
      </c>
      <c r="M22" s="3" t="e">
        <v>#N/A</v>
      </c>
      <c r="N22" s="3" t="e">
        <v>#N/A</v>
      </c>
      <c r="O22" s="3" t="e">
        <v>#N/A</v>
      </c>
      <c r="P22" s="3" t="e">
        <v>#N/A</v>
      </c>
      <c r="Q22" s="3" t="e">
        <v>#N/A</v>
      </c>
      <c r="S22" s="3">
        <v>4.5149312945590002E-4</v>
      </c>
      <c r="T22" s="3">
        <v>6.7009804365290596E-2</v>
      </c>
      <c r="U22" s="3">
        <v>12</v>
      </c>
      <c r="V22" s="3">
        <v>8.2138873517099295E-33</v>
      </c>
      <c r="W22" s="3">
        <v>0.99574972292004504</v>
      </c>
      <c r="X22" s="3">
        <v>-1.021237306870544</v>
      </c>
      <c r="Z22" s="3">
        <v>-0.104011708212881</v>
      </c>
      <c r="AA22" s="3">
        <v>4.6357832825912902E-2</v>
      </c>
      <c r="AB22" s="3">
        <v>34</v>
      </c>
      <c r="AC22" s="3">
        <v>6.2842730601655803E-23</v>
      </c>
      <c r="AD22" s="3">
        <v>0.35342503079943699</v>
      </c>
      <c r="AE22" s="3">
        <v>-1.1281080937550498</v>
      </c>
    </row>
    <row r="23" spans="1:31" x14ac:dyDescent="0.25">
      <c r="A23" s="10" t="s">
        <v>2</v>
      </c>
      <c r="B23" s="1" t="s">
        <v>121</v>
      </c>
      <c r="C23" s="1" t="s">
        <v>121</v>
      </c>
      <c r="D23" s="3">
        <v>121</v>
      </c>
      <c r="F23" s="3">
        <v>3.5587188612099675E-2</v>
      </c>
      <c r="G23" s="3">
        <v>3.788545533255356E-2</v>
      </c>
      <c r="H23" s="3">
        <v>4</v>
      </c>
      <c r="I23" s="3">
        <v>2.6554279592900296E-11</v>
      </c>
      <c r="J23" s="3">
        <v>0.41685457385014169</v>
      </c>
      <c r="K23" s="3">
        <v>-0.14814775114693648</v>
      </c>
      <c r="M23" s="3" t="e">
        <v>#N/A</v>
      </c>
      <c r="N23" s="3" t="e">
        <v>#N/A</v>
      </c>
      <c r="O23" s="3" t="e">
        <v>#N/A</v>
      </c>
      <c r="P23" s="3" t="e">
        <v>#N/A</v>
      </c>
      <c r="Q23" s="3" t="e">
        <v>#N/A</v>
      </c>
      <c r="S23" s="3">
        <v>3.55598919815845E-3</v>
      </c>
      <c r="T23" s="3">
        <v>6.18119356191804E-2</v>
      </c>
      <c r="U23" s="3">
        <v>12</v>
      </c>
      <c r="V23" s="3">
        <v>1.2682036274085499E-32</v>
      </c>
      <c r="W23" s="3">
        <v>0.96653420656182998</v>
      </c>
      <c r="X23" s="3">
        <v>-0.61842111080184148</v>
      </c>
      <c r="Z23" s="3">
        <v>-0.17550948636835401</v>
      </c>
      <c r="AA23" s="3">
        <v>6.4743151713103395E-2</v>
      </c>
      <c r="AB23" s="3">
        <v>42</v>
      </c>
      <c r="AC23" s="3">
        <v>1.08594915358336E-31</v>
      </c>
      <c r="AD23" s="3">
        <v>8.0942690235539599E-2</v>
      </c>
      <c r="AE23" s="3">
        <v>-0.35924442612739016</v>
      </c>
    </row>
    <row r="24" spans="1:31" x14ac:dyDescent="0.25">
      <c r="A24" s="10" t="s">
        <v>57</v>
      </c>
      <c r="B24" s="1" t="s">
        <v>112</v>
      </c>
      <c r="C24" s="1" t="s">
        <v>113</v>
      </c>
      <c r="D24" s="3">
        <v>134</v>
      </c>
      <c r="F24" s="3">
        <v>-0.17751479289940836</v>
      </c>
      <c r="G24" s="3">
        <v>5.2481793671203432E-2</v>
      </c>
      <c r="H24" s="3">
        <v>4</v>
      </c>
      <c r="I24" s="3">
        <v>9.5694037448366002E-14</v>
      </c>
      <c r="J24" s="3">
        <v>4.3014906734981442E-2</v>
      </c>
      <c r="K24" s="3">
        <v>-0.39820444807182209</v>
      </c>
      <c r="M24" s="3">
        <v>0.16111942827920572</v>
      </c>
      <c r="N24" s="3">
        <v>3.5713536654165566E-2</v>
      </c>
      <c r="O24" s="3">
        <v>2.192291602418441E-10</v>
      </c>
      <c r="P24" s="3">
        <v>1.0728252135144447E-2</v>
      </c>
      <c r="Q24" s="3">
        <v>5</v>
      </c>
      <c r="S24" s="3">
        <v>5.45086656801927E-3</v>
      </c>
      <c r="T24" s="3">
        <v>6.57886371607143E-2</v>
      </c>
      <c r="U24" s="3">
        <v>12</v>
      </c>
      <c r="V24" s="3">
        <v>1.65222792376308E-32</v>
      </c>
      <c r="W24" s="3">
        <v>0.94872162410041405</v>
      </c>
      <c r="X24" s="3">
        <v>-0.11388893343198073</v>
      </c>
      <c r="Z24" s="3">
        <v>-0.16309698298822001</v>
      </c>
      <c r="AA24" s="3">
        <v>3.7076122325167798E-2</v>
      </c>
      <c r="AB24" s="3">
        <v>89</v>
      </c>
      <c r="AC24" s="3">
        <v>2.8546255003185701E-53</v>
      </c>
      <c r="AD24" s="3">
        <v>3.2277091915033702E-2</v>
      </c>
      <c r="AE24" s="3">
        <v>-0.38378663816063374</v>
      </c>
    </row>
    <row r="25" spans="1:31" x14ac:dyDescent="0.25">
      <c r="A25" s="10" t="s">
        <v>83</v>
      </c>
      <c r="B25" s="1" t="s">
        <v>119</v>
      </c>
      <c r="C25" s="1" t="s">
        <v>119</v>
      </c>
      <c r="D25" s="3">
        <v>173</v>
      </c>
      <c r="F25" s="3">
        <v>-0.27023809523809506</v>
      </c>
      <c r="G25" s="3">
        <v>9.6705322186342133E-2</v>
      </c>
      <c r="H25" s="3">
        <v>8</v>
      </c>
      <c r="I25" s="3">
        <v>9.630173082136071E-19</v>
      </c>
      <c r="J25" s="3">
        <v>2.6736734919274537E-2</v>
      </c>
      <c r="K25" s="3">
        <v>-0.52933349588487921</v>
      </c>
      <c r="M25" s="3">
        <v>-0.21538780097967292</v>
      </c>
      <c r="N25" s="3">
        <v>4.5745623476067303E-2</v>
      </c>
      <c r="O25" s="3">
        <v>5.7197843577398866E-14</v>
      </c>
      <c r="P25" s="3">
        <v>5.2972788629288585E-3</v>
      </c>
      <c r="Q25" s="3">
        <v>6</v>
      </c>
      <c r="S25" s="3">
        <v>2.2164594229675399E-2</v>
      </c>
      <c r="T25" s="3">
        <v>6.9293044171305995E-2</v>
      </c>
      <c r="U25" s="3">
        <v>12</v>
      </c>
      <c r="V25" s="3">
        <v>1.67059295749611E-31</v>
      </c>
      <c r="W25" s="3">
        <v>0.79370055625309199</v>
      </c>
      <c r="X25" s="3">
        <v>-0.4612422057703246</v>
      </c>
      <c r="Z25" s="3">
        <v>-0.23527259601522199</v>
      </c>
      <c r="AA25" s="3">
        <v>3.3070125631542199E-2</v>
      </c>
      <c r="AB25" s="3">
        <v>83</v>
      </c>
      <c r="AC25" s="3">
        <v>4.79342652049101E-57</v>
      </c>
      <c r="AD25" s="3">
        <v>2.55786738454352E-3</v>
      </c>
      <c r="AE25" s="3">
        <v>-0.49436799666200609</v>
      </c>
    </row>
    <row r="26" spans="1:31" x14ac:dyDescent="0.25">
      <c r="A26" s="10" t="s">
        <v>17</v>
      </c>
      <c r="B26" s="1" t="s">
        <v>112</v>
      </c>
      <c r="C26" s="1" t="s">
        <v>113</v>
      </c>
      <c r="D26" s="3">
        <v>107</v>
      </c>
      <c r="F26" s="3">
        <v>-0.24852071005917165</v>
      </c>
      <c r="G26" s="3">
        <v>4.9741697092380591E-2</v>
      </c>
      <c r="H26" s="3">
        <v>4</v>
      </c>
      <c r="I26" s="3">
        <v>1.5266081727747134E-14</v>
      </c>
      <c r="J26" s="3">
        <v>1.542433727485574E-2</v>
      </c>
      <c r="K26" s="3">
        <v>-0.39679657212813713</v>
      </c>
      <c r="M26" s="3">
        <v>-0.11439021268639463</v>
      </c>
      <c r="N26" s="3">
        <v>4.7526775064976538E-2</v>
      </c>
      <c r="O26" s="3">
        <v>2.5704063518940272E-12</v>
      </c>
      <c r="P26" s="3">
        <v>7.3805553267524082E-2</v>
      </c>
      <c r="Q26" s="3">
        <v>5</v>
      </c>
      <c r="S26" s="3">
        <v>3.0543627636292699E-2</v>
      </c>
      <c r="T26" s="3">
        <v>5.4189979843211798E-2</v>
      </c>
      <c r="U26" s="3">
        <v>12</v>
      </c>
      <c r="V26" s="3">
        <v>5.2582461020923097E-31</v>
      </c>
      <c r="W26" s="3">
        <v>0.71857325233229397</v>
      </c>
      <c r="X26" s="3">
        <v>-0.17353587236370729</v>
      </c>
      <c r="Z26" s="3">
        <v>-8.9524426169581103E-2</v>
      </c>
      <c r="AA26" s="3">
        <v>7.3123355180372399E-2</v>
      </c>
      <c r="AB26" s="3">
        <v>43</v>
      </c>
      <c r="AC26" s="3">
        <v>2.1030063650198998E-28</v>
      </c>
      <c r="AD26" s="3">
        <v>0.36535032944888102</v>
      </c>
      <c r="AE26" s="3">
        <v>-0.2378002882385466</v>
      </c>
    </row>
    <row r="27" spans="1:31" x14ac:dyDescent="0.25">
      <c r="A27" s="10" t="s">
        <v>78</v>
      </c>
      <c r="B27" s="1" t="s">
        <v>114</v>
      </c>
      <c r="C27" s="1" t="s">
        <v>113</v>
      </c>
      <c r="D27" s="3">
        <v>130</v>
      </c>
      <c r="F27" s="3">
        <v>-0.19928825622775809</v>
      </c>
      <c r="G27" s="3">
        <v>3.338374206280021E-2</v>
      </c>
      <c r="H27" s="3">
        <v>4</v>
      </c>
      <c r="I27" s="3">
        <v>4.5450901176293657E-14</v>
      </c>
      <c r="J27" s="3">
        <v>9.4061043576139144E-3</v>
      </c>
      <c r="K27" s="3">
        <v>-0.94025211164944489</v>
      </c>
      <c r="M27" s="3">
        <v>-3.1402637589451304E-2</v>
      </c>
      <c r="N27" s="3">
        <v>2.5789448531292749E-2</v>
      </c>
      <c r="O27" s="3">
        <v>4.1257066100271671E-13</v>
      </c>
      <c r="P27" s="3">
        <v>0.2776797816185379</v>
      </c>
      <c r="Q27" s="3">
        <v>6</v>
      </c>
      <c r="S27" s="3">
        <v>3.5722405065782198E-2</v>
      </c>
      <c r="T27" s="3">
        <v>6.0514677434539803E-2</v>
      </c>
      <c r="U27" s="3">
        <v>12</v>
      </c>
      <c r="V27" s="3">
        <v>1.0633806284922699E-30</v>
      </c>
      <c r="W27" s="3">
        <v>0.67341485486451902</v>
      </c>
      <c r="X27" s="3">
        <v>-1.2047893949342177</v>
      </c>
      <c r="Z27" s="3">
        <v>-0.23293826689462699</v>
      </c>
      <c r="AA27" s="3">
        <v>3.8367661835918498E-2</v>
      </c>
      <c r="AB27" s="3">
        <v>28</v>
      </c>
      <c r="AC27" s="3">
        <v>1.31779170039527E-18</v>
      </c>
      <c r="AD27" s="3">
        <v>9.4344319090504294E-2</v>
      </c>
      <c r="AE27" s="3">
        <v>-0.97390212231631379</v>
      </c>
    </row>
    <row r="28" spans="1:31" x14ac:dyDescent="0.25">
      <c r="A28" s="10" t="s">
        <v>12</v>
      </c>
      <c r="B28" s="1" t="s">
        <v>117</v>
      </c>
      <c r="C28" s="1" t="s">
        <v>116</v>
      </c>
      <c r="D28" s="3">
        <v>124</v>
      </c>
      <c r="F28" s="3">
        <v>-0.58686151279331289</v>
      </c>
      <c r="G28" s="3">
        <v>6.0397768839762819E-2</v>
      </c>
      <c r="H28" s="3">
        <v>11</v>
      </c>
      <c r="I28" s="3">
        <v>9.4711609019751251E-27</v>
      </c>
      <c r="J28" s="3">
        <v>2.0674471085352635E-6</v>
      </c>
      <c r="K28" s="3">
        <v>-0.998862293290943</v>
      </c>
      <c r="M28" s="3">
        <v>9.4841332554976093E-2</v>
      </c>
      <c r="N28" s="3">
        <v>4.6584921065090948E-2</v>
      </c>
      <c r="O28" s="3">
        <v>7.0014911807393055E-14</v>
      </c>
      <c r="P28" s="3">
        <v>7.2244615362424019E-2</v>
      </c>
      <c r="Q28" s="3">
        <v>10</v>
      </c>
      <c r="S28" s="3">
        <v>3.90364477656839E-2</v>
      </c>
      <c r="T28" s="3">
        <v>5.0457406712313101E-2</v>
      </c>
      <c r="U28" s="3">
        <v>24</v>
      </c>
      <c r="V28" s="3">
        <v>6.5887087360585895E-58</v>
      </c>
      <c r="W28" s="3">
        <v>0.52469895369735997</v>
      </c>
      <c r="X28" s="3">
        <v>-0.96464085223431617</v>
      </c>
      <c r="Z28" s="3">
        <v>-6.6295183295042998E-2</v>
      </c>
      <c r="AA28" s="3">
        <v>1.8157185932502901E-2</v>
      </c>
      <c r="AB28" s="3">
        <v>464</v>
      </c>
      <c r="AC28" s="3">
        <v>1.4428668122291399E-154</v>
      </c>
      <c r="AD28" s="3">
        <v>0.106827609857172</v>
      </c>
      <c r="AE28" s="3">
        <v>-0.47829596379267314</v>
      </c>
    </row>
    <row r="29" spans="1:31" x14ac:dyDescent="0.25">
      <c r="A29" s="10" t="s">
        <v>107</v>
      </c>
      <c r="B29" s="1" t="s">
        <v>114</v>
      </c>
      <c r="C29" s="1" t="s">
        <v>113</v>
      </c>
      <c r="D29" s="3">
        <v>68</v>
      </c>
      <c r="F29" s="3">
        <v>-9.4594594594594683E-2</v>
      </c>
      <c r="G29" s="3">
        <v>3.4008263221940373E-2</v>
      </c>
      <c r="H29" s="3">
        <v>4</v>
      </c>
      <c r="I29" s="3">
        <v>7.1170060779786913E-13</v>
      </c>
      <c r="J29" s="3">
        <v>6.8903508911957234E-2</v>
      </c>
      <c r="K29" s="3">
        <v>-0.32466452466452472</v>
      </c>
      <c r="M29" s="3" t="e">
        <v>#N/A</v>
      </c>
      <c r="N29" s="3" t="e">
        <v>#N/A</v>
      </c>
      <c r="O29" s="3" t="e">
        <v>#N/A</v>
      </c>
      <c r="P29" s="3" t="e">
        <v>#N/A</v>
      </c>
      <c r="Q29" s="3" t="e">
        <v>#N/A</v>
      </c>
      <c r="S29" s="3">
        <v>4.8879365866435397E-2</v>
      </c>
      <c r="T29" s="3">
        <v>4.7524188835936003E-2</v>
      </c>
      <c r="U29" s="3">
        <v>12</v>
      </c>
      <c r="V29" s="3">
        <v>6.2670981831582497E-30</v>
      </c>
      <c r="W29" s="3">
        <v>0.56414933607636297</v>
      </c>
      <c r="X29" s="3">
        <v>0.11158425997416119</v>
      </c>
      <c r="Z29" s="3">
        <v>6.6182530824900804E-2</v>
      </c>
      <c r="AA29" s="3">
        <v>9.1254293968921998E-2</v>
      </c>
      <c r="AB29" s="3">
        <v>40</v>
      </c>
      <c r="AC29" s="3">
        <v>1.1198798775441699E-31</v>
      </c>
      <c r="AD29" s="3">
        <v>8.9213416159290002E-2</v>
      </c>
      <c r="AE29" s="3">
        <v>-0.16388739924502924</v>
      </c>
    </row>
    <row r="30" spans="1:31" x14ac:dyDescent="0.25">
      <c r="A30" s="10" t="s">
        <v>73</v>
      </c>
      <c r="B30" s="1" t="s">
        <v>112</v>
      </c>
      <c r="C30" s="1" t="s">
        <v>113</v>
      </c>
      <c r="D30" s="3">
        <v>171</v>
      </c>
      <c r="F30" s="3">
        <v>-7.6923076923076983E-2</v>
      </c>
      <c r="G30" s="3">
        <v>4.1420118343195311E-2</v>
      </c>
      <c r="H30" s="3">
        <v>4</v>
      </c>
      <c r="I30" s="3">
        <v>1.2167275190464725E-12</v>
      </c>
      <c r="J30" s="3">
        <v>0.16028371543330022</v>
      </c>
      <c r="K30" s="3">
        <v>-0.55769230769230771</v>
      </c>
      <c r="M30" s="3" t="e">
        <v>#N/A</v>
      </c>
      <c r="N30" s="3" t="e">
        <v>#N/A</v>
      </c>
      <c r="O30" s="3" t="e">
        <v>#N/A</v>
      </c>
      <c r="P30" s="3" t="e">
        <v>#N/A</v>
      </c>
      <c r="Q30" s="3" t="e">
        <v>#N/A</v>
      </c>
      <c r="S30" s="3">
        <v>4.8892295102109899E-2</v>
      </c>
      <c r="T30" s="3">
        <v>6.3136490323866604E-2</v>
      </c>
      <c r="U30" s="3">
        <v>12</v>
      </c>
      <c r="V30" s="3">
        <v>6.2779643441477102E-30</v>
      </c>
      <c r="W30" s="3">
        <v>0.56404628087501196</v>
      </c>
      <c r="X30" s="3">
        <v>-0.63173580489789005</v>
      </c>
      <c r="Z30" s="3">
        <v>-0.33426033420347301</v>
      </c>
      <c r="AA30" s="3">
        <v>8.4215268759627301E-2</v>
      </c>
      <c r="AB30" s="3">
        <v>25</v>
      </c>
      <c r="AC30" s="3">
        <v>2.6973362013377597E-26</v>
      </c>
      <c r="AD30" s="3">
        <v>7.9761124128849507E-3</v>
      </c>
      <c r="AE30" s="3">
        <v>-0.81502956497270374</v>
      </c>
    </row>
    <row r="31" spans="1:31" x14ac:dyDescent="0.25">
      <c r="A31" s="10" t="s">
        <v>30</v>
      </c>
      <c r="B31" s="1" t="s">
        <v>118</v>
      </c>
      <c r="C31" s="1" t="s">
        <v>123</v>
      </c>
      <c r="D31" s="3">
        <v>127</v>
      </c>
      <c r="F31" s="3">
        <v>-0.10676156583629895</v>
      </c>
      <c r="G31" s="3">
        <v>1.2327763754938596E-2</v>
      </c>
      <c r="H31" s="3">
        <v>4</v>
      </c>
      <c r="I31" s="3">
        <v>4.6011361641249686E-13</v>
      </c>
      <c r="J31" s="3">
        <v>3.2390370765443899E-3</v>
      </c>
      <c r="K31" s="3">
        <v>-0.40796638511340733</v>
      </c>
      <c r="M31" s="3">
        <v>-0.1847022772336718</v>
      </c>
      <c r="N31" s="3">
        <v>3.5390407179222302E-2</v>
      </c>
      <c r="O31" s="3">
        <v>1.5545888727205092E-10</v>
      </c>
      <c r="P31" s="3">
        <v>3.4807998772500466E-2</v>
      </c>
      <c r="Q31" s="3">
        <v>3</v>
      </c>
      <c r="S31" s="3">
        <v>4.96693488966597E-2</v>
      </c>
      <c r="T31" s="3">
        <v>4.9972390615104501E-2</v>
      </c>
      <c r="U31" s="3">
        <v>12</v>
      </c>
      <c r="V31" s="3">
        <v>6.9665584736188897E-30</v>
      </c>
      <c r="W31" s="3">
        <v>0.55786932353264795</v>
      </c>
      <c r="X31" s="3">
        <v>-0.3415614511033403</v>
      </c>
      <c r="Z31" s="3">
        <v>-0.14572697373012899</v>
      </c>
      <c r="AA31" s="3">
        <v>5.2988574327975803E-2</v>
      </c>
      <c r="AB31" s="3">
        <v>26</v>
      </c>
      <c r="AC31" s="3">
        <v>1.45523607196591E-18</v>
      </c>
      <c r="AD31" s="3">
        <v>0.26328865082570402</v>
      </c>
      <c r="AE31" s="3">
        <v>-0.4469317930072374</v>
      </c>
    </row>
    <row r="32" spans="1:31" x14ac:dyDescent="0.25">
      <c r="A32" s="10" t="s">
        <v>9</v>
      </c>
      <c r="B32" s="1" t="s">
        <v>121</v>
      </c>
      <c r="C32" s="1" t="s">
        <v>121</v>
      </c>
      <c r="D32" s="3">
        <v>34</v>
      </c>
      <c r="F32" s="3">
        <v>-0.10676156583629902</v>
      </c>
      <c r="G32" s="3">
        <v>1.694289069642433E-2</v>
      </c>
      <c r="H32" s="3">
        <v>4</v>
      </c>
      <c r="I32" s="3">
        <v>4.6702937921594311E-13</v>
      </c>
      <c r="J32" s="3">
        <v>8.0751376215593695E-3</v>
      </c>
      <c r="K32" s="3">
        <v>-0.42001457788449181</v>
      </c>
      <c r="M32" s="3">
        <v>-8.6522862464699812E-2</v>
      </c>
      <c r="N32" s="3">
        <v>2.2698895176248016E-2</v>
      </c>
      <c r="O32" s="3">
        <v>5.3622615970592827E-10</v>
      </c>
      <c r="P32" s="3">
        <v>6.2447543510233072E-2</v>
      </c>
      <c r="Q32" s="3">
        <v>3</v>
      </c>
      <c r="S32" s="3">
        <v>5.2335362008365402E-2</v>
      </c>
      <c r="T32" s="3">
        <v>8.1558521576548998E-2</v>
      </c>
      <c r="U32" s="3">
        <v>12</v>
      </c>
      <c r="V32" s="3">
        <v>9.9504004501731494E-30</v>
      </c>
      <c r="W32" s="3">
        <v>0.5369303766179</v>
      </c>
      <c r="X32" s="3">
        <v>-0.43889353799163461</v>
      </c>
      <c r="Z32" s="3">
        <v>-0.20724700236648</v>
      </c>
      <c r="AA32" s="3">
        <v>2.8514531435571099E-2</v>
      </c>
      <c r="AB32" s="3">
        <v>105</v>
      </c>
      <c r="AC32" s="3">
        <v>1.8696736568544799E-57</v>
      </c>
      <c r="AD32" s="3">
        <v>6.3134495307607102E-3</v>
      </c>
      <c r="AE32" s="3">
        <v>-0.52050001441467275</v>
      </c>
    </row>
    <row r="33" spans="1:31" x14ac:dyDescent="0.25">
      <c r="A33" s="10" t="s">
        <v>86</v>
      </c>
      <c r="B33" s="1" t="s">
        <v>121</v>
      </c>
      <c r="C33" s="1" t="s">
        <v>121</v>
      </c>
      <c r="D33" s="3">
        <v>47</v>
      </c>
      <c r="F33" s="3">
        <v>-5.3380782918149433E-2</v>
      </c>
      <c r="G33" s="3">
        <v>3.9145907473309573E-2</v>
      </c>
      <c r="H33" s="3">
        <v>4</v>
      </c>
      <c r="I33" s="3">
        <v>2.2611378608039742E-12</v>
      </c>
      <c r="J33" s="3">
        <v>0.26598949193784421</v>
      </c>
      <c r="K33" s="3">
        <v>-1.318441023882005</v>
      </c>
      <c r="M33" s="3" t="e">
        <v>#N/A</v>
      </c>
      <c r="N33" s="3" t="e">
        <v>#N/A</v>
      </c>
      <c r="O33" s="3" t="e">
        <v>#N/A</v>
      </c>
      <c r="P33" s="3" t="e">
        <v>#N/A</v>
      </c>
      <c r="Q33" s="3" t="e">
        <v>#N/A</v>
      </c>
      <c r="S33" s="3">
        <v>6.8230383754472004E-2</v>
      </c>
      <c r="T33" s="3">
        <v>3.3987670458651198E-2</v>
      </c>
      <c r="U33" s="3">
        <v>12</v>
      </c>
      <c r="V33" s="3">
        <v>8.1797688588911902E-29</v>
      </c>
      <c r="W33" s="3">
        <v>0.42083340685770798</v>
      </c>
      <c r="X33" s="3">
        <v>-0.79865971624552801</v>
      </c>
      <c r="Z33" s="3">
        <v>-0.27506664171260398</v>
      </c>
      <c r="AA33" s="3">
        <v>6.2967649744707505E-2</v>
      </c>
      <c r="AB33" s="3">
        <v>30</v>
      </c>
      <c r="AC33" s="3">
        <v>1.9700423394529599E-27</v>
      </c>
      <c r="AD33" s="3">
        <v>1.9198585985238301E-2</v>
      </c>
      <c r="AE33" s="3">
        <v>-1.5401268826764596</v>
      </c>
    </row>
    <row r="34" spans="1:31" x14ac:dyDescent="0.25">
      <c r="A34" s="10" t="s">
        <v>22</v>
      </c>
      <c r="B34" s="1" t="s">
        <v>113</v>
      </c>
      <c r="C34" s="1" t="s">
        <v>113</v>
      </c>
      <c r="D34" s="3">
        <v>92</v>
      </c>
      <c r="F34" s="3">
        <v>5.8558558558558516E-2</v>
      </c>
      <c r="G34" s="3">
        <v>0.12513013003003406</v>
      </c>
      <c r="H34" s="3">
        <v>4</v>
      </c>
      <c r="I34" s="3">
        <v>1.9128616157947535E-10</v>
      </c>
      <c r="J34" s="3">
        <v>0.67169850567473532</v>
      </c>
      <c r="K34" s="3">
        <v>-0.43095193095193091</v>
      </c>
      <c r="M34" s="3" t="e">
        <v>#N/A</v>
      </c>
      <c r="N34" s="3" t="e">
        <v>#N/A</v>
      </c>
      <c r="O34" s="3" t="e">
        <v>#N/A</v>
      </c>
      <c r="P34" s="3" t="e">
        <v>#N/A</v>
      </c>
      <c r="Q34" s="3" t="e">
        <v>#N/A</v>
      </c>
      <c r="S34" s="3">
        <v>8.6298776628356194E-2</v>
      </c>
      <c r="T34" s="3">
        <v>6.3185736787270394E-2</v>
      </c>
      <c r="U34" s="3">
        <v>12</v>
      </c>
      <c r="V34" s="3">
        <v>8.6239134682893906E-28</v>
      </c>
      <c r="W34" s="3">
        <v>0.308624055082517</v>
      </c>
      <c r="X34" s="3">
        <v>-0.75841682337164384</v>
      </c>
      <c r="Z34" s="3">
        <v>-0.120767220429789</v>
      </c>
      <c r="AA34" s="3">
        <v>4.16173032741423E-2</v>
      </c>
      <c r="AB34" s="3">
        <v>52</v>
      </c>
      <c r="AC34" s="3">
        <v>1.6641683066498599E-31</v>
      </c>
      <c r="AD34" s="3">
        <v>0.20985717949421701</v>
      </c>
      <c r="AE34" s="3">
        <v>-0.61027770994027841</v>
      </c>
    </row>
    <row r="35" spans="1:31" x14ac:dyDescent="0.25">
      <c r="A35" s="10" t="s">
        <v>11</v>
      </c>
      <c r="B35" s="1" t="s">
        <v>113</v>
      </c>
      <c r="C35" s="1" t="s">
        <v>113</v>
      </c>
      <c r="D35" s="3">
        <v>124</v>
      </c>
      <c r="F35" s="3">
        <v>-0.23668639053254428</v>
      </c>
      <c r="G35" s="3">
        <v>3.3472510352025864E-2</v>
      </c>
      <c r="H35" s="3">
        <v>4</v>
      </c>
      <c r="I35" s="3">
        <v>1.7583902916316869E-14</v>
      </c>
      <c r="J35" s="3">
        <v>5.8156475929061783E-3</v>
      </c>
      <c r="K35" s="3">
        <v>-0.55207100591715963</v>
      </c>
      <c r="M35" s="3">
        <v>-0.23596500603535497</v>
      </c>
      <c r="N35" s="3">
        <v>5.1348749845061777E-2</v>
      </c>
      <c r="O35" s="3">
        <v>6.1717758064988104E-14</v>
      </c>
      <c r="P35" s="3">
        <v>5.8650820740297161E-3</v>
      </c>
      <c r="Q35" s="3">
        <v>6</v>
      </c>
      <c r="S35" s="3">
        <v>0.110267587668503</v>
      </c>
      <c r="T35" s="3">
        <v>7.2945656335879697E-2</v>
      </c>
      <c r="U35" s="3">
        <v>12</v>
      </c>
      <c r="V35" s="3">
        <v>1.8391897658521799E-26</v>
      </c>
      <c r="W35" s="3">
        <v>0.19332103083230701</v>
      </c>
      <c r="X35" s="3">
        <v>-0.38515251233149694</v>
      </c>
      <c r="Z35" s="3">
        <v>-0.195743956366907</v>
      </c>
      <c r="AA35" s="3">
        <v>6.9448859579632899E-2</v>
      </c>
      <c r="AB35" s="3">
        <v>22</v>
      </c>
      <c r="AC35" s="3">
        <v>2.6307285095884799E-17</v>
      </c>
      <c r="AD35" s="3">
        <v>0.16541828491131499</v>
      </c>
      <c r="AE35" s="3">
        <v>-0.51112857175152238</v>
      </c>
    </row>
    <row r="36" spans="1:31" x14ac:dyDescent="0.25">
      <c r="A36" s="10" t="s">
        <v>37</v>
      </c>
      <c r="B36" s="1" t="s">
        <v>112</v>
      </c>
      <c r="C36" s="1" t="s">
        <v>113</v>
      </c>
      <c r="D36" s="3">
        <v>123</v>
      </c>
      <c r="F36" s="3">
        <v>-0.26426426426426436</v>
      </c>
      <c r="G36" s="3">
        <v>6.0060060060059444E-3</v>
      </c>
      <c r="H36" s="3">
        <v>3</v>
      </c>
      <c r="I36" s="3">
        <v>8.5821874517693991E-13</v>
      </c>
      <c r="J36" s="3">
        <v>5.1612906663972785E-4</v>
      </c>
      <c r="K36" s="3">
        <v>-0.87964887964887972</v>
      </c>
      <c r="M36" s="3">
        <v>6.6148518165457609E-2</v>
      </c>
      <c r="N36" s="3">
        <v>3.2477716099878852E-2</v>
      </c>
      <c r="O36" s="3">
        <v>3.557707097615812E-12</v>
      </c>
      <c r="P36" s="3">
        <v>9.727252878250249E-2</v>
      </c>
      <c r="Q36" s="3">
        <v>6</v>
      </c>
      <c r="S36" s="3">
        <v>0.122577168437374</v>
      </c>
      <c r="T36" s="3">
        <v>4.5112144966387102E-2</v>
      </c>
      <c r="U36" s="3">
        <v>12</v>
      </c>
      <c r="V36" s="3">
        <v>8.6021770274363405E-26</v>
      </c>
      <c r="W36" s="3">
        <v>0.14818128826945601</v>
      </c>
      <c r="X36" s="3">
        <v>-0.804165831562626</v>
      </c>
      <c r="Z36" s="3">
        <v>0.15851762253988799</v>
      </c>
      <c r="AA36" s="3">
        <v>8.1578680435878098E-2</v>
      </c>
      <c r="AB36" s="3">
        <v>45</v>
      </c>
      <c r="AC36" s="3">
        <v>3.99029920788936E-19</v>
      </c>
      <c r="AD36" s="3">
        <v>9.4276654230971299E-2</v>
      </c>
      <c r="AE36" s="3">
        <v>-0.45686699284472732</v>
      </c>
    </row>
    <row r="37" spans="1:31" x14ac:dyDescent="0.25">
      <c r="A37" s="10" t="s">
        <v>104</v>
      </c>
      <c r="B37" s="1" t="s">
        <v>112</v>
      </c>
      <c r="C37" s="1" t="s">
        <v>113</v>
      </c>
      <c r="D37" s="3">
        <v>27</v>
      </c>
      <c r="F37" s="3">
        <v>-6.5088757396449773E-2</v>
      </c>
      <c r="G37" s="3">
        <v>0.10468524268020209</v>
      </c>
      <c r="H37" s="3">
        <v>4</v>
      </c>
      <c r="I37" s="3">
        <v>4.3143795106646059E-12</v>
      </c>
      <c r="J37" s="3">
        <v>0.5781507646519547</v>
      </c>
      <c r="K37" s="3">
        <v>-0.29698530912058768</v>
      </c>
      <c r="M37" s="3" t="e">
        <v>#N/A</v>
      </c>
      <c r="N37" s="3" t="e">
        <v>#N/A</v>
      </c>
      <c r="O37" s="3" t="e">
        <v>#N/A</v>
      </c>
      <c r="P37" s="3" t="e">
        <v>#N/A</v>
      </c>
      <c r="Q37" s="3" t="e">
        <v>#N/A</v>
      </c>
      <c r="S37" s="3">
        <v>0.143980661405676</v>
      </c>
      <c r="T37" s="3">
        <v>5.6894553517514199E-2</v>
      </c>
      <c r="U37" s="3">
        <v>12</v>
      </c>
      <c r="V37" s="3">
        <v>1.20018865949247E-24</v>
      </c>
      <c r="W37" s="3">
        <v>8.9439285210263703E-2</v>
      </c>
      <c r="X37" s="3">
        <v>-0.86287613859432399</v>
      </c>
      <c r="Z37" s="3">
        <v>-0.189035583499918</v>
      </c>
      <c r="AA37" s="3">
        <v>4.1427864276536802E-2</v>
      </c>
      <c r="AB37" s="3">
        <v>39</v>
      </c>
      <c r="AC37" s="3">
        <v>1.30097144849499E-31</v>
      </c>
      <c r="AD37" s="3">
        <v>6.3645102251018104E-2</v>
      </c>
      <c r="AE37" s="3">
        <v>-0.42093213522405593</v>
      </c>
    </row>
    <row r="38" spans="1:31" x14ac:dyDescent="0.25">
      <c r="A38" s="10" t="s">
        <v>52</v>
      </c>
      <c r="B38" s="1" t="s">
        <v>112</v>
      </c>
      <c r="C38" s="1" t="s">
        <v>113</v>
      </c>
      <c r="D38" s="3">
        <v>6</v>
      </c>
      <c r="F38" s="3">
        <v>-8.5585585585585655E-2</v>
      </c>
      <c r="G38" s="3">
        <v>2.8842901970418281E-2</v>
      </c>
      <c r="H38" s="3">
        <v>4</v>
      </c>
      <c r="I38" s="3">
        <v>8.7540465957720623E-13</v>
      </c>
      <c r="J38" s="3">
        <v>5.9196066245288156E-2</v>
      </c>
      <c r="K38" s="3">
        <v>-0.52614502614502623</v>
      </c>
      <c r="M38" s="3" t="e">
        <v>#N/A</v>
      </c>
      <c r="N38" s="3" t="e">
        <v>#N/A</v>
      </c>
      <c r="O38" s="3" t="e">
        <v>#N/A</v>
      </c>
      <c r="P38" s="3" t="e">
        <v>#N/A</v>
      </c>
      <c r="Q38" s="3" t="e">
        <v>#N/A</v>
      </c>
      <c r="S38" s="3">
        <v>0.14645279761740199</v>
      </c>
      <c r="T38" s="3">
        <v>3.6299606993375297E-2</v>
      </c>
      <c r="U38" s="3">
        <v>12</v>
      </c>
      <c r="V38" s="3">
        <v>1.6210342007446499E-24</v>
      </c>
      <c r="W38" s="3">
        <v>8.4076171061118102E-2</v>
      </c>
      <c r="X38" s="3">
        <v>-0.78575850238259792</v>
      </c>
      <c r="Z38" s="3">
        <v>-0.24554686863962599</v>
      </c>
      <c r="AA38" s="3">
        <v>4.1305620629269103E-2</v>
      </c>
      <c r="AB38" s="3">
        <v>23</v>
      </c>
      <c r="AC38" s="3">
        <v>5.5267212285899499E-21</v>
      </c>
      <c r="AD38" s="3">
        <v>6.4016751925274507E-2</v>
      </c>
      <c r="AE38" s="3">
        <v>-0.68610630919906646</v>
      </c>
    </row>
    <row r="39" spans="1:31" x14ac:dyDescent="0.25">
      <c r="A39" s="10" t="s">
        <v>51</v>
      </c>
      <c r="B39" s="1" t="s">
        <v>112</v>
      </c>
      <c r="C39" s="1" t="s">
        <v>113</v>
      </c>
      <c r="D39" s="3">
        <v>6</v>
      </c>
      <c r="F39" s="3">
        <v>4.7337278106508923E-2</v>
      </c>
      <c r="G39" s="3">
        <v>2.5565052064725306E-2</v>
      </c>
      <c r="H39" s="3">
        <v>4</v>
      </c>
      <c r="I39" s="3">
        <v>3.4256819702435022E-11</v>
      </c>
      <c r="J39" s="3">
        <v>0.16116184721351945</v>
      </c>
      <c r="K39" s="3">
        <v>-1.1834319526627219</v>
      </c>
      <c r="M39" s="3">
        <v>0.11949685534591205</v>
      </c>
      <c r="N39" s="3">
        <v>3.5017385929748575E-2</v>
      </c>
      <c r="O39" s="3">
        <v>1.4069761430616194E-8</v>
      </c>
      <c r="P39" s="3">
        <v>7.6188387180001094E-2</v>
      </c>
      <c r="Q39" s="3">
        <v>3</v>
      </c>
      <c r="S39" s="3">
        <v>0.149964157390581</v>
      </c>
      <c r="T39" s="3">
        <v>5.0962729434435597E-2</v>
      </c>
      <c r="U39" s="3">
        <v>12</v>
      </c>
      <c r="V39" s="3">
        <v>2.4809484079629102E-24</v>
      </c>
      <c r="W39" s="3">
        <v>7.6909274882461701E-2</v>
      </c>
      <c r="X39" s="3">
        <v>-1.0431698426094189</v>
      </c>
      <c r="Z39" s="3">
        <v>-0.103639324248995</v>
      </c>
      <c r="AA39" s="3">
        <v>4.7846347577028603E-2</v>
      </c>
      <c r="AB39" s="3">
        <v>51</v>
      </c>
      <c r="AC39" s="3">
        <v>1.34016898151052E-31</v>
      </c>
      <c r="AD39" s="3">
        <v>0.27363787105898302</v>
      </c>
      <c r="AE39" s="3">
        <v>-1.3344085550182259</v>
      </c>
    </row>
    <row r="40" spans="1:31" x14ac:dyDescent="0.25">
      <c r="A40" s="10" t="s">
        <v>35</v>
      </c>
      <c r="B40" s="1" t="s">
        <v>112</v>
      </c>
      <c r="C40" s="1" t="s">
        <v>113</v>
      </c>
      <c r="D40" s="3">
        <v>44</v>
      </c>
      <c r="F40" s="3">
        <v>1.7347234759768071E-18</v>
      </c>
      <c r="G40" s="3">
        <v>3.2242491036855059E-2</v>
      </c>
      <c r="H40" s="3">
        <v>4</v>
      </c>
      <c r="I40" s="3">
        <v>9.3761238209189138E-12</v>
      </c>
      <c r="J40" s="3">
        <v>1</v>
      </c>
      <c r="K40" s="3">
        <v>-0.83333333333333326</v>
      </c>
      <c r="M40" s="3" t="e">
        <v>#N/A</v>
      </c>
      <c r="N40" s="3" t="e">
        <v>#N/A</v>
      </c>
      <c r="O40" s="3" t="e">
        <v>#N/A</v>
      </c>
      <c r="P40" s="3" t="e">
        <v>#N/A</v>
      </c>
      <c r="Q40" s="3" t="e">
        <v>#N/A</v>
      </c>
      <c r="S40" s="3">
        <v>0.16327399157478301</v>
      </c>
      <c r="T40" s="3">
        <v>3.6701916564235403E-2</v>
      </c>
      <c r="U40" s="3">
        <v>12</v>
      </c>
      <c r="V40" s="3">
        <v>1.22705010625099E-23</v>
      </c>
      <c r="W40" s="3">
        <v>5.4127644695785099E-2</v>
      </c>
      <c r="X40" s="3">
        <v>-1.110620108425217</v>
      </c>
      <c r="Z40" s="3">
        <v>-0.14636286103198801</v>
      </c>
      <c r="AA40" s="3">
        <v>4.2871614987668998E-2</v>
      </c>
      <c r="AB40" s="3">
        <v>26</v>
      </c>
      <c r="AC40" s="3">
        <v>3.1144362671977E-16</v>
      </c>
      <c r="AD40" s="3">
        <v>0.295243461257434</v>
      </c>
      <c r="AE40" s="3">
        <v>-0.97969619436532129</v>
      </c>
    </row>
    <row r="41" spans="1:31" x14ac:dyDescent="0.25">
      <c r="A41" s="10" t="s">
        <v>26</v>
      </c>
      <c r="B41" s="1" t="s">
        <v>112</v>
      </c>
      <c r="C41" s="1" t="s">
        <v>113</v>
      </c>
      <c r="D41" s="3">
        <v>241</v>
      </c>
      <c r="F41" s="3">
        <v>-0.10810810810810823</v>
      </c>
      <c r="G41" s="3">
        <v>2.6521804403386952E-2</v>
      </c>
      <c r="H41" s="3">
        <v>4</v>
      </c>
      <c r="I41" s="3">
        <v>4.7167160124497535E-13</v>
      </c>
      <c r="J41" s="3">
        <v>2.6655683338245119E-2</v>
      </c>
      <c r="K41" s="3">
        <v>-0.32209412209412214</v>
      </c>
      <c r="M41" s="3">
        <v>5.6960884455927417E-2</v>
      </c>
      <c r="N41" s="3">
        <v>6.4588003229881258E-2</v>
      </c>
      <c r="O41" s="3">
        <v>7.5198394578504153E-9</v>
      </c>
      <c r="P41" s="3">
        <v>0.4708522813527618</v>
      </c>
      <c r="Q41" s="3">
        <v>3</v>
      </c>
      <c r="S41" s="3">
        <v>0.16641314134732299</v>
      </c>
      <c r="T41" s="3">
        <v>5.1359748377966398E-2</v>
      </c>
      <c r="U41" s="3">
        <v>12</v>
      </c>
      <c r="V41" s="3">
        <v>1.7829424483373999E-23</v>
      </c>
      <c r="W41" s="3">
        <v>4.9667449654898603E-2</v>
      </c>
      <c r="X41" s="3">
        <v>-5.3627258652677007E-2</v>
      </c>
      <c r="Z41" s="3">
        <v>-2.9285854825928399E-2</v>
      </c>
      <c r="AA41" s="3">
        <v>6.7581132516994796E-2</v>
      </c>
      <c r="AB41" s="3">
        <v>20</v>
      </c>
      <c r="AC41" s="3">
        <v>4.4081879870891701E-14</v>
      </c>
      <c r="AD41" s="3">
        <v>0.83010234346682499</v>
      </c>
      <c r="AE41" s="3">
        <v>-0.24327186881194235</v>
      </c>
    </row>
    <row r="42" spans="1:31" x14ac:dyDescent="0.25">
      <c r="A42" s="10" t="s">
        <v>80</v>
      </c>
      <c r="B42" s="1" t="s">
        <v>112</v>
      </c>
      <c r="C42" s="1" t="s">
        <v>113</v>
      </c>
      <c r="D42" s="3">
        <v>14</v>
      </c>
      <c r="F42" s="3">
        <v>1.3183898417423734E-16</v>
      </c>
      <c r="G42" s="3">
        <v>4.211865188178026E-2</v>
      </c>
      <c r="H42" s="3">
        <v>4</v>
      </c>
      <c r="I42" s="3">
        <v>1.0114394615750556E-11</v>
      </c>
      <c r="J42" s="3">
        <v>1</v>
      </c>
      <c r="K42" s="3">
        <v>-0.98076923076923073</v>
      </c>
      <c r="M42" s="3" t="e">
        <v>#N/A</v>
      </c>
      <c r="N42" s="3" t="e">
        <v>#N/A</v>
      </c>
      <c r="O42" s="3" t="e">
        <v>#N/A</v>
      </c>
      <c r="P42" s="3" t="e">
        <v>#N/A</v>
      </c>
      <c r="Q42" s="3" t="e">
        <v>#N/A</v>
      </c>
      <c r="S42" s="3">
        <v>0.18617885624873701</v>
      </c>
      <c r="T42" s="3">
        <v>5.7597195796344501E-2</v>
      </c>
      <c r="U42" s="3">
        <v>12</v>
      </c>
      <c r="V42" s="3">
        <v>1.81985527379745E-22</v>
      </c>
      <c r="W42" s="3">
        <v>2.8107864558231398E-2</v>
      </c>
      <c r="X42" s="3">
        <v>-0.75541684375126306</v>
      </c>
      <c r="Z42" s="3">
        <v>-0.170328843467072</v>
      </c>
      <c r="AA42" s="3">
        <v>7.8505148288144894E-2</v>
      </c>
      <c r="AB42" s="3">
        <v>48</v>
      </c>
      <c r="AC42" s="3">
        <v>1.12974482914275E-33</v>
      </c>
      <c r="AD42" s="3">
        <v>7.9050606375598395E-2</v>
      </c>
      <c r="AE42" s="3">
        <v>-1.1510980742363028</v>
      </c>
    </row>
    <row r="43" spans="1:31" x14ac:dyDescent="0.25">
      <c r="A43" s="10" t="s">
        <v>18</v>
      </c>
      <c r="B43" s="1" t="s">
        <v>113</v>
      </c>
      <c r="C43" s="1" t="s">
        <v>113</v>
      </c>
      <c r="D43" s="3">
        <v>22</v>
      </c>
      <c r="F43" s="3">
        <v>-8.8757396449704096E-2</v>
      </c>
      <c r="G43" s="3">
        <v>4.8674408991136377E-2</v>
      </c>
      <c r="H43" s="3">
        <v>4</v>
      </c>
      <c r="I43" s="3">
        <v>9.4898189531816556E-13</v>
      </c>
      <c r="J43" s="3">
        <v>0.16574196679457109</v>
      </c>
      <c r="K43" s="3">
        <v>-0.79068047337278102</v>
      </c>
      <c r="M43" s="3" t="e">
        <v>#N/A</v>
      </c>
      <c r="N43" s="3" t="e">
        <v>#N/A</v>
      </c>
      <c r="O43" s="3" t="e">
        <v>#N/A</v>
      </c>
      <c r="P43" s="3" t="e">
        <v>#N/A</v>
      </c>
      <c r="Q43" s="3" t="e">
        <v>#N/A</v>
      </c>
      <c r="S43" s="3">
        <v>0.203508267885574</v>
      </c>
      <c r="T43" s="3">
        <v>3.6707513245013201E-2</v>
      </c>
      <c r="U43" s="3">
        <v>12</v>
      </c>
      <c r="V43" s="3">
        <v>1.3373874509264501E-21</v>
      </c>
      <c r="W43" s="3">
        <v>1.6396136369041199E-2</v>
      </c>
      <c r="X43" s="3">
        <v>-0.70469343211442603</v>
      </c>
      <c r="Z43" s="3">
        <v>0.13781969704823499</v>
      </c>
      <c r="AA43" s="3">
        <v>0.111337521090842</v>
      </c>
      <c r="AB43" s="3">
        <v>27</v>
      </c>
      <c r="AC43" s="3">
        <v>1.3026011808121999E-13</v>
      </c>
      <c r="AD43" s="3">
        <v>0.23815772226893001</v>
      </c>
      <c r="AE43" s="3">
        <v>-0.56410337987484183</v>
      </c>
    </row>
    <row r="44" spans="1:31" x14ac:dyDescent="0.25">
      <c r="A44" s="10" t="s">
        <v>42</v>
      </c>
      <c r="B44" s="1" t="s">
        <v>115</v>
      </c>
      <c r="C44" s="1" t="s">
        <v>113</v>
      </c>
      <c r="D44" s="3">
        <v>101</v>
      </c>
      <c r="F44" s="3">
        <v>0.13063063063063057</v>
      </c>
      <c r="G44" s="3">
        <v>1.8572547863142726E-2</v>
      </c>
      <c r="H44" s="3">
        <v>4</v>
      </c>
      <c r="I44" s="3">
        <v>3.6985513795857973E-10</v>
      </c>
      <c r="J44" s="3">
        <v>5.9049445891735178E-3</v>
      </c>
      <c r="K44" s="3">
        <v>-0.1672714672714673</v>
      </c>
      <c r="M44" s="3" t="e">
        <v>#N/A</v>
      </c>
      <c r="N44" s="3" t="e">
        <v>#N/A</v>
      </c>
      <c r="O44" s="3" t="e">
        <v>#N/A</v>
      </c>
      <c r="P44" s="3" t="e">
        <v>#N/A</v>
      </c>
      <c r="Q44" s="3" t="e">
        <v>#N/A</v>
      </c>
      <c r="S44" s="3">
        <v>0.22827028318276599</v>
      </c>
      <c r="T44" s="3">
        <v>4.0766104779314902E-2</v>
      </c>
      <c r="U44" s="3">
        <v>12</v>
      </c>
      <c r="V44" s="3">
        <v>2.1585742551948699E-20</v>
      </c>
      <c r="W44" s="3">
        <v>7.1095203184007999E-3</v>
      </c>
      <c r="X44" s="3">
        <v>-0.26355231681723401</v>
      </c>
      <c r="Z44" s="3">
        <v>0.378927086719202</v>
      </c>
      <c r="AA44" s="3">
        <v>3.8853739462081302E-2</v>
      </c>
      <c r="AB44" s="3">
        <v>33</v>
      </c>
      <c r="AC44" s="3">
        <v>5.34442637707626E-8</v>
      </c>
      <c r="AD44" s="3">
        <v>9.5919381684920102E-4</v>
      </c>
      <c r="AE44" s="3">
        <v>8.1024988817104127E-2</v>
      </c>
    </row>
    <row r="45" spans="1:31" x14ac:dyDescent="0.25">
      <c r="A45" s="10" t="s">
        <v>56</v>
      </c>
      <c r="B45" s="1" t="s">
        <v>113</v>
      </c>
      <c r="C45" s="1" t="s">
        <v>113</v>
      </c>
      <c r="D45" s="3">
        <v>134</v>
      </c>
      <c r="F45" s="3">
        <v>-0.24260355029585792</v>
      </c>
      <c r="G45" s="3">
        <v>6.0632844768991785E-2</v>
      </c>
      <c r="H45" s="3">
        <v>4</v>
      </c>
      <c r="I45" s="3">
        <v>2.0297391885198172E-14</v>
      </c>
      <c r="J45" s="3">
        <v>2.7986652657762363E-2</v>
      </c>
      <c r="K45" s="3">
        <v>-0.65639665374413381</v>
      </c>
      <c r="M45" s="3">
        <v>0.29326302097775753</v>
      </c>
      <c r="N45" s="3">
        <v>2.3791523823567695E-2</v>
      </c>
      <c r="O45" s="3">
        <v>2.6782885847959288E-9</v>
      </c>
      <c r="P45" s="3">
        <v>2.4888101898842097E-4</v>
      </c>
      <c r="Q45" s="3">
        <v>5</v>
      </c>
      <c r="S45" s="3">
        <v>0.23271417227352201</v>
      </c>
      <c r="T45" s="3">
        <v>5.2722468300869303E-2</v>
      </c>
      <c r="U45" s="3">
        <v>12</v>
      </c>
      <c r="V45" s="3">
        <v>3.5254684550861298E-20</v>
      </c>
      <c r="W45" s="3">
        <v>6.0694180955164004E-3</v>
      </c>
      <c r="X45" s="3">
        <v>-0.43832962772647799</v>
      </c>
      <c r="Z45" s="3">
        <v>3.57548434918009E-2</v>
      </c>
      <c r="AA45" s="3">
        <v>7.4551158255774602E-2</v>
      </c>
      <c r="AB45" s="3">
        <v>39</v>
      </c>
      <c r="AC45" s="3">
        <v>1.34798125779593E-18</v>
      </c>
      <c r="AD45" s="3">
        <v>0.74442095497072802</v>
      </c>
      <c r="AE45" s="3">
        <v>-0.37803825995647494</v>
      </c>
    </row>
    <row r="46" spans="1:31" x14ac:dyDescent="0.25">
      <c r="A46" s="10" t="s">
        <v>19</v>
      </c>
      <c r="B46" s="1" t="s">
        <v>112</v>
      </c>
      <c r="C46" s="1" t="s">
        <v>113</v>
      </c>
      <c r="D46" s="3">
        <v>252</v>
      </c>
      <c r="F46" s="3">
        <v>-0.22485207100591714</v>
      </c>
      <c r="G46" s="3">
        <v>6.866625319735388E-2</v>
      </c>
      <c r="H46" s="3">
        <v>4</v>
      </c>
      <c r="I46" s="3">
        <v>3.5612485201772558E-14</v>
      </c>
      <c r="J46" s="3">
        <v>4.6616319033798446E-2</v>
      </c>
      <c r="K46" s="3">
        <v>-0.56331360946745557</v>
      </c>
      <c r="M46" s="3">
        <v>0.49843448764964271</v>
      </c>
      <c r="N46" s="3">
        <v>3.3944394047788061E-2</v>
      </c>
      <c r="O46" s="3">
        <v>1.5454888528601936E-7</v>
      </c>
      <c r="P46" s="3">
        <v>2.6470466212745349E-5</v>
      </c>
      <c r="Q46" s="3">
        <v>6</v>
      </c>
      <c r="S46" s="3">
        <v>0.34593653757388099</v>
      </c>
      <c r="T46" s="3">
        <v>5.3540402336170002E-2</v>
      </c>
      <c r="U46" s="3">
        <v>12</v>
      </c>
      <c r="V46" s="3">
        <v>3.8859906084864699E-15</v>
      </c>
      <c r="W46" s="3">
        <v>4.58095596926004E-5</v>
      </c>
      <c r="X46" s="3">
        <v>5.819193757388097E-2</v>
      </c>
      <c r="Z46" s="3">
        <v>0.41194794108184801</v>
      </c>
      <c r="AA46" s="3">
        <v>4.6955427048136399E-2</v>
      </c>
      <c r="AB46" s="3">
        <v>97</v>
      </c>
      <c r="AC46" s="3">
        <v>2.8949975341020698E-17</v>
      </c>
      <c r="AD46" s="3">
        <v>5.2605582630646301E-9</v>
      </c>
      <c r="AE46" s="3">
        <v>7.3486402620309588E-2</v>
      </c>
    </row>
    <row r="47" spans="1:31" x14ac:dyDescent="0.25">
      <c r="A47" s="10" t="s">
        <v>36</v>
      </c>
      <c r="B47" s="1" t="s">
        <v>113</v>
      </c>
      <c r="C47" s="1" t="s">
        <v>113</v>
      </c>
      <c r="D47" s="3">
        <v>118</v>
      </c>
      <c r="F47" s="3">
        <v>0.40476190476190471</v>
      </c>
      <c r="G47" s="3">
        <v>0.13814996178991429</v>
      </c>
      <c r="H47" s="3">
        <v>4</v>
      </c>
      <c r="I47" s="3">
        <v>4.7188164586173005E-6</v>
      </c>
      <c r="J47" s="3">
        <v>6.1006907185265753E-2</v>
      </c>
      <c r="K47" s="3">
        <v>0.2188923395445134</v>
      </c>
      <c r="M47" s="3" t="e">
        <v>#N/A</v>
      </c>
      <c r="N47" s="3" t="e">
        <v>#N/A</v>
      </c>
      <c r="O47" s="3" t="e">
        <v>#N/A</v>
      </c>
      <c r="P47" s="3" t="e">
        <v>#N/A</v>
      </c>
      <c r="Q47" s="3" t="e">
        <v>#N/A</v>
      </c>
      <c r="S47" s="3">
        <v>0.35047437877591497</v>
      </c>
      <c r="T47" s="3">
        <v>5.21644324124068E-2</v>
      </c>
      <c r="U47" s="3">
        <v>12</v>
      </c>
      <c r="V47" s="3">
        <v>5.9704717587960198E-15</v>
      </c>
      <c r="W47" s="3">
        <v>3.6377656837889703E-5</v>
      </c>
      <c r="X47" s="3">
        <v>4.3806578775914984E-2</v>
      </c>
      <c r="Z47" s="3">
        <v>0.29953401041260103</v>
      </c>
      <c r="AA47" s="3">
        <v>0.17913307449183</v>
      </c>
      <c r="AB47" s="3">
        <v>13</v>
      </c>
      <c r="AC47" s="3">
        <v>2.8001182985252901E-5</v>
      </c>
      <c r="AD47" s="3">
        <v>7.3881911821478699E-2</v>
      </c>
      <c r="AE47" s="3">
        <v>0.11366444519520971</v>
      </c>
    </row>
    <row r="48" spans="1:31" x14ac:dyDescent="0.25">
      <c r="A48" s="10" t="s">
        <v>29</v>
      </c>
      <c r="B48" s="1" t="s">
        <v>120</v>
      </c>
      <c r="C48" s="1" t="s">
        <v>120</v>
      </c>
      <c r="D48" s="3">
        <v>56</v>
      </c>
      <c r="F48" s="3">
        <v>0.26190476190476147</v>
      </c>
      <c r="G48" s="3">
        <v>7.4026817881657103E-2</v>
      </c>
      <c r="H48" s="3">
        <v>4</v>
      </c>
      <c r="I48" s="3">
        <v>2.8537718532959887E-8</v>
      </c>
      <c r="J48" s="3">
        <v>3.8419397263998151E-2</v>
      </c>
      <c r="K48" s="3">
        <v>-8.7008281573499435E-2</v>
      </c>
      <c r="M48" s="3" t="e">
        <v>#N/A</v>
      </c>
      <c r="N48" s="3" t="e">
        <v>#N/A</v>
      </c>
      <c r="O48" s="3" t="e">
        <v>#N/A</v>
      </c>
      <c r="P48" s="3" t="e">
        <v>#N/A</v>
      </c>
      <c r="Q48" s="3" t="e">
        <v>#N/A</v>
      </c>
      <c r="S48" s="3">
        <v>0.355430266950226</v>
      </c>
      <c r="T48" s="3">
        <v>3.5461040181317599E-2</v>
      </c>
      <c r="U48" s="3">
        <v>12</v>
      </c>
      <c r="V48" s="3">
        <v>9.5129828445399999E-15</v>
      </c>
      <c r="W48" s="3">
        <v>2.81938396263597E-5</v>
      </c>
      <c r="X48" s="3">
        <v>-0.44695423304977394</v>
      </c>
    </row>
    <row r="49" spans="1:31" x14ac:dyDescent="0.25">
      <c r="A49" s="10" t="s">
        <v>6</v>
      </c>
      <c r="B49" s="1" t="s">
        <v>121</v>
      </c>
      <c r="C49" s="1" t="s">
        <v>121</v>
      </c>
      <c r="D49" s="3">
        <v>151</v>
      </c>
      <c r="F49" s="3">
        <v>0.21641791044776104</v>
      </c>
      <c r="G49" s="3">
        <v>0.13425924147774757</v>
      </c>
      <c r="H49" s="3">
        <v>4</v>
      </c>
      <c r="I49" s="3">
        <v>1.9695692801150087E-8</v>
      </c>
      <c r="J49" s="3">
        <v>0.20536681004232155</v>
      </c>
      <c r="K49" s="3">
        <v>-0.43509724106739034</v>
      </c>
      <c r="M49" s="3" t="e">
        <v>#N/A</v>
      </c>
      <c r="N49" s="3" t="e">
        <v>#N/A</v>
      </c>
      <c r="O49" s="3" t="e">
        <v>#N/A</v>
      </c>
      <c r="P49" s="3" t="e">
        <v>#N/A</v>
      </c>
      <c r="Q49" s="3" t="e">
        <v>#N/A</v>
      </c>
      <c r="S49" s="3">
        <v>0.35706260381392302</v>
      </c>
      <c r="T49" s="3">
        <v>4.2863089139723802E-2</v>
      </c>
      <c r="U49" s="3">
        <v>12</v>
      </c>
      <c r="V49" s="3">
        <v>1.10824509261069E-14</v>
      </c>
      <c r="W49" s="3">
        <v>2.59056006858822E-5</v>
      </c>
      <c r="X49" s="3">
        <v>-0.21786929618607703</v>
      </c>
      <c r="Z49" s="3">
        <v>0.25122171135412602</v>
      </c>
      <c r="AA49" s="3">
        <v>3.0689769860470398E-2</v>
      </c>
      <c r="AB49" s="3">
        <v>38</v>
      </c>
      <c r="AC49" s="3">
        <v>3.10040555997031E-12</v>
      </c>
      <c r="AD49" s="3">
        <v>1.9801393118744601E-2</v>
      </c>
      <c r="AE49" s="3">
        <v>-0.40029344016102536</v>
      </c>
    </row>
    <row r="50" spans="1:31" x14ac:dyDescent="0.25">
      <c r="A50" s="10" t="s">
        <v>21</v>
      </c>
      <c r="B50" s="1" t="s">
        <v>113</v>
      </c>
      <c r="C50" s="1" t="s">
        <v>113</v>
      </c>
      <c r="D50" s="3">
        <v>326</v>
      </c>
      <c r="F50" s="3">
        <v>-4.7337278106508916E-2</v>
      </c>
      <c r="G50" s="3">
        <v>6.336243946433541E-2</v>
      </c>
      <c r="H50" s="3">
        <v>4</v>
      </c>
      <c r="I50" s="3">
        <v>3.4584764091587897E-12</v>
      </c>
      <c r="J50" s="3">
        <v>0.5092347774634628</v>
      </c>
      <c r="K50" s="3">
        <v>-0.382914201183432</v>
      </c>
      <c r="M50" s="3" t="e">
        <v>#N/A</v>
      </c>
      <c r="N50" s="3" t="e">
        <v>#N/A</v>
      </c>
      <c r="O50" s="3" t="e">
        <v>#N/A</v>
      </c>
      <c r="P50" s="3" t="e">
        <v>#N/A</v>
      </c>
      <c r="Q50" s="3" t="e">
        <v>#N/A</v>
      </c>
      <c r="S50" s="3">
        <v>0.414924719185437</v>
      </c>
      <c r="T50" s="3">
        <v>6.2453322159316899E-2</v>
      </c>
      <c r="U50" s="3">
        <v>12</v>
      </c>
      <c r="V50" s="3">
        <v>1.9683925419079301E-12</v>
      </c>
      <c r="W50" s="3">
        <v>1.0289764851989E-6</v>
      </c>
      <c r="X50" s="3">
        <v>-0.50450408081456311</v>
      </c>
      <c r="Z50" s="3">
        <v>1.5634670766952002E-2</v>
      </c>
      <c r="AA50" s="3">
        <v>3.8202934531560803E-2</v>
      </c>
      <c r="AB50" s="3">
        <v>139</v>
      </c>
      <c r="AC50" s="3">
        <v>3.1735861816376599E-59</v>
      </c>
      <c r="AD50" s="3">
        <v>0.79906020179343396</v>
      </c>
      <c r="AE50" s="3">
        <v>-0.31994225230997109</v>
      </c>
    </row>
    <row r="51" spans="1:31" x14ac:dyDescent="0.25">
      <c r="A51" s="10" t="s">
        <v>81</v>
      </c>
      <c r="B51" s="1" t="s">
        <v>112</v>
      </c>
      <c r="C51" s="1" t="s">
        <v>113</v>
      </c>
      <c r="D51" s="3">
        <v>15</v>
      </c>
      <c r="F51" s="3">
        <v>-0.16409078866024915</v>
      </c>
      <c r="G51" s="3">
        <v>5.8606718114963881E-2</v>
      </c>
      <c r="H51" s="35">
        <v>7</v>
      </c>
      <c r="I51" s="3">
        <v>1.1880038236898672E-17</v>
      </c>
      <c r="J51" s="3">
        <v>3.1169569656745087E-2</v>
      </c>
      <c r="K51" s="3">
        <v>-1.1637577883272492</v>
      </c>
      <c r="M51" s="3">
        <v>-3.7897104301377632E-2</v>
      </c>
      <c r="N51" s="3">
        <v>1.5401007506103223E-2</v>
      </c>
      <c r="O51" s="3">
        <v>1.0411319580486792E-9</v>
      </c>
      <c r="P51" s="3">
        <v>0.13298970005853239</v>
      </c>
      <c r="Q51" s="3">
        <v>3</v>
      </c>
      <c r="S51" s="3">
        <v>0.42320988151007699</v>
      </c>
      <c r="T51" s="3">
        <v>6.9562492430573705E-2</v>
      </c>
      <c r="U51" s="3">
        <v>22</v>
      </c>
      <c r="V51" s="3">
        <v>8.6643433745220205E-21</v>
      </c>
      <c r="W51" s="3">
        <v>3.97230609535493E-11</v>
      </c>
      <c r="X51" s="3">
        <v>-0.26038571848992298</v>
      </c>
      <c r="Z51" s="3">
        <v>-6.6018200958394696E-2</v>
      </c>
      <c r="AA51" s="3">
        <v>3.1953547975860398E-2</v>
      </c>
      <c r="AB51" s="3">
        <v>60</v>
      </c>
      <c r="AC51" s="3">
        <v>1.0797879685239301E-33</v>
      </c>
      <c r="AD51" s="3">
        <v>0.45573378983521001</v>
      </c>
      <c r="AE51" s="3">
        <v>-1.0656852006253947</v>
      </c>
    </row>
    <row r="52" spans="1:31" x14ac:dyDescent="0.25">
      <c r="A52" s="10" t="s">
        <v>3</v>
      </c>
      <c r="B52" s="1" t="s">
        <v>121</v>
      </c>
      <c r="C52" s="1" t="s">
        <v>121</v>
      </c>
      <c r="D52" s="3">
        <v>121</v>
      </c>
      <c r="F52" s="3">
        <v>0.13285883748517202</v>
      </c>
      <c r="G52" s="3">
        <v>2.8862455659778102E-2</v>
      </c>
      <c r="H52" s="3">
        <v>3</v>
      </c>
      <c r="I52" s="3">
        <v>1.4895469535460754E-8</v>
      </c>
      <c r="J52" s="3">
        <v>4.4095761201513775E-2</v>
      </c>
      <c r="K52" s="3">
        <v>-5.0273692635309924E-2</v>
      </c>
      <c r="M52" s="3" t="e">
        <v>#N/A</v>
      </c>
      <c r="N52" s="3" t="e">
        <v>#N/A</v>
      </c>
      <c r="O52" s="3" t="e">
        <v>#N/A</v>
      </c>
      <c r="P52" s="3" t="e">
        <v>#N/A</v>
      </c>
      <c r="Q52" s="3" t="e">
        <v>#N/A</v>
      </c>
      <c r="S52" s="3">
        <v>0.45097556937044198</v>
      </c>
      <c r="T52" s="3">
        <v>6.0591002393389201E-2</v>
      </c>
      <c r="U52" s="3">
        <v>12</v>
      </c>
      <c r="V52" s="3">
        <v>3.9406463297307101E-11</v>
      </c>
      <c r="W52" s="3">
        <v>1.10424232669641E-7</v>
      </c>
      <c r="X52" s="3">
        <v>0.188498069370442</v>
      </c>
      <c r="Z52" s="3">
        <v>0.619369171389202</v>
      </c>
      <c r="AA52" s="3">
        <v>0.107549340570427</v>
      </c>
      <c r="AB52" s="3">
        <v>15</v>
      </c>
      <c r="AC52" s="3">
        <v>1.40122856061159E-2</v>
      </c>
      <c r="AD52" s="3">
        <v>6.7713695716564701E-5</v>
      </c>
      <c r="AE52" s="3">
        <v>0.43623664126872008</v>
      </c>
    </row>
    <row r="53" spans="1:31" x14ac:dyDescent="0.25">
      <c r="A53" s="10" t="s">
        <v>39</v>
      </c>
      <c r="B53" s="1" t="s">
        <v>121</v>
      </c>
      <c r="C53" s="1" t="s">
        <v>121</v>
      </c>
      <c r="D53" s="3">
        <v>93</v>
      </c>
      <c r="F53" s="3">
        <v>-0.47233676975945033</v>
      </c>
      <c r="G53" s="3">
        <v>0.10717089647050114</v>
      </c>
      <c r="H53" s="3">
        <v>8</v>
      </c>
      <c r="I53" s="3">
        <v>1.0540113101893214E-20</v>
      </c>
      <c r="J53" s="3">
        <v>3.1289490818532085E-3</v>
      </c>
      <c r="K53" s="3">
        <v>-1.5929979267842436</v>
      </c>
      <c r="M53" s="3">
        <v>5.1387089887418413E-2</v>
      </c>
      <c r="N53" s="3">
        <v>3.3848425102323935E-2</v>
      </c>
      <c r="O53" s="3">
        <v>2.8616674817083245E-12</v>
      </c>
      <c r="P53" s="3">
        <v>0.18943357301599281</v>
      </c>
      <c r="Q53" s="3">
        <v>6</v>
      </c>
      <c r="S53" s="3">
        <v>0.53984641534834399</v>
      </c>
      <c r="T53" s="3">
        <v>9.8417380673718996E-2</v>
      </c>
      <c r="U53" s="3">
        <v>12</v>
      </c>
      <c r="V53" s="3">
        <v>2.9770937479266001E-8</v>
      </c>
      <c r="W53" s="3">
        <v>2.17343147836099E-10</v>
      </c>
      <c r="X53" s="3">
        <v>-0.43873978465165597</v>
      </c>
      <c r="Z53" s="3">
        <v>8.2887832810534495E-2</v>
      </c>
      <c r="AA53" s="3">
        <v>6.2717922017403699E-2</v>
      </c>
      <c r="AB53" s="3">
        <v>87</v>
      </c>
      <c r="AC53" s="3">
        <v>3.66489969187665E-32</v>
      </c>
      <c r="AD53" s="3">
        <v>0.28971432104656097</v>
      </c>
      <c r="AE53" s="3">
        <v>-1.0377733242142588</v>
      </c>
    </row>
    <row r="54" spans="1:31" x14ac:dyDescent="0.25">
      <c r="A54" s="10" t="s">
        <v>95</v>
      </c>
      <c r="B54" s="1" t="s">
        <v>113</v>
      </c>
      <c r="C54" s="1" t="s">
        <v>113</v>
      </c>
      <c r="D54" s="3">
        <v>255</v>
      </c>
      <c r="F54" s="3">
        <v>-4.9549549549549404E-2</v>
      </c>
      <c r="G54" s="3">
        <v>1.8572547863142549E-2</v>
      </c>
      <c r="H54" s="3">
        <v>4</v>
      </c>
      <c r="I54" s="3">
        <v>2.2120724234168087E-12</v>
      </c>
      <c r="J54" s="3">
        <v>7.5826491173579452E-2</v>
      </c>
      <c r="K54" s="3">
        <v>-0.35024885024885011</v>
      </c>
      <c r="M54" s="3" t="e">
        <v>#N/A</v>
      </c>
      <c r="N54" s="3" t="e">
        <v>#N/A</v>
      </c>
      <c r="O54" s="3" t="e">
        <v>#N/A</v>
      </c>
      <c r="P54" s="3" t="e">
        <v>#N/A</v>
      </c>
      <c r="Q54" s="3" t="e">
        <v>#N/A</v>
      </c>
      <c r="S54" s="3">
        <v>0.54920250334330301</v>
      </c>
      <c r="T54" s="3">
        <v>6.6421153212893505E-2</v>
      </c>
      <c r="U54" s="3">
        <v>23</v>
      </c>
      <c r="V54" s="3">
        <v>6.8304037555559794E-14</v>
      </c>
      <c r="W54" s="3">
        <v>2.6835474254664298E-18</v>
      </c>
      <c r="X54" s="3">
        <v>6.7739303343303026E-2</v>
      </c>
      <c r="Z54" s="3">
        <v>0.31505875730793198</v>
      </c>
      <c r="AA54" s="3">
        <v>5.2029336654815302E-2</v>
      </c>
      <c r="AB54" s="3">
        <v>106</v>
      </c>
      <c r="AC54" s="3">
        <v>3.4845647187783199E-20</v>
      </c>
      <c r="AD54" s="3">
        <v>2.8221467231515199E-5</v>
      </c>
      <c r="AE54" s="3">
        <v>1.4359456608631305E-2</v>
      </c>
    </row>
    <row r="55" spans="1:31" x14ac:dyDescent="0.25">
      <c r="A55" s="10" t="s">
        <v>55</v>
      </c>
      <c r="B55" s="1" t="s">
        <v>112</v>
      </c>
      <c r="C55" s="1" t="s">
        <v>113</v>
      </c>
      <c r="D55" s="3">
        <v>70</v>
      </c>
      <c r="F55" s="3">
        <v>0.46134193895387915</v>
      </c>
      <c r="G55" s="3">
        <v>6.468807738790823E-2</v>
      </c>
      <c r="H55" s="3">
        <v>4</v>
      </c>
      <c r="I55" s="3">
        <v>1.0536564975172373E-5</v>
      </c>
      <c r="J55" s="3">
        <v>5.6749118138088063E-3</v>
      </c>
      <c r="K55" s="3">
        <v>7.4978302590242796E-2</v>
      </c>
      <c r="M55" s="3" t="e">
        <v>#N/A</v>
      </c>
      <c r="N55" s="3" t="e">
        <v>#N/A</v>
      </c>
      <c r="O55" s="3" t="e">
        <v>#N/A</v>
      </c>
      <c r="P55" s="3" t="e">
        <v>#N/A</v>
      </c>
      <c r="Q55" s="3" t="e">
        <v>#N/A</v>
      </c>
      <c r="S55" s="3">
        <v>0.64859585164327804</v>
      </c>
      <c r="T55" s="3">
        <v>7.1245704438175197E-2</v>
      </c>
      <c r="U55" s="3">
        <v>12</v>
      </c>
      <c r="V55" s="3">
        <v>2.26270426935656E-5</v>
      </c>
      <c r="W55" s="3">
        <v>2.6074135134206501E-14</v>
      </c>
      <c r="X55" s="3">
        <v>-0.24144064835672197</v>
      </c>
      <c r="Z55" s="3">
        <v>0.581056868413803</v>
      </c>
      <c r="AA55" s="3">
        <v>4.0277323864221601E-2</v>
      </c>
      <c r="AB55" s="3">
        <v>115</v>
      </c>
      <c r="AC55" s="3">
        <v>3.10575883266315E-9</v>
      </c>
      <c r="AD55" s="3">
        <v>5.8737192278559404E-16</v>
      </c>
      <c r="AE55" s="3">
        <v>0.19469323205016664</v>
      </c>
    </row>
    <row r="56" spans="1:31" x14ac:dyDescent="0.25">
      <c r="A56" s="10" t="s">
        <v>98</v>
      </c>
      <c r="B56" s="1" t="s">
        <v>116</v>
      </c>
      <c r="C56" s="1" t="s">
        <v>116</v>
      </c>
      <c r="D56" s="3">
        <v>138</v>
      </c>
      <c r="F56" s="3">
        <v>2.1935853379152166E-2</v>
      </c>
      <c r="G56" s="3">
        <v>0.11981327236785771</v>
      </c>
      <c r="H56" s="3">
        <v>8</v>
      </c>
      <c r="I56" s="3">
        <v>6.9629409417194215E-14</v>
      </c>
      <c r="J56" s="3">
        <v>0.85992234329121697</v>
      </c>
      <c r="K56" s="3">
        <v>-0.30884927058778999</v>
      </c>
      <c r="M56" s="3">
        <v>0.62195718445356418</v>
      </c>
      <c r="N56" s="3">
        <v>3.0297937711376913E-2</v>
      </c>
      <c r="O56" s="3">
        <v>1.807473986246024E-7</v>
      </c>
      <c r="P56" s="3">
        <v>7.2142841746602812E-9</v>
      </c>
      <c r="Q56" s="3">
        <v>10</v>
      </c>
      <c r="S56" s="3">
        <v>0.682170178616478</v>
      </c>
      <c r="T56" s="3">
        <v>4.2642173331451198E-2</v>
      </c>
      <c r="U56" s="3">
        <v>12</v>
      </c>
      <c r="V56" s="3">
        <v>1.2636770235173E-4</v>
      </c>
      <c r="W56" s="3">
        <v>1.17792469211351E-15</v>
      </c>
      <c r="X56" s="3">
        <v>0.11808037861647802</v>
      </c>
      <c r="Z56" s="3">
        <v>0.44257951084853397</v>
      </c>
      <c r="AA56" s="3">
        <v>3.7360320192766798E-2</v>
      </c>
      <c r="AB56" s="3">
        <v>76</v>
      </c>
      <c r="AC56" s="3">
        <v>5.4588587658023804E-13</v>
      </c>
      <c r="AD56" s="3">
        <v>1.5120211687815599E-8</v>
      </c>
      <c r="AE56" s="3">
        <v>0.11179438688159182</v>
      </c>
    </row>
    <row r="57" spans="1:31" x14ac:dyDescent="0.25">
      <c r="A57" s="10" t="s">
        <v>16</v>
      </c>
      <c r="B57" s="1" t="s">
        <v>112</v>
      </c>
      <c r="C57" s="1" t="s">
        <v>113</v>
      </c>
      <c r="D57" s="3">
        <v>107</v>
      </c>
      <c r="F57" s="3">
        <v>0.23487544483985767</v>
      </c>
      <c r="G57" s="3">
        <v>6.2725048950900586E-2</v>
      </c>
      <c r="H57" s="3">
        <v>4</v>
      </c>
      <c r="I57" s="3">
        <v>1.1218772107297152E-8</v>
      </c>
      <c r="J57" s="3">
        <v>3.3241050346458266E-2</v>
      </c>
      <c r="K57" s="3">
        <v>4.2104360502508265E-2</v>
      </c>
      <c r="M57" s="3" t="e">
        <v>#N/A</v>
      </c>
      <c r="N57" s="3" t="e">
        <v>#N/A</v>
      </c>
      <c r="O57" s="3" t="e">
        <v>#N/A</v>
      </c>
      <c r="P57" s="3" t="e">
        <v>#N/A</v>
      </c>
      <c r="Q57" s="3" t="e">
        <v>#N/A</v>
      </c>
      <c r="S57" s="3">
        <v>0.69174526566393602</v>
      </c>
      <c r="T57" s="3">
        <v>1.47206319571142E-2</v>
      </c>
      <c r="U57" s="3">
        <v>12</v>
      </c>
      <c r="V57" s="3">
        <v>2.0064070192876999E-4</v>
      </c>
      <c r="W57" s="3">
        <v>4.74185287460701E-16</v>
      </c>
      <c r="X57" s="3">
        <v>0.211906365663936</v>
      </c>
      <c r="Z57" s="3">
        <v>0.60681884491495197</v>
      </c>
      <c r="AA57" s="3">
        <v>4.8286247032633102E-2</v>
      </c>
      <c r="AB57" s="3">
        <v>59</v>
      </c>
      <c r="AC57" s="3">
        <v>5.3007543900576002E-5</v>
      </c>
      <c r="AD57" s="3">
        <v>6.3465745710012296E-10</v>
      </c>
      <c r="AE57" s="3">
        <v>0.41404776057760256</v>
      </c>
    </row>
    <row r="58" spans="1:31" x14ac:dyDescent="0.25">
      <c r="A58" s="10" t="s">
        <v>50</v>
      </c>
      <c r="B58" s="1" t="s">
        <v>119</v>
      </c>
      <c r="C58" s="1" t="s">
        <v>119</v>
      </c>
      <c r="D58" s="3">
        <v>402</v>
      </c>
      <c r="F58" s="3">
        <v>1.0236686390532548</v>
      </c>
      <c r="G58" s="3">
        <v>5.9857952289914501E-2</v>
      </c>
      <c r="H58" s="3">
        <v>4</v>
      </c>
      <c r="I58" s="3">
        <v>0.82560488820564293</v>
      </c>
      <c r="J58" s="3">
        <v>4.3554999200777863E-4</v>
      </c>
      <c r="K58" s="3">
        <v>6.677208732911688E-2</v>
      </c>
      <c r="M58" s="3" t="e">
        <v>#N/A</v>
      </c>
      <c r="N58" s="3" t="e">
        <v>#N/A</v>
      </c>
      <c r="O58" s="3" t="e">
        <v>#N/A</v>
      </c>
      <c r="P58" s="3" t="e">
        <v>#N/A</v>
      </c>
      <c r="Q58" s="3" t="e">
        <v>#N/A</v>
      </c>
      <c r="S58" s="3">
        <v>0.72320103363463195</v>
      </c>
      <c r="T58" s="3">
        <v>8.8348467391280106E-2</v>
      </c>
      <c r="U58" s="3">
        <v>12</v>
      </c>
      <c r="V58" s="3">
        <v>8.3925334425239903E-4</v>
      </c>
      <c r="W58" s="3">
        <v>2.1966717102239099E-17</v>
      </c>
      <c r="X58" s="3">
        <v>-5.3149866365368004E-2</v>
      </c>
    </row>
    <row r="59" spans="1:31" x14ac:dyDescent="0.25">
      <c r="A59" s="10" t="s">
        <v>61</v>
      </c>
      <c r="B59" s="1" t="s">
        <v>112</v>
      </c>
      <c r="C59" s="1" t="s">
        <v>113</v>
      </c>
      <c r="D59" s="3">
        <v>12</v>
      </c>
      <c r="F59" s="3">
        <v>0.28402366863905337</v>
      </c>
      <c r="G59" s="3">
        <v>6.694502070405188E-2</v>
      </c>
      <c r="H59" s="3">
        <v>4</v>
      </c>
      <c r="I59" s="3">
        <v>5.1230860308160134E-8</v>
      </c>
      <c r="J59" s="3">
        <v>2.3981199790656695E-2</v>
      </c>
      <c r="K59" s="3">
        <v>-0.21597633136094663</v>
      </c>
      <c r="M59" s="3" t="e">
        <v>#N/A</v>
      </c>
      <c r="N59" s="3" t="e">
        <v>#N/A</v>
      </c>
      <c r="O59" s="3" t="e">
        <v>#N/A</v>
      </c>
      <c r="P59" s="3" t="e">
        <v>#N/A</v>
      </c>
      <c r="Q59" s="3" t="e">
        <v>#N/A</v>
      </c>
      <c r="S59" s="3">
        <v>0.72677331682069501</v>
      </c>
      <c r="T59" s="3">
        <v>3.6325048813234298E-2</v>
      </c>
      <c r="U59" s="3">
        <v>12</v>
      </c>
      <c r="V59" s="3">
        <v>9.7900627202998397E-4</v>
      </c>
      <c r="W59" s="3">
        <v>1.5373316506014901E-17</v>
      </c>
      <c r="X59" s="3">
        <v>-0.13523278317930498</v>
      </c>
      <c r="Z59" s="3">
        <v>0.22170189326034501</v>
      </c>
      <c r="AA59" s="3">
        <v>5.2650931701343898E-2</v>
      </c>
      <c r="AB59" s="3">
        <v>29</v>
      </c>
      <c r="AC59" s="3">
        <v>6.70162446899538E-10</v>
      </c>
      <c r="AD59" s="3">
        <v>7.9559151896762395E-2</v>
      </c>
      <c r="AE59" s="3">
        <v>-0.27829810673965499</v>
      </c>
    </row>
    <row r="60" spans="1:31" x14ac:dyDescent="0.25">
      <c r="A60" s="10" t="s">
        <v>54</v>
      </c>
      <c r="B60" s="1" t="s">
        <v>119</v>
      </c>
      <c r="C60" s="1" t="s">
        <v>119</v>
      </c>
      <c r="D60" s="3">
        <v>345</v>
      </c>
      <c r="F60" s="3">
        <v>0.84523809523809534</v>
      </c>
      <c r="G60" s="3">
        <v>0.14202801720772459</v>
      </c>
      <c r="H60" s="3">
        <v>4</v>
      </c>
      <c r="I60" s="3">
        <v>0.17836722482371367</v>
      </c>
      <c r="J60" s="3">
        <v>9.4881785977893249E-3</v>
      </c>
      <c r="K60" s="3">
        <v>0.2474120082815735</v>
      </c>
      <c r="M60" s="3" t="e">
        <v>#N/A</v>
      </c>
      <c r="N60" s="3" t="e">
        <v>#N/A</v>
      </c>
      <c r="O60" s="3" t="e">
        <v>#N/A</v>
      </c>
      <c r="P60" s="3" t="e">
        <v>#N/A</v>
      </c>
      <c r="Q60" s="3" t="e">
        <v>#N/A</v>
      </c>
      <c r="S60" s="3">
        <v>0.733774695448417</v>
      </c>
      <c r="T60" s="3">
        <v>7.6334386476308497E-2</v>
      </c>
      <c r="U60" s="3">
        <v>11</v>
      </c>
      <c r="V60" s="3">
        <v>2.0977600049074999E-3</v>
      </c>
      <c r="W60" s="3">
        <v>1.46069387352472E-16</v>
      </c>
      <c r="X60" s="3">
        <v>-6.8572504551583036E-2</v>
      </c>
      <c r="Z60" s="3">
        <v>0.65884014231838905</v>
      </c>
      <c r="AA60" s="3">
        <v>6.9225379872288495E-2</v>
      </c>
      <c r="AB60" s="3">
        <v>13</v>
      </c>
      <c r="AC60" s="3">
        <v>3.9947144402955902E-2</v>
      </c>
      <c r="AD60" s="3">
        <v>7.6795368367676395E-5</v>
      </c>
      <c r="AE60" s="3">
        <v>6.1014055361867214E-2</v>
      </c>
    </row>
    <row r="61" spans="1:31" x14ac:dyDescent="0.25">
      <c r="A61" s="10" t="s">
        <v>82</v>
      </c>
      <c r="B61" s="1" t="s">
        <v>114</v>
      </c>
      <c r="C61" s="1" t="s">
        <v>113</v>
      </c>
      <c r="D61" s="3">
        <v>173</v>
      </c>
      <c r="F61" s="3">
        <v>4.3696110196349135E-2</v>
      </c>
      <c r="G61" s="3">
        <v>6.9747784707051494E-2</v>
      </c>
      <c r="H61" s="3">
        <v>6</v>
      </c>
      <c r="I61" s="3">
        <v>1.6089821076964517E-13</v>
      </c>
      <c r="J61" s="3">
        <v>0.55848272144375088</v>
      </c>
      <c r="K61" s="3">
        <v>-0.18531082664191298</v>
      </c>
      <c r="M61" s="3" t="e">
        <v>#N/A</v>
      </c>
      <c r="N61" s="3" t="e">
        <v>#N/A</v>
      </c>
      <c r="O61" s="3" t="e">
        <v>#N/A</v>
      </c>
      <c r="P61" s="3" t="e">
        <v>#N/A</v>
      </c>
      <c r="Q61" s="3" t="e">
        <v>#N/A</v>
      </c>
      <c r="S61" s="3">
        <v>0.77579577262799504</v>
      </c>
      <c r="T61" s="3">
        <v>3.0550429237370301E-2</v>
      </c>
      <c r="U61" s="3">
        <v>12</v>
      </c>
      <c r="V61" s="3">
        <v>6.8136767807619797E-3</v>
      </c>
      <c r="W61" s="3">
        <v>9.7351705753967203E-20</v>
      </c>
      <c r="X61" s="3">
        <v>0.43160897262799502</v>
      </c>
      <c r="Z61" s="3">
        <v>0.62030408106062096</v>
      </c>
      <c r="AA61" s="3">
        <v>0.1006207109024</v>
      </c>
      <c r="AB61" s="3">
        <v>19</v>
      </c>
      <c r="AC61" s="3">
        <v>1.3043259078994E-2</v>
      </c>
      <c r="AD61" s="3">
        <v>5.3601299793431302E-5</v>
      </c>
      <c r="AE61" s="3">
        <v>0.39129714422235884</v>
      </c>
    </row>
    <row r="62" spans="1:31" x14ac:dyDescent="0.25">
      <c r="A62" s="10" t="s">
        <v>102</v>
      </c>
      <c r="B62" s="1" t="s">
        <v>112</v>
      </c>
      <c r="C62" s="1" t="s">
        <v>113</v>
      </c>
      <c r="D62" s="3">
        <v>176</v>
      </c>
      <c r="F62" s="3">
        <v>0.95857988165680474</v>
      </c>
      <c r="G62" s="3">
        <v>5.2481793671203383E-2</v>
      </c>
      <c r="H62" s="3">
        <v>4</v>
      </c>
      <c r="I62" s="3">
        <v>0.69911147558497611</v>
      </c>
      <c r="J62" s="3">
        <v>3.5805116334219802E-4</v>
      </c>
      <c r="K62" s="3">
        <v>0.20857988165680474</v>
      </c>
      <c r="M62" s="3" t="e">
        <v>#N/A</v>
      </c>
      <c r="N62" s="3" t="e">
        <v>#N/A</v>
      </c>
      <c r="O62" s="3" t="e">
        <v>#N/A</v>
      </c>
      <c r="P62" s="3" t="e">
        <v>#N/A</v>
      </c>
      <c r="Q62" s="3" t="e">
        <v>#N/A</v>
      </c>
      <c r="S62" s="3">
        <v>0.79851756807048302</v>
      </c>
      <c r="T62" s="3">
        <v>6.13951657360568E-2</v>
      </c>
      <c r="U62" s="3">
        <v>12</v>
      </c>
      <c r="V62" s="3">
        <v>1.5020823682635E-2</v>
      </c>
      <c r="W62" s="3">
        <v>8.4030830607786099E-21</v>
      </c>
      <c r="X62" s="3">
        <v>9.0233068070483036E-2</v>
      </c>
      <c r="Z62" s="3">
        <v>1.0739484732368001</v>
      </c>
      <c r="AA62" s="3">
        <v>7.5469796891255603E-2</v>
      </c>
      <c r="AB62" s="3">
        <v>56</v>
      </c>
      <c r="AC62" s="3">
        <v>0.43012945053200202</v>
      </c>
      <c r="AD62" s="3">
        <v>1.4108507126232901E-29</v>
      </c>
      <c r="AE62" s="3">
        <v>0.32394847323680009</v>
      </c>
    </row>
    <row r="63" spans="1:31" x14ac:dyDescent="0.25">
      <c r="A63" s="10" t="s">
        <v>65</v>
      </c>
      <c r="B63" s="1" t="s">
        <v>119</v>
      </c>
      <c r="C63" s="1" t="s">
        <v>119</v>
      </c>
      <c r="D63" s="3">
        <v>340</v>
      </c>
      <c r="F63" s="3">
        <v>0.81612646825046375</v>
      </c>
      <c r="G63" s="3">
        <v>5.8548982055573448E-2</v>
      </c>
      <c r="H63" s="3">
        <v>6</v>
      </c>
      <c r="I63" s="3">
        <v>4.411792353527641E-2</v>
      </c>
      <c r="J63" s="3">
        <v>3.4155336654715343E-5</v>
      </c>
      <c r="K63" s="3">
        <v>-0.37967772755373208</v>
      </c>
      <c r="M63" s="3" t="e">
        <v>#N/A</v>
      </c>
      <c r="N63" s="3" t="e">
        <v>#N/A</v>
      </c>
      <c r="O63" s="3" t="e">
        <v>#N/A</v>
      </c>
      <c r="P63" s="3" t="e">
        <v>#N/A</v>
      </c>
      <c r="Q63" s="3" t="e">
        <v>#N/A</v>
      </c>
      <c r="S63" s="3">
        <v>0.79879802248473497</v>
      </c>
      <c r="T63" s="3">
        <v>0.101527406432534</v>
      </c>
      <c r="U63" s="3">
        <v>12</v>
      </c>
      <c r="V63" s="3">
        <v>1.5161642582519E-2</v>
      </c>
      <c r="W63" s="3">
        <v>8.1494789104156106E-21</v>
      </c>
      <c r="X63" s="3">
        <v>7.2529322484734982E-2</v>
      </c>
      <c r="Z63" s="3">
        <v>0.58449661636733297</v>
      </c>
      <c r="AA63" s="3">
        <v>0.147773901734714</v>
      </c>
      <c r="AB63" s="3">
        <v>18</v>
      </c>
      <c r="AC63" s="3">
        <v>5.2788312737327E-3</v>
      </c>
      <c r="AD63" s="3">
        <v>9.2571988492358E-5</v>
      </c>
      <c r="AE63" s="3">
        <v>-0.61130757943686287</v>
      </c>
    </row>
    <row r="64" spans="1:31" x14ac:dyDescent="0.25">
      <c r="A64" s="10" t="s">
        <v>66</v>
      </c>
      <c r="B64" s="1" t="s">
        <v>119</v>
      </c>
      <c r="C64" s="1" t="s">
        <v>119</v>
      </c>
      <c r="D64" s="3">
        <v>340</v>
      </c>
      <c r="F64" s="3">
        <v>1.0236686390532499</v>
      </c>
      <c r="G64" s="3">
        <v>6.2153653872144568E-2</v>
      </c>
      <c r="H64" s="3">
        <v>4</v>
      </c>
      <c r="I64" s="3">
        <v>0.82577944289335448</v>
      </c>
      <c r="J64" s="3">
        <v>4.8714548588377795E-4</v>
      </c>
      <c r="K64" s="3">
        <v>6.6772087329111995E-2</v>
      </c>
      <c r="M64" s="3" t="e">
        <v>#N/A</v>
      </c>
      <c r="N64" s="3" t="e">
        <v>#N/A</v>
      </c>
      <c r="O64" s="3" t="e">
        <v>#N/A</v>
      </c>
      <c r="P64" s="3" t="e">
        <v>#N/A</v>
      </c>
      <c r="Q64" s="3" t="e">
        <v>#N/A</v>
      </c>
      <c r="S64" s="3">
        <v>0.80439158563911906</v>
      </c>
      <c r="T64" s="3">
        <v>8.64884702848919E-2</v>
      </c>
      <c r="U64" s="3">
        <v>11</v>
      </c>
      <c r="V64" s="3">
        <v>2.3764913961170302E-2</v>
      </c>
      <c r="W64" s="3">
        <v>1.50289515128756E-19</v>
      </c>
      <c r="X64" s="3">
        <v>-0.36605971436088103</v>
      </c>
    </row>
    <row r="65" spans="1:31" x14ac:dyDescent="0.25">
      <c r="A65" s="10" t="s">
        <v>43</v>
      </c>
      <c r="B65" s="1" t="s">
        <v>120</v>
      </c>
      <c r="C65" s="1" t="s">
        <v>120</v>
      </c>
      <c r="D65" s="3">
        <v>135</v>
      </c>
      <c r="F65" s="3">
        <v>0.5714285714285714</v>
      </c>
      <c r="G65" s="3">
        <v>8.4738716285962981E-2</v>
      </c>
      <c r="H65" s="3">
        <v>4</v>
      </c>
      <c r="I65" s="3">
        <v>2.9593518155055588E-4</v>
      </c>
      <c r="J65" s="3">
        <v>6.6600058407244225E-3</v>
      </c>
      <c r="K65" s="3">
        <v>6.0559006211180044E-2</v>
      </c>
      <c r="M65" s="3" t="e">
        <v>#N/A</v>
      </c>
      <c r="N65" s="3" t="e">
        <v>#N/A</v>
      </c>
      <c r="O65" s="3" t="e">
        <v>#N/A</v>
      </c>
      <c r="P65" s="3" t="e">
        <v>#N/A</v>
      </c>
      <c r="Q65" s="3" t="e">
        <v>#N/A</v>
      </c>
      <c r="S65" s="3">
        <v>0.80834434947861999</v>
      </c>
      <c r="T65" s="3">
        <v>2.1970682311779701E-2</v>
      </c>
      <c r="U65" s="3">
        <v>12</v>
      </c>
      <c r="V65" s="3">
        <v>2.0702069862871399E-2</v>
      </c>
      <c r="W65" s="3">
        <v>2.85459360901352E-21</v>
      </c>
      <c r="X65" s="3">
        <v>8.9781749478619943E-2</v>
      </c>
      <c r="Z65" s="3">
        <v>0.61573959146025703</v>
      </c>
      <c r="AA65" s="3">
        <v>5.0562414187244803E-2</v>
      </c>
      <c r="AB65" s="3">
        <v>89</v>
      </c>
      <c r="AC65" s="3">
        <v>2.18898256355179E-7</v>
      </c>
      <c r="AD65" s="3">
        <v>2.7098293856074599E-16</v>
      </c>
      <c r="AE65" s="3">
        <v>0.10487002624286568</v>
      </c>
    </row>
    <row r="66" spans="1:31" x14ac:dyDescent="0.25">
      <c r="A66" s="10" t="s">
        <v>89</v>
      </c>
      <c r="B66" s="1" t="s">
        <v>113</v>
      </c>
      <c r="C66" s="1" t="s">
        <v>113</v>
      </c>
      <c r="D66" s="3">
        <v>167</v>
      </c>
      <c r="F66" s="3">
        <v>0.27027027027027029</v>
      </c>
      <c r="G66" s="3">
        <v>2.2067475160208638E-2</v>
      </c>
      <c r="H66" s="3">
        <v>4</v>
      </c>
      <c r="I66" s="3">
        <v>2.4519784117794127E-8</v>
      </c>
      <c r="J66" s="3">
        <v>1.1722164447168586E-3</v>
      </c>
      <c r="K66" s="3">
        <v>-0.33112833112833095</v>
      </c>
      <c r="M66" s="3" t="e">
        <v>#N/A</v>
      </c>
      <c r="N66" s="3" t="e">
        <v>#N/A</v>
      </c>
      <c r="O66" s="3" t="e">
        <v>#N/A</v>
      </c>
      <c r="P66" s="3" t="e">
        <v>#N/A</v>
      </c>
      <c r="Q66" s="3" t="e">
        <v>#N/A</v>
      </c>
      <c r="S66" s="3">
        <v>0.82171012661917597</v>
      </c>
      <c r="T66" s="3">
        <v>4.7303312335559101E-2</v>
      </c>
      <c r="U66" s="3">
        <v>12</v>
      </c>
      <c r="V66" s="3">
        <v>3.1384012629448801E-2</v>
      </c>
      <c r="W66" s="3">
        <v>6.4462126725313904E-22</v>
      </c>
      <c r="X66" s="3">
        <v>-1.0097473380824007E-2</v>
      </c>
      <c r="Z66" s="3">
        <v>0.40570027572624201</v>
      </c>
      <c r="AA66" s="3">
        <v>4.2162841875082797E-2</v>
      </c>
      <c r="AB66" s="3">
        <v>111</v>
      </c>
      <c r="AC66" s="3">
        <v>1.0806580442815799E-18</v>
      </c>
      <c r="AD66" s="3">
        <v>2.94019654590933E-9</v>
      </c>
      <c r="AE66" s="3">
        <v>-0.19569832567235923</v>
      </c>
    </row>
    <row r="67" spans="1:31" x14ac:dyDescent="0.25">
      <c r="A67" s="10" t="s">
        <v>69</v>
      </c>
      <c r="B67" s="1" t="s">
        <v>114</v>
      </c>
      <c r="C67" s="1" t="s">
        <v>113</v>
      </c>
      <c r="D67" s="3">
        <v>246</v>
      </c>
      <c r="F67" s="3">
        <v>8.0664294187425822E-2</v>
      </c>
      <c r="G67" s="3">
        <v>4.7449584816132368E-3</v>
      </c>
      <c r="H67" s="3">
        <v>3</v>
      </c>
      <c r="I67" s="3">
        <v>3.7532045520678453E-9</v>
      </c>
      <c r="J67" s="3">
        <v>3.442351007066346E-3</v>
      </c>
      <c r="K67" s="3">
        <v>-0.141022452800526</v>
      </c>
      <c r="M67" s="3" t="e">
        <v>#N/A</v>
      </c>
      <c r="N67" s="3" t="e">
        <v>#N/A</v>
      </c>
      <c r="O67" s="3" t="e">
        <v>#N/A</v>
      </c>
      <c r="P67" s="3" t="e">
        <v>#N/A</v>
      </c>
      <c r="Q67" s="3" t="e">
        <v>#N/A</v>
      </c>
      <c r="S67" s="3">
        <v>0.83456097972253895</v>
      </c>
      <c r="T67" s="3">
        <v>3.7664955675674003E-2</v>
      </c>
      <c r="U67" s="3">
        <v>12</v>
      </c>
      <c r="V67" s="3">
        <v>4.5808972753580098E-2</v>
      </c>
      <c r="W67" s="3">
        <v>1.509275019333E-22</v>
      </c>
      <c r="X67" s="3">
        <v>0.44203567972253893</v>
      </c>
      <c r="Z67" s="3">
        <v>0.456582343013337</v>
      </c>
      <c r="AA67" s="3">
        <v>5.0631118804741103E-2</v>
      </c>
      <c r="AB67" s="3">
        <v>46</v>
      </c>
      <c r="AC67" s="3">
        <v>7.7085580219614194E-8</v>
      </c>
      <c r="AD67" s="3">
        <v>7.2977421192279904E-6</v>
      </c>
      <c r="AE67" s="3">
        <v>0.23489559602538518</v>
      </c>
    </row>
    <row r="68" spans="1:31" x14ac:dyDescent="0.25">
      <c r="A68" s="10" t="s">
        <v>47</v>
      </c>
      <c r="B68" s="1" t="s">
        <v>121</v>
      </c>
      <c r="C68" s="1" t="s">
        <v>121</v>
      </c>
      <c r="D68" s="3">
        <v>322</v>
      </c>
      <c r="F68" s="3">
        <v>0.60714285714285732</v>
      </c>
      <c r="G68" s="3">
        <v>8.5570867670030831E-2</v>
      </c>
      <c r="H68" s="3">
        <v>4</v>
      </c>
      <c r="I68" s="3">
        <v>7.9034882513948806E-4</v>
      </c>
      <c r="J68" s="3">
        <v>5.7591620230310371E-3</v>
      </c>
      <c r="K68" s="3">
        <v>0.1788819875776399</v>
      </c>
      <c r="M68" s="3" t="e">
        <v>#N/A</v>
      </c>
      <c r="N68" s="3" t="e">
        <v>#N/A</v>
      </c>
      <c r="O68" s="3" t="e">
        <v>#N/A</v>
      </c>
      <c r="P68" s="3" t="e">
        <v>#N/A</v>
      </c>
      <c r="Q68" s="3" t="e">
        <v>#N/A</v>
      </c>
      <c r="S68" s="3">
        <v>0.86806073587826205</v>
      </c>
      <c r="T68" s="3">
        <v>4.6196825817034499E-2</v>
      </c>
      <c r="U68" s="3">
        <v>12</v>
      </c>
      <c r="V68" s="3">
        <v>0.111174785153122</v>
      </c>
      <c r="W68" s="3">
        <v>3.1108464125515801E-24</v>
      </c>
      <c r="X68" s="3">
        <v>-0.23835656412173789</v>
      </c>
      <c r="Z68" s="3">
        <v>0.20088567603542001</v>
      </c>
      <c r="AA68" s="3">
        <v>4.0254921418389003E-2</v>
      </c>
      <c r="AB68" s="3">
        <v>109</v>
      </c>
      <c r="AC68" s="3">
        <v>2.14114456218084E-27</v>
      </c>
      <c r="AD68" s="3">
        <v>6.9436354149175102E-3</v>
      </c>
      <c r="AE68" s="3">
        <v>-0.2273751935297974</v>
      </c>
    </row>
    <row r="69" spans="1:31" x14ac:dyDescent="0.25">
      <c r="A69" s="10" t="s">
        <v>44</v>
      </c>
      <c r="B69" s="1" t="s">
        <v>119</v>
      </c>
      <c r="C69" s="1" t="s">
        <v>119</v>
      </c>
      <c r="D69" s="3">
        <v>135</v>
      </c>
      <c r="F69" s="3">
        <v>0.88412698412698409</v>
      </c>
      <c r="G69" s="3">
        <v>6.2696259901615689E-2</v>
      </c>
      <c r="H69" s="3">
        <v>8</v>
      </c>
      <c r="I69" s="3">
        <v>0.15075336679880064</v>
      </c>
      <c r="J69" s="3">
        <v>2.138477018761756E-6</v>
      </c>
      <c r="K69" s="3">
        <v>2.1119438313114136E-2</v>
      </c>
      <c r="M69" s="3" t="e">
        <v>#N/A</v>
      </c>
      <c r="N69" s="3" t="e">
        <v>#N/A</v>
      </c>
      <c r="O69" s="3" t="e">
        <v>#N/A</v>
      </c>
      <c r="P69" s="3" t="e">
        <v>#N/A</v>
      </c>
      <c r="Q69" s="3" t="e">
        <v>#N/A</v>
      </c>
      <c r="S69" s="3">
        <v>0.874203720134065</v>
      </c>
      <c r="T69" s="3">
        <v>3.9738610623527799E-2</v>
      </c>
      <c r="U69" s="3">
        <v>12</v>
      </c>
      <c r="V69" s="3">
        <v>0.12881340468879501</v>
      </c>
      <c r="W69" s="3">
        <v>1.5036114700728501E-24</v>
      </c>
      <c r="X69" s="3">
        <v>-0.26740807986593496</v>
      </c>
    </row>
    <row r="70" spans="1:31" x14ac:dyDescent="0.25">
      <c r="A70" s="10" t="s">
        <v>93</v>
      </c>
      <c r="B70" s="1" t="s">
        <v>113</v>
      </c>
      <c r="C70" s="1" t="s">
        <v>113</v>
      </c>
      <c r="D70" s="3">
        <v>78</v>
      </c>
      <c r="F70" s="3">
        <v>0.8423423423423424</v>
      </c>
      <c r="G70" s="3">
        <v>4.1202470672709469E-2</v>
      </c>
      <c r="H70" s="3">
        <v>4</v>
      </c>
      <c r="I70" s="3">
        <v>0.14469735506872694</v>
      </c>
      <c r="J70" s="3">
        <v>2.5588598408140981E-4</v>
      </c>
      <c r="K70" s="3">
        <v>-0.11569961569961562</v>
      </c>
      <c r="M70" s="3" t="e">
        <v>#N/A</v>
      </c>
      <c r="N70" s="3" t="e">
        <v>#N/A</v>
      </c>
      <c r="O70" s="3" t="e">
        <v>#N/A</v>
      </c>
      <c r="P70" s="3" t="e">
        <v>#N/A</v>
      </c>
      <c r="Q70" s="3" t="e">
        <v>#N/A</v>
      </c>
      <c r="S70" s="3">
        <v>0.878349570583561</v>
      </c>
      <c r="T70" s="3">
        <v>4.3534344108566603E-2</v>
      </c>
      <c r="U70" s="3">
        <v>12</v>
      </c>
      <c r="V70" s="3">
        <v>0.141897657047107</v>
      </c>
      <c r="W70" s="3">
        <v>9.1810368408862209E-25</v>
      </c>
      <c r="X70" s="3">
        <v>-0.16910982941643893</v>
      </c>
      <c r="Z70" s="3">
        <v>0.89772968471257897</v>
      </c>
      <c r="AA70" s="3">
        <v>0.108568486557205</v>
      </c>
      <c r="AB70" s="3">
        <v>33</v>
      </c>
      <c r="AC70" s="3">
        <v>0.34338493684691801</v>
      </c>
      <c r="AD70" s="3">
        <v>1.6368095685921899E-16</v>
      </c>
      <c r="AE70" s="3">
        <v>-6.0312273329379051E-2</v>
      </c>
    </row>
    <row r="71" spans="1:31" x14ac:dyDescent="0.25">
      <c r="A71" s="10" t="s">
        <v>25</v>
      </c>
      <c r="B71" s="1" t="s">
        <v>121</v>
      </c>
      <c r="C71" s="1" t="s">
        <v>121</v>
      </c>
      <c r="D71" s="3">
        <v>73</v>
      </c>
      <c r="F71" s="3">
        <v>0.64768683274021355</v>
      </c>
      <c r="G71" s="3">
        <v>0.12698859967803203</v>
      </c>
      <c r="H71" s="3">
        <v>4</v>
      </c>
      <c r="I71" s="3">
        <v>3.0007038493912539E-3</v>
      </c>
      <c r="J71" s="3">
        <v>1.4575068072756813E-2</v>
      </c>
      <c r="K71" s="3">
        <v>0.1898555074390087</v>
      </c>
      <c r="M71" s="3" t="e">
        <v>#N/A</v>
      </c>
      <c r="N71" s="3" t="e">
        <v>#N/A</v>
      </c>
      <c r="O71" s="3" t="e">
        <v>#N/A</v>
      </c>
      <c r="P71" s="3" t="e">
        <v>#N/A</v>
      </c>
      <c r="Q71" s="3" t="e">
        <v>#N/A</v>
      </c>
      <c r="S71" s="3">
        <v>0.89010686434546304</v>
      </c>
      <c r="T71" s="3">
        <v>2.6983299754902899E-2</v>
      </c>
      <c r="U71" s="3">
        <v>12</v>
      </c>
      <c r="V71" s="3">
        <v>0.18455806148713899</v>
      </c>
      <c r="W71" s="3">
        <v>2.2401333600498601E-25</v>
      </c>
      <c r="X71" s="3">
        <v>4.6434064345463044E-2</v>
      </c>
      <c r="Z71" s="3">
        <v>1.00166043330868</v>
      </c>
      <c r="AA71" s="3">
        <v>0.14103417278400701</v>
      </c>
      <c r="AB71" s="3">
        <v>15</v>
      </c>
      <c r="AC71" s="3">
        <v>0.99187677062829505</v>
      </c>
      <c r="AD71" s="3">
        <v>1.01363573631097E-9</v>
      </c>
      <c r="AE71" s="3">
        <v>0.54382910800747519</v>
      </c>
    </row>
    <row r="72" spans="1:31" x14ac:dyDescent="0.25">
      <c r="A72" s="10" t="s">
        <v>96</v>
      </c>
      <c r="B72" s="1" t="s">
        <v>112</v>
      </c>
      <c r="C72" s="1" t="s">
        <v>113</v>
      </c>
      <c r="D72" s="3">
        <v>274</v>
      </c>
      <c r="F72" s="3">
        <v>0.373873873873874</v>
      </c>
      <c r="G72" s="3">
        <v>4.7315168938704688E-2</v>
      </c>
      <c r="H72" s="3">
        <v>4</v>
      </c>
      <c r="I72" s="3">
        <v>6.6154239202567354E-7</v>
      </c>
      <c r="J72" s="3">
        <v>4.2248037095736681E-3</v>
      </c>
      <c r="K72" s="3">
        <v>6.6181566181566343E-2</v>
      </c>
      <c r="M72" s="3" t="e">
        <v>#N/A</v>
      </c>
      <c r="N72" s="3" t="e">
        <v>#N/A</v>
      </c>
      <c r="O72" s="3" t="e">
        <v>#N/A</v>
      </c>
      <c r="P72" s="3" t="e">
        <v>#N/A</v>
      </c>
      <c r="Q72" s="3" t="e">
        <v>#N/A</v>
      </c>
      <c r="S72" s="3">
        <v>0.89095662848902901</v>
      </c>
      <c r="T72" s="3">
        <v>2.3903315551768001E-2</v>
      </c>
      <c r="U72" s="3">
        <v>12</v>
      </c>
      <c r="V72" s="3">
        <v>0.187974887423909</v>
      </c>
      <c r="W72" s="3">
        <v>2.0216604836582299E-25</v>
      </c>
      <c r="X72" s="3">
        <v>0.34734372848902906</v>
      </c>
      <c r="Z72" s="3">
        <v>0.92938102359861696</v>
      </c>
      <c r="AA72" s="3">
        <v>8.6418476175020201E-2</v>
      </c>
      <c r="AB72" s="3">
        <v>51</v>
      </c>
      <c r="AC72" s="3">
        <v>0.45303771997561798</v>
      </c>
      <c r="AD72" s="3">
        <v>1.7029780073856401E-22</v>
      </c>
      <c r="AE72" s="3">
        <v>0.62168871590630936</v>
      </c>
    </row>
    <row r="73" spans="1:31" x14ac:dyDescent="0.25">
      <c r="A73" s="10" t="s">
        <v>41</v>
      </c>
      <c r="B73" s="1" t="s">
        <v>114</v>
      </c>
      <c r="C73" s="1" t="s">
        <v>113</v>
      </c>
      <c r="D73" s="3">
        <v>93</v>
      </c>
      <c r="F73" s="3">
        <v>-0.17440288930027589</v>
      </c>
      <c r="G73" s="3">
        <v>7.366141534000227E-2</v>
      </c>
      <c r="H73" s="3">
        <v>8</v>
      </c>
      <c r="I73" s="3">
        <v>2.3191939926654388E-18</v>
      </c>
      <c r="J73" s="3">
        <v>4.977951875997088E-2</v>
      </c>
      <c r="K73" s="3">
        <v>-1.6592929991903855</v>
      </c>
      <c r="M73" s="3">
        <v>-3.6816379366094262E-2</v>
      </c>
      <c r="N73" s="3">
        <v>2.721852435272001E-2</v>
      </c>
      <c r="O73" s="3">
        <v>4.2835799790841346E-12</v>
      </c>
      <c r="P73" s="3">
        <v>0.24758284676691417</v>
      </c>
      <c r="Q73" s="3">
        <v>5</v>
      </c>
      <c r="S73" s="3">
        <v>0.91327762179944605</v>
      </c>
      <c r="T73" s="3">
        <v>2.6723294896847199E-2</v>
      </c>
      <c r="U73" s="3">
        <v>12</v>
      </c>
      <c r="V73" s="3">
        <v>0.29503339174281401</v>
      </c>
      <c r="W73" s="3">
        <v>1.3219122861237299E-26</v>
      </c>
      <c r="X73" s="3">
        <v>-0.11888057820055398</v>
      </c>
      <c r="Z73" s="3">
        <v>-9.6113018702173897E-2</v>
      </c>
      <c r="AA73" s="3">
        <v>5.3104878286072098E-2</v>
      </c>
      <c r="AB73" s="3">
        <v>54</v>
      </c>
      <c r="AC73" s="3">
        <v>4.0728453598450703E-28</v>
      </c>
      <c r="AD73" s="3">
        <v>0.33620160493170098</v>
      </c>
      <c r="AE73" s="3">
        <v>-1.5810031285922836</v>
      </c>
    </row>
    <row r="74" spans="1:31" x14ac:dyDescent="0.25">
      <c r="A74" s="10" t="s">
        <v>14</v>
      </c>
      <c r="B74" s="1" t="s">
        <v>112</v>
      </c>
      <c r="C74" s="1" t="s">
        <v>113</v>
      </c>
      <c r="D74" s="3">
        <v>211</v>
      </c>
      <c r="F74" s="3">
        <v>0.31360946745562129</v>
      </c>
      <c r="G74" s="3">
        <v>6.0632844768991744E-2</v>
      </c>
      <c r="H74" s="3">
        <v>4</v>
      </c>
      <c r="I74" s="3">
        <v>1.1764436636172052E-7</v>
      </c>
      <c r="J74" s="3">
        <v>1.4023853313803821E-2</v>
      </c>
      <c r="K74" s="3">
        <v>-7.432156702713727E-2</v>
      </c>
      <c r="M74" s="3" t="e">
        <v>#N/A</v>
      </c>
      <c r="N74" s="3" t="e">
        <v>#N/A</v>
      </c>
      <c r="O74" s="3" t="e">
        <v>#N/A</v>
      </c>
      <c r="P74" s="3" t="e">
        <v>#N/A</v>
      </c>
      <c r="Q74" s="3" t="e">
        <v>#N/A</v>
      </c>
      <c r="S74" s="3">
        <v>0.92176067780010695</v>
      </c>
      <c r="T74" s="3">
        <v>2.2252466017831599E-2</v>
      </c>
      <c r="U74" s="3">
        <v>12</v>
      </c>
      <c r="V74" s="3">
        <v>0.34479715028380598</v>
      </c>
      <c r="W74" s="3">
        <v>4.61353118206321E-27</v>
      </c>
      <c r="X74" s="3">
        <v>-0.11857012219989305</v>
      </c>
      <c r="Z74" s="3">
        <v>0.61906766111206801</v>
      </c>
      <c r="AA74" s="3">
        <v>5.5559349275409002E-2</v>
      </c>
      <c r="AB74" s="3">
        <v>26</v>
      </c>
      <c r="AC74" s="3">
        <v>2.9517178544366698E-3</v>
      </c>
      <c r="AD74" s="3">
        <v>1.53810024611871E-6</v>
      </c>
      <c r="AE74" s="3">
        <v>0.23113662662930945</v>
      </c>
    </row>
    <row r="75" spans="1:31" x14ac:dyDescent="0.25">
      <c r="A75" s="10" t="s">
        <v>75</v>
      </c>
      <c r="B75" s="1" t="s">
        <v>120</v>
      </c>
      <c r="C75" s="1" t="s">
        <v>120</v>
      </c>
      <c r="D75" s="3">
        <v>396</v>
      </c>
      <c r="F75" s="3">
        <v>1.2886597938144331</v>
      </c>
      <c r="G75" s="3">
        <v>7.4102607054459965E-2</v>
      </c>
      <c r="H75" s="3">
        <v>4</v>
      </c>
      <c r="I75" s="3">
        <v>1.0469225985411742E-2</v>
      </c>
      <c r="J75" s="3">
        <v>4.1439122800911328E-4</v>
      </c>
      <c r="K75" s="3">
        <v>0.29775070290534211</v>
      </c>
      <c r="M75" s="3" t="e">
        <v>#N/A</v>
      </c>
      <c r="N75" s="3" t="e">
        <v>#N/A</v>
      </c>
      <c r="O75" s="3" t="e">
        <v>#N/A</v>
      </c>
      <c r="P75" s="3" t="e">
        <v>#N/A</v>
      </c>
      <c r="Q75" s="3" t="e">
        <v>#N/A</v>
      </c>
      <c r="S75" s="3">
        <v>0.92337271055132897</v>
      </c>
      <c r="T75" s="3">
        <v>0.10077888721992</v>
      </c>
      <c r="U75" s="3">
        <v>10</v>
      </c>
      <c r="V75" s="3">
        <v>0.39817754456085203</v>
      </c>
      <c r="W75" s="3">
        <v>3.91689796594134E-23</v>
      </c>
      <c r="X75" s="3" t="e">
        <v>#VALUE!</v>
      </c>
    </row>
    <row r="76" spans="1:31" x14ac:dyDescent="0.25">
      <c r="A76" s="10" t="s">
        <v>58</v>
      </c>
      <c r="B76" s="1" t="s">
        <v>120</v>
      </c>
      <c r="C76" s="1" t="s">
        <v>120</v>
      </c>
      <c r="D76" s="3">
        <v>198</v>
      </c>
      <c r="F76" s="3">
        <v>0.97619047619047628</v>
      </c>
      <c r="G76" s="3">
        <v>6.2994078834871098E-2</v>
      </c>
      <c r="H76" s="3">
        <v>4</v>
      </c>
      <c r="I76" s="3">
        <v>0.82482561243514096</v>
      </c>
      <c r="J76" s="3">
        <v>5.83839843151422E-4</v>
      </c>
      <c r="K76" s="3">
        <v>-7.8157349896480266E-2</v>
      </c>
      <c r="M76" s="3" t="e">
        <v>#N/A</v>
      </c>
      <c r="N76" s="3" t="e">
        <v>#N/A</v>
      </c>
      <c r="O76" s="3" t="e">
        <v>#N/A</v>
      </c>
      <c r="P76" s="3" t="e">
        <v>#N/A</v>
      </c>
      <c r="Q76" s="3" t="e">
        <v>#N/A</v>
      </c>
      <c r="S76" s="3">
        <v>0.93677673724468102</v>
      </c>
      <c r="T76" s="3">
        <v>6.2643394714131703E-2</v>
      </c>
      <c r="U76" s="3">
        <v>21</v>
      </c>
      <c r="V76" s="3">
        <v>0.31311854573301201</v>
      </c>
      <c r="W76" s="3">
        <v>2.45987892869782E-45</v>
      </c>
      <c r="X76" s="3">
        <v>-0.17348946275531907</v>
      </c>
    </row>
    <row r="77" spans="1:31" x14ac:dyDescent="0.25">
      <c r="A77" s="10" t="s">
        <v>103</v>
      </c>
      <c r="B77" s="1" t="s">
        <v>119</v>
      </c>
      <c r="C77" s="1" t="s">
        <v>119</v>
      </c>
      <c r="D77" s="3">
        <v>180</v>
      </c>
      <c r="F77" s="3">
        <v>0.75039090262970887</v>
      </c>
      <c r="G77" s="3">
        <v>8.6233328359773376E-2</v>
      </c>
      <c r="H77" s="3">
        <v>5</v>
      </c>
      <c r="I77" s="3">
        <v>1.5098675903186084E-2</v>
      </c>
      <c r="J77" s="3">
        <v>9.6028822659987678E-4</v>
      </c>
      <c r="K77" s="3">
        <v>-0.15053136350994856</v>
      </c>
      <c r="M77" s="3" t="e">
        <v>#N/A</v>
      </c>
      <c r="N77" s="3" t="e">
        <v>#N/A</v>
      </c>
      <c r="O77" s="3" t="e">
        <v>#N/A</v>
      </c>
      <c r="P77" s="3" t="e">
        <v>#N/A</v>
      </c>
      <c r="Q77" s="3" t="e">
        <v>#N/A</v>
      </c>
      <c r="S77" s="3">
        <v>0.94351708298844095</v>
      </c>
      <c r="T77" s="3">
        <v>7.9958723458502801E-2</v>
      </c>
      <c r="U77" s="3">
        <v>10</v>
      </c>
      <c r="V77" s="3">
        <v>0.53342360006975797</v>
      </c>
      <c r="W77" s="3">
        <v>4.5653113612701897E-24</v>
      </c>
      <c r="X77" s="3">
        <v>0.30376208298844098</v>
      </c>
      <c r="Z77" s="3">
        <v>0.887215589929927</v>
      </c>
      <c r="AA77" s="3">
        <v>6.9825723716718704E-2</v>
      </c>
      <c r="AB77" s="3">
        <v>52</v>
      </c>
      <c r="AC77" s="3">
        <v>0.2209804401138</v>
      </c>
      <c r="AD77" s="3">
        <v>1.8142221056051699E-21</v>
      </c>
      <c r="AE77" s="3">
        <v>-1.3706676209730428E-2</v>
      </c>
    </row>
    <row r="78" spans="1:31" x14ac:dyDescent="0.25">
      <c r="A78" s="10" t="s">
        <v>90</v>
      </c>
      <c r="B78" s="1" t="s">
        <v>112</v>
      </c>
      <c r="C78" s="1" t="s">
        <v>113</v>
      </c>
      <c r="D78" s="3">
        <v>202</v>
      </c>
      <c r="F78" s="1" t="s">
        <v>1</v>
      </c>
      <c r="G78" s="1" t="s">
        <v>1</v>
      </c>
      <c r="I78" s="3" t="e">
        <v>#N/A</v>
      </c>
      <c r="J78" s="3" t="e">
        <v>#N/A</v>
      </c>
      <c r="K78" s="3" t="e">
        <v>#VALUE!</v>
      </c>
      <c r="M78" s="3" t="e">
        <v>#N/A</v>
      </c>
      <c r="N78" s="3" t="e">
        <v>#N/A</v>
      </c>
      <c r="O78" s="3" t="e">
        <v>#N/A</v>
      </c>
      <c r="P78" s="3" t="e">
        <v>#N/A</v>
      </c>
      <c r="Q78" s="3" t="e">
        <v>#N/A</v>
      </c>
      <c r="S78" s="3">
        <v>0.95846250948727196</v>
      </c>
      <c r="T78" s="3">
        <v>2.5715348628402801E-2</v>
      </c>
      <c r="U78" s="3">
        <v>11</v>
      </c>
      <c r="V78" s="3">
        <v>0.63101722388374604</v>
      </c>
      <c r="W78" s="3">
        <v>6.1024070553375603E-27</v>
      </c>
      <c r="X78" s="3">
        <v>0.16222920948727193</v>
      </c>
      <c r="Z78" s="3">
        <v>0.617052869992326</v>
      </c>
      <c r="AA78" s="3">
        <v>5.0618954860304502E-2</v>
      </c>
      <c r="AB78" s="3">
        <v>71</v>
      </c>
      <c r="AC78" s="3">
        <v>4.3169961821349597E-6</v>
      </c>
      <c r="AD78" s="3">
        <v>2.4983282078585902E-13</v>
      </c>
    </row>
    <row r="79" spans="1:31" x14ac:dyDescent="0.25">
      <c r="A79" s="10" t="s">
        <v>24</v>
      </c>
      <c r="B79" s="1" t="s">
        <v>121</v>
      </c>
      <c r="C79" s="1" t="s">
        <v>121</v>
      </c>
      <c r="D79" s="3">
        <v>256</v>
      </c>
      <c r="F79" s="3">
        <v>1.2023809523809523</v>
      </c>
      <c r="G79" s="3">
        <v>5.2794185300198748E-2</v>
      </c>
      <c r="H79" s="3">
        <v>4</v>
      </c>
      <c r="I79" s="3">
        <v>6.4394494544455311E-2</v>
      </c>
      <c r="J79" s="3">
        <v>1.8539444999604435E-4</v>
      </c>
      <c r="K79" s="3">
        <v>0.84803312629399574</v>
      </c>
      <c r="M79" s="3" t="e">
        <v>#N/A</v>
      </c>
      <c r="N79" s="3" t="e">
        <v>#N/A</v>
      </c>
      <c r="O79" s="3" t="e">
        <v>#N/A</v>
      </c>
      <c r="P79" s="3" t="e">
        <v>#N/A</v>
      </c>
      <c r="Q79" s="3" t="e">
        <v>#N/A</v>
      </c>
      <c r="S79" s="3">
        <v>0.96780221995620297</v>
      </c>
      <c r="T79" s="3">
        <v>5.2007803323746403E-2</v>
      </c>
      <c r="U79" s="3">
        <v>12</v>
      </c>
      <c r="V79" s="3">
        <v>0.69741867740184504</v>
      </c>
      <c r="W79" s="3">
        <v>1.3059043494658299E-29</v>
      </c>
      <c r="X79" s="3">
        <v>3.1338219956203006E-2</v>
      </c>
      <c r="Z79" s="3">
        <v>0.33886529478411398</v>
      </c>
      <c r="AA79" s="3">
        <v>0.21146551223891499</v>
      </c>
      <c r="AB79" s="3">
        <v>11</v>
      </c>
      <c r="AC79" s="3">
        <v>2.6818758893030499E-5</v>
      </c>
      <c r="AD79" s="3">
        <v>3.1847653617542701E-2</v>
      </c>
      <c r="AE79" s="3">
        <v>-1.548253130284255E-2</v>
      </c>
    </row>
    <row r="80" spans="1:31" x14ac:dyDescent="0.25">
      <c r="A80" s="10" t="s">
        <v>67</v>
      </c>
      <c r="B80" s="1" t="s">
        <v>119</v>
      </c>
      <c r="C80" s="1" t="s">
        <v>119</v>
      </c>
      <c r="D80" s="3">
        <v>356</v>
      </c>
      <c r="F80" s="3">
        <v>1.0532544378698225</v>
      </c>
      <c r="G80" s="3">
        <v>5.5085759541494875E-2</v>
      </c>
      <c r="H80" s="3">
        <v>4</v>
      </c>
      <c r="I80" s="3">
        <v>0.61979417530921144</v>
      </c>
      <c r="J80" s="3">
        <v>3.1241273808290673E-4</v>
      </c>
      <c r="K80" s="3">
        <v>8.7737196490512259E-2</v>
      </c>
      <c r="M80" s="3" t="e">
        <v>#N/A</v>
      </c>
      <c r="N80" s="3" t="e">
        <v>#N/A</v>
      </c>
      <c r="O80" s="3" t="e">
        <v>#N/A</v>
      </c>
      <c r="P80" s="3" t="e">
        <v>#N/A</v>
      </c>
      <c r="Q80" s="3" t="e">
        <v>#N/A</v>
      </c>
      <c r="S80" s="3">
        <v>0.97231649906890305</v>
      </c>
      <c r="T80" s="3">
        <v>0.108666552670855</v>
      </c>
      <c r="U80" s="3">
        <v>12</v>
      </c>
      <c r="V80" s="3">
        <v>0.73815635768342402</v>
      </c>
      <c r="W80" s="3">
        <v>7.2447629760527397E-30</v>
      </c>
      <c r="X80" s="3">
        <v>0.29330899906890306</v>
      </c>
    </row>
    <row r="81" spans="1:32" x14ac:dyDescent="0.25">
      <c r="A81" s="11" t="s">
        <v>49</v>
      </c>
      <c r="B81" s="1" t="s">
        <v>119</v>
      </c>
      <c r="C81" s="1" t="s">
        <v>119</v>
      </c>
      <c r="D81" s="1">
        <v>342</v>
      </c>
      <c r="E81" s="1"/>
      <c r="F81" s="3">
        <v>0.87573964497041457</v>
      </c>
      <c r="G81" s="3">
        <v>8.1419200948916123E-2</v>
      </c>
      <c r="H81" s="3">
        <v>4</v>
      </c>
      <c r="I81" s="3">
        <v>0.25627952234745766</v>
      </c>
      <c r="J81" s="3">
        <v>1.7185987925794105E-3</v>
      </c>
      <c r="K81" s="3">
        <v>0.21194654152213876</v>
      </c>
      <c r="M81" s="3" t="e">
        <v>#N/A</v>
      </c>
      <c r="N81" s="3" t="e">
        <v>#N/A</v>
      </c>
      <c r="O81" s="3" t="e">
        <v>#N/A</v>
      </c>
      <c r="P81" s="3" t="e">
        <v>#N/A</v>
      </c>
      <c r="Q81" s="3" t="e">
        <v>#N/A</v>
      </c>
      <c r="R81" s="1"/>
      <c r="S81" s="5">
        <v>0.99161647547659804</v>
      </c>
      <c r="T81" s="3">
        <v>0.102558032420863</v>
      </c>
      <c r="U81" s="3">
        <v>11</v>
      </c>
      <c r="V81" s="3">
        <v>0.92277407775600395</v>
      </c>
      <c r="W81" s="3">
        <v>1.0990433039569E-28</v>
      </c>
      <c r="X81" s="3">
        <v>0.30739876727659798</v>
      </c>
      <c r="Y81" s="1"/>
      <c r="Z81" s="3">
        <v>0.65082078550732603</v>
      </c>
      <c r="AA81" s="3">
        <v>0.110973342949887</v>
      </c>
      <c r="AB81" s="3">
        <v>18</v>
      </c>
      <c r="AC81" s="3">
        <v>1.23070861181864E-2</v>
      </c>
      <c r="AD81" s="3">
        <v>3.3881151531428199E-6</v>
      </c>
      <c r="AE81" s="3">
        <v>-1.2972317940949774E-2</v>
      </c>
      <c r="AF81" s="1"/>
    </row>
    <row r="82" spans="1:32" x14ac:dyDescent="0.25">
      <c r="A82" s="10" t="s">
        <v>45</v>
      </c>
      <c r="B82" s="1" t="s">
        <v>119</v>
      </c>
      <c r="C82" s="1" t="s">
        <v>119</v>
      </c>
      <c r="D82" s="3">
        <v>203</v>
      </c>
      <c r="F82" s="3">
        <v>1.0156969099276791</v>
      </c>
      <c r="G82" s="3">
        <v>4.6034729363581647E-2</v>
      </c>
      <c r="H82" s="3">
        <v>8</v>
      </c>
      <c r="I82" s="3">
        <v>0.83941598366832115</v>
      </c>
      <c r="J82" s="3">
        <v>9.9250442044534922E-8</v>
      </c>
      <c r="K82" s="3">
        <v>0.17215174036370084</v>
      </c>
      <c r="M82" s="3" t="e">
        <v>#N/A</v>
      </c>
      <c r="N82" s="3" t="e">
        <v>#N/A</v>
      </c>
      <c r="O82" s="3" t="e">
        <v>#N/A</v>
      </c>
      <c r="P82" s="3" t="e">
        <v>#N/A</v>
      </c>
      <c r="Q82" s="3" t="e">
        <v>#N/A</v>
      </c>
      <c r="S82" s="3">
        <v>0.99797154762248097</v>
      </c>
      <c r="T82" s="3">
        <v>8.4294666662613094E-2</v>
      </c>
      <c r="U82" s="3">
        <v>12</v>
      </c>
      <c r="V82" s="3">
        <v>0.98045771698387796</v>
      </c>
      <c r="W82" s="3">
        <v>2.4288841573256299E-31</v>
      </c>
      <c r="X82" s="3">
        <v>0.22917574762248094</v>
      </c>
      <c r="Z82" s="3">
        <v>1.1675389145544299</v>
      </c>
      <c r="AA82" s="3">
        <v>0.15844879725778999</v>
      </c>
      <c r="AB82" s="3">
        <v>14</v>
      </c>
      <c r="AC82" s="3">
        <v>0.34542460642369299</v>
      </c>
      <c r="AD82" s="3">
        <v>6.0197592064025397E-11</v>
      </c>
      <c r="AE82" s="3">
        <v>0.32399374499045164</v>
      </c>
    </row>
    <row r="83" spans="1:32" x14ac:dyDescent="0.25">
      <c r="A83" s="10" t="s">
        <v>97</v>
      </c>
      <c r="B83" s="1" t="s">
        <v>97</v>
      </c>
      <c r="C83" s="1" t="s">
        <v>15</v>
      </c>
      <c r="F83" s="3">
        <v>1.0000000000000002</v>
      </c>
      <c r="G83" s="3">
        <v>3.3792865364345281E-2</v>
      </c>
      <c r="H83" s="3">
        <v>38</v>
      </c>
      <c r="I83" s="3">
        <v>0</v>
      </c>
      <c r="J83" s="3">
        <v>2.3398112941839931E-27</v>
      </c>
      <c r="K83" s="3">
        <v>0</v>
      </c>
      <c r="M83" s="3">
        <v>1</v>
      </c>
      <c r="N83" s="3">
        <v>4.0591252622744031E-2</v>
      </c>
      <c r="O83" s="3">
        <v>1</v>
      </c>
      <c r="P83" s="3">
        <v>1.5100192359362583E-13</v>
      </c>
      <c r="Q83" s="3">
        <v>16</v>
      </c>
      <c r="S83" s="3">
        <v>1</v>
      </c>
      <c r="T83" s="3">
        <v>4.7511437539570697E-3</v>
      </c>
      <c r="U83" s="3">
        <v>1931</v>
      </c>
      <c r="V83" s="3" t="s">
        <v>1</v>
      </c>
      <c r="W83" s="3">
        <v>0</v>
      </c>
      <c r="X83" s="3">
        <v>0</v>
      </c>
      <c r="Z83" s="3">
        <v>1</v>
      </c>
      <c r="AA83" s="3">
        <v>2.03678166395189E-2</v>
      </c>
      <c r="AB83" s="3">
        <v>740</v>
      </c>
      <c r="AC83" s="3" t="s">
        <v>1</v>
      </c>
      <c r="AD83" s="3">
        <v>4.1637235741841902E-159</v>
      </c>
      <c r="AE83" s="3">
        <v>0</v>
      </c>
    </row>
    <row r="84" spans="1:32" x14ac:dyDescent="0.25">
      <c r="A84" s="11" t="s">
        <v>46</v>
      </c>
      <c r="B84" s="1" t="s">
        <v>119</v>
      </c>
      <c r="C84" s="1" t="s">
        <v>119</v>
      </c>
      <c r="D84" s="1">
        <v>400</v>
      </c>
      <c r="E84" s="1"/>
      <c r="F84" s="3">
        <v>1.0119047619047621</v>
      </c>
      <c r="G84" s="3">
        <v>7.3707046115105646E-2</v>
      </c>
      <c r="H84" s="3">
        <v>4</v>
      </c>
      <c r="I84" s="3">
        <v>0.91231943226727596</v>
      </c>
      <c r="J84" s="3">
        <v>8.3626762237627998E-4</v>
      </c>
      <c r="K84" s="3">
        <v>-4.2443064182194457E-2</v>
      </c>
      <c r="M84" s="3" t="e">
        <v>#N/A</v>
      </c>
      <c r="N84" s="3" t="e">
        <v>#N/A</v>
      </c>
      <c r="O84" s="3" t="e">
        <v>#N/A</v>
      </c>
      <c r="P84" s="3" t="e">
        <v>#N/A</v>
      </c>
      <c r="Q84" s="3" t="e">
        <v>#N/A</v>
      </c>
      <c r="R84" s="1"/>
      <c r="S84" s="5">
        <v>1.0067962068429801</v>
      </c>
      <c r="T84" s="3">
        <v>6.3702981063358005E-2</v>
      </c>
      <c r="U84" s="3">
        <v>11</v>
      </c>
      <c r="V84" s="3">
        <v>0.937362254745982</v>
      </c>
      <c r="W84" s="3">
        <v>1.6763230236054999E-29</v>
      </c>
      <c r="X84" s="3">
        <v>0.15547241784298005</v>
      </c>
      <c r="Y84" s="1"/>
      <c r="Z84" s="3">
        <v>0.60658635043553499</v>
      </c>
      <c r="AA84" s="3">
        <v>0.13081728259932099</v>
      </c>
      <c r="AB84" s="3">
        <v>13</v>
      </c>
      <c r="AC84" s="3">
        <v>2.14882736065415E-2</v>
      </c>
      <c r="AD84" s="3">
        <v>4.08816127356362E-4</v>
      </c>
      <c r="AE84" s="3">
        <v>-0.44776147565142155</v>
      </c>
      <c r="AF84" s="1"/>
    </row>
    <row r="85" spans="1:32" x14ac:dyDescent="0.25">
      <c r="A85" s="10" t="s">
        <v>71</v>
      </c>
      <c r="B85" s="1" t="s">
        <v>122</v>
      </c>
      <c r="C85" s="1" t="s">
        <v>122</v>
      </c>
      <c r="D85" s="3">
        <v>357</v>
      </c>
      <c r="F85" s="3">
        <v>1.0591715976331362</v>
      </c>
      <c r="G85" s="3">
        <v>5.9072895983715783E-2</v>
      </c>
      <c r="H85" s="3">
        <v>4</v>
      </c>
      <c r="I85" s="3">
        <v>0.5822111737972866</v>
      </c>
      <c r="J85" s="3">
        <v>3.7835068465787093E-4</v>
      </c>
      <c r="K85" s="3">
        <v>0.11089573556417065</v>
      </c>
      <c r="M85" s="3" t="e">
        <v>#N/A</v>
      </c>
      <c r="N85" s="3" t="e">
        <v>#N/A</v>
      </c>
      <c r="O85" s="3" t="e">
        <v>#N/A</v>
      </c>
      <c r="P85" s="3" t="e">
        <v>#N/A</v>
      </c>
      <c r="Q85" s="3" t="e">
        <v>#N/A</v>
      </c>
      <c r="S85" s="3">
        <v>1.0084645303798601</v>
      </c>
      <c r="T85" s="3">
        <v>5.6992376098371697E-2</v>
      </c>
      <c r="U85" s="3">
        <v>23</v>
      </c>
      <c r="V85" s="3">
        <v>0.88762729694266096</v>
      </c>
      <c r="W85" s="3">
        <v>3.44604349451037E-56</v>
      </c>
      <c r="X85" s="3">
        <v>1.0095303798600685E-3</v>
      </c>
      <c r="Z85" s="3">
        <v>0.629870321941432</v>
      </c>
      <c r="AA85" s="3">
        <v>0.104100411306874</v>
      </c>
      <c r="AB85" s="3">
        <v>22</v>
      </c>
      <c r="AC85" s="3">
        <v>6.6021430431061597E-3</v>
      </c>
      <c r="AD85" s="3">
        <v>4.2082260995685003E-6</v>
      </c>
      <c r="AE85" s="3">
        <v>-0.31840554012753353</v>
      </c>
    </row>
    <row r="86" spans="1:32" x14ac:dyDescent="0.25">
      <c r="A86" s="10" t="s">
        <v>10</v>
      </c>
      <c r="B86" s="1" t="s">
        <v>119</v>
      </c>
      <c r="C86" s="1" t="s">
        <v>119</v>
      </c>
      <c r="D86" s="3">
        <v>79</v>
      </c>
      <c r="F86" s="3">
        <v>0.84023668639053273</v>
      </c>
      <c r="G86" s="3">
        <v>5.3363902400270155E-2</v>
      </c>
      <c r="H86" s="3">
        <v>4</v>
      </c>
      <c r="I86" s="3">
        <v>0.14117959629856239</v>
      </c>
      <c r="J86" s="3">
        <v>5.5684959387523902E-4</v>
      </c>
      <c r="K86" s="3">
        <v>-0.2078402366863904</v>
      </c>
      <c r="M86" s="3" t="e">
        <v>#N/A</v>
      </c>
      <c r="N86" s="3" t="e">
        <v>#N/A</v>
      </c>
      <c r="O86" s="3" t="e">
        <v>#N/A</v>
      </c>
      <c r="P86" s="3" t="e">
        <v>#N/A</v>
      </c>
      <c r="Q86" s="3" t="e">
        <v>#N/A</v>
      </c>
      <c r="S86" s="3">
        <v>1.0120698295811299</v>
      </c>
      <c r="T86" s="3">
        <v>7.7487586693060995E-2</v>
      </c>
      <c r="U86" s="3">
        <v>12</v>
      </c>
      <c r="V86" s="3">
        <v>0.88411724023187099</v>
      </c>
      <c r="W86" s="3">
        <v>3.6336938746970701E-32</v>
      </c>
      <c r="X86" s="3">
        <v>-4.2688070418870128E-2</v>
      </c>
    </row>
    <row r="87" spans="1:32" x14ac:dyDescent="0.25">
      <c r="A87" s="10" t="s">
        <v>0</v>
      </c>
      <c r="B87" s="1" t="s">
        <v>116</v>
      </c>
      <c r="C87" s="1" t="s">
        <v>116</v>
      </c>
      <c r="F87" s="3">
        <v>1.9873343151693668</v>
      </c>
      <c r="G87" s="3">
        <v>0.21935503990206609</v>
      </c>
      <c r="H87" s="3">
        <v>11</v>
      </c>
      <c r="I87" s="3">
        <v>1.304270319284007E-9</v>
      </c>
      <c r="J87" s="3">
        <v>3.898311043212612E-6</v>
      </c>
      <c r="K87" s="3">
        <v>1.7242750505652205</v>
      </c>
      <c r="M87" s="3">
        <v>1.2833682739343117</v>
      </c>
      <c r="N87" s="3">
        <v>1.9238495005444379E-2</v>
      </c>
      <c r="O87" s="3">
        <v>1.767684266978041E-4</v>
      </c>
      <c r="P87" s="3">
        <v>1.4333681769218208E-8</v>
      </c>
      <c r="Q87" s="3">
        <v>6</v>
      </c>
      <c r="S87" s="3">
        <v>1.019734929457</v>
      </c>
      <c r="T87" s="3">
        <v>5.43025943225336E-2</v>
      </c>
      <c r="U87" s="3">
        <v>22</v>
      </c>
      <c r="V87" s="3">
        <v>0.74726041981503699</v>
      </c>
      <c r="W87" s="3">
        <v>3.0766928266260501E-55</v>
      </c>
      <c r="X87" s="3">
        <v>0.114990629457</v>
      </c>
      <c r="AC87" s="3" t="e">
        <v>#N/A</v>
      </c>
      <c r="AD87" s="3" t="e">
        <v>#N/A</v>
      </c>
    </row>
    <row r="88" spans="1:32" x14ac:dyDescent="0.25">
      <c r="A88" s="10" t="s">
        <v>20</v>
      </c>
      <c r="B88" s="1" t="s">
        <v>120</v>
      </c>
      <c r="C88" s="1" t="s">
        <v>120</v>
      </c>
      <c r="D88" s="3">
        <v>268</v>
      </c>
      <c r="F88" s="3">
        <v>0.81531531531531543</v>
      </c>
      <c r="G88" s="3">
        <v>6.5534993521907808E-2</v>
      </c>
      <c r="H88" s="3">
        <v>4</v>
      </c>
      <c r="I88" s="3">
        <v>9.2037368708680137E-2</v>
      </c>
      <c r="J88" s="3">
        <v>1.1191891060841961E-3</v>
      </c>
      <c r="K88" s="3">
        <v>-0.26160776160776145</v>
      </c>
      <c r="M88" s="3">
        <v>1.0145062530611091</v>
      </c>
      <c r="N88" s="3">
        <v>2.3129385301773712E-2</v>
      </c>
      <c r="O88" s="3">
        <v>0.81788099008441117</v>
      </c>
      <c r="P88" s="3">
        <v>1.162612801662725E-7</v>
      </c>
      <c r="Q88" s="3">
        <v>6</v>
      </c>
      <c r="S88" s="3">
        <v>1.03776436776099</v>
      </c>
      <c r="T88" s="3">
        <v>4.82337495177333E-2</v>
      </c>
      <c r="U88" s="3">
        <v>23</v>
      </c>
      <c r="V88" s="3">
        <v>0.52841973393090602</v>
      </c>
      <c r="W88" s="3">
        <v>2.91980073531584E-59</v>
      </c>
      <c r="X88" s="3">
        <v>-0.44748933223900988</v>
      </c>
      <c r="Z88" s="3">
        <v>0.76560014152781197</v>
      </c>
      <c r="AA88" s="3">
        <v>9.1331960202552701E-2</v>
      </c>
      <c r="AB88" s="3">
        <v>35</v>
      </c>
      <c r="AC88" s="3">
        <v>3.0624480640792501E-2</v>
      </c>
      <c r="AD88" s="3">
        <v>2.4255248095564898E-12</v>
      </c>
      <c r="AE88" s="3">
        <v>-0.3113229353952649</v>
      </c>
    </row>
    <row r="89" spans="1:32" x14ac:dyDescent="0.25">
      <c r="A89" s="10" t="s">
        <v>105</v>
      </c>
      <c r="B89" s="1" t="s">
        <v>122</v>
      </c>
      <c r="C89" s="1" t="s">
        <v>122</v>
      </c>
      <c r="D89" s="3">
        <v>346</v>
      </c>
      <c r="F89" s="3">
        <v>0.84615384615384637</v>
      </c>
      <c r="G89" s="3">
        <v>6.580208014837223E-2</v>
      </c>
      <c r="H89" s="3">
        <v>4</v>
      </c>
      <c r="I89" s="3">
        <v>0.15828569001340179</v>
      </c>
      <c r="J89" s="3">
        <v>1.0150008829066305E-3</v>
      </c>
      <c r="K89" s="3">
        <v>-0.23143236074270523</v>
      </c>
      <c r="M89" s="3" t="e">
        <v>#N/A</v>
      </c>
      <c r="N89" s="3" t="e">
        <v>#N/A</v>
      </c>
      <c r="O89" s="3" t="e">
        <v>#N/A</v>
      </c>
      <c r="P89" s="3" t="e">
        <v>#N/A</v>
      </c>
      <c r="Q89" s="3" t="e">
        <v>#N/A</v>
      </c>
      <c r="S89" s="3">
        <v>1.0515479468923301</v>
      </c>
      <c r="T89" s="3">
        <v>2.5347614450188301E-2</v>
      </c>
      <c r="U89" s="3">
        <v>12</v>
      </c>
      <c r="V89" s="3">
        <v>0.53363937208876699</v>
      </c>
      <c r="W89" s="3">
        <v>1.5663223420290001E-34</v>
      </c>
      <c r="X89" s="3">
        <v>0.27010344689233012</v>
      </c>
      <c r="Z89" s="3">
        <v>0.82346071384068298</v>
      </c>
      <c r="AA89" s="3">
        <v>9.7161708210041595E-2</v>
      </c>
      <c r="AB89" s="3">
        <v>18</v>
      </c>
      <c r="AC89" s="3">
        <v>0.22445477154816901</v>
      </c>
      <c r="AD89" s="3">
        <v>1.71943685715881E-8</v>
      </c>
      <c r="AE89" s="3">
        <v>-0.25412549305586862</v>
      </c>
    </row>
    <row r="90" spans="1:32" x14ac:dyDescent="0.25">
      <c r="A90" s="10" t="s">
        <v>106</v>
      </c>
      <c r="B90" s="1" t="s">
        <v>112</v>
      </c>
      <c r="C90" s="1" t="s">
        <v>113</v>
      </c>
      <c r="D90" s="3">
        <v>65</v>
      </c>
      <c r="F90" s="3">
        <v>0.67630265044882332</v>
      </c>
      <c r="G90" s="3">
        <v>7.2628897681965454E-2</v>
      </c>
      <c r="H90" s="3">
        <v>8</v>
      </c>
      <c r="I90" s="3">
        <v>2.3646154281553868E-4</v>
      </c>
      <c r="J90" s="3">
        <v>3.4164330657776679E-5</v>
      </c>
      <c r="K90" s="3">
        <v>0.21612427460779687</v>
      </c>
      <c r="M90" s="3" t="e">
        <v>#N/A</v>
      </c>
      <c r="N90" s="3" t="e">
        <v>#N/A</v>
      </c>
      <c r="O90" s="3" t="e">
        <v>#N/A</v>
      </c>
      <c r="P90" s="3" t="e">
        <v>#N/A</v>
      </c>
      <c r="Q90" s="3" t="e">
        <v>#N/A</v>
      </c>
      <c r="S90" s="3">
        <v>1.0538962479224501</v>
      </c>
      <c r="T90" s="3">
        <v>4.79916318926875E-2</v>
      </c>
      <c r="U90" s="3">
        <v>12</v>
      </c>
      <c r="V90" s="3">
        <v>0.51516606599839798</v>
      </c>
      <c r="W90" s="3">
        <v>1.12622953861545E-34</v>
      </c>
      <c r="X90" s="3">
        <v>0.32112544792245001</v>
      </c>
      <c r="Z90" s="3">
        <v>0.68315633796028497</v>
      </c>
      <c r="AA90" s="3">
        <v>0.10070331357266001</v>
      </c>
      <c r="AB90" s="3">
        <v>33</v>
      </c>
      <c r="AC90" s="3">
        <v>5.4585464995793196E-3</v>
      </c>
      <c r="AD90" s="3">
        <v>2.72517276092377E-9</v>
      </c>
      <c r="AE90" s="3">
        <v>0.22297796211925852</v>
      </c>
    </row>
    <row r="91" spans="1:32" x14ac:dyDescent="0.25">
      <c r="A91" s="10" t="s">
        <v>92</v>
      </c>
      <c r="B91" s="1" t="s">
        <v>120</v>
      </c>
      <c r="C91" s="1" t="s">
        <v>120</v>
      </c>
      <c r="D91" s="3">
        <v>363</v>
      </c>
      <c r="F91" s="3">
        <v>0.90532544378698254</v>
      </c>
      <c r="G91" s="3">
        <v>7.9313488216501291E-2</v>
      </c>
      <c r="H91" s="3">
        <v>4</v>
      </c>
      <c r="I91" s="3">
        <v>0.38489271946642178</v>
      </c>
      <c r="J91" s="3">
        <v>1.4428671097958922E-3</v>
      </c>
      <c r="K91" s="3">
        <v>-0.11191593552336221</v>
      </c>
      <c r="M91" s="3" t="e">
        <v>#N/A</v>
      </c>
      <c r="N91" s="3" t="e">
        <v>#N/A</v>
      </c>
      <c r="O91" s="3" t="e">
        <v>#N/A</v>
      </c>
      <c r="P91" s="3" t="e">
        <v>#N/A</v>
      </c>
      <c r="Q91" s="3" t="e">
        <v>#N/A</v>
      </c>
      <c r="S91" s="3">
        <v>1.0591599694015901</v>
      </c>
      <c r="T91" s="3">
        <v>2.5902218965554599E-2</v>
      </c>
      <c r="U91" s="3">
        <v>11</v>
      </c>
      <c r="V91" s="3">
        <v>0.49394355641119703</v>
      </c>
      <c r="W91" s="3">
        <v>2.0962941541833E-32</v>
      </c>
      <c r="X91" s="3">
        <v>0.14037556940159013</v>
      </c>
      <c r="Z91" s="3">
        <v>0.33840101640757497</v>
      </c>
      <c r="AA91" s="3">
        <v>3.77212125292547E-2</v>
      </c>
      <c r="AB91" s="3">
        <v>129</v>
      </c>
      <c r="AC91" s="3">
        <v>5.56902378651748E-23</v>
      </c>
      <c r="AD91" s="3">
        <v>6.45786504090319E-7</v>
      </c>
      <c r="AE91" s="3">
        <v>-0.67884036290276972</v>
      </c>
    </row>
    <row r="92" spans="1:32" x14ac:dyDescent="0.25">
      <c r="A92" s="10" t="s">
        <v>70</v>
      </c>
      <c r="B92" s="1" t="s">
        <v>112</v>
      </c>
      <c r="C92" s="1" t="s">
        <v>113</v>
      </c>
      <c r="D92" s="3">
        <v>354</v>
      </c>
      <c r="F92" s="3">
        <v>1.3917525773195876</v>
      </c>
      <c r="G92" s="3">
        <v>0.18774966844876606</v>
      </c>
      <c r="H92" s="3">
        <v>4</v>
      </c>
      <c r="I92" s="3">
        <v>1.9862648013838119E-3</v>
      </c>
      <c r="J92" s="3">
        <v>5.078986296220279E-3</v>
      </c>
      <c r="K92" s="3">
        <v>0.39175257731958757</v>
      </c>
      <c r="M92" s="3" t="e">
        <v>#N/A</v>
      </c>
      <c r="N92" s="3" t="e">
        <v>#N/A</v>
      </c>
      <c r="O92" s="3" t="e">
        <v>#N/A</v>
      </c>
      <c r="P92" s="3" t="e">
        <v>#N/A</v>
      </c>
      <c r="Q92" s="3" t="e">
        <v>#N/A</v>
      </c>
      <c r="S92" s="3">
        <v>1.06149183788473</v>
      </c>
      <c r="T92" s="3">
        <v>3.4371336735496097E-2</v>
      </c>
      <c r="U92" s="3">
        <v>12</v>
      </c>
      <c r="V92" s="3">
        <v>0.45776855095035002</v>
      </c>
      <c r="W92" s="3">
        <v>3.8576249219279002E-35</v>
      </c>
      <c r="X92" s="3">
        <v>-7.0325862115270033E-2</v>
      </c>
      <c r="Z92" s="3">
        <v>1.15557618771662</v>
      </c>
      <c r="AA92" s="3">
        <v>0.10770165190667599</v>
      </c>
      <c r="AB92" s="3">
        <v>27</v>
      </c>
      <c r="AC92" s="3">
        <v>0.183712566885609</v>
      </c>
      <c r="AD92" s="3">
        <v>1.2747298401884499E-22</v>
      </c>
      <c r="AE92" s="3">
        <v>0.15557618771661996</v>
      </c>
    </row>
    <row r="93" spans="1:32" x14ac:dyDescent="0.25">
      <c r="A93" s="10" t="s">
        <v>28</v>
      </c>
      <c r="B93" s="1" t="s">
        <v>121</v>
      </c>
      <c r="C93" s="1" t="s">
        <v>121</v>
      </c>
      <c r="D93" s="3">
        <v>279</v>
      </c>
      <c r="F93" s="3">
        <v>0.83333333333333337</v>
      </c>
      <c r="G93" s="3">
        <v>6.8732174903526871E-2</v>
      </c>
      <c r="H93" s="3">
        <v>4</v>
      </c>
      <c r="I93" s="3">
        <v>0.12774416847935957</v>
      </c>
      <c r="J93" s="3">
        <v>1.207702470271708E-3</v>
      </c>
      <c r="K93" s="3">
        <v>0.47463768115942029</v>
      </c>
      <c r="M93" s="3" t="e">
        <v>#N/A</v>
      </c>
      <c r="N93" s="3" t="e">
        <v>#N/A</v>
      </c>
      <c r="O93" s="3" t="e">
        <v>#N/A</v>
      </c>
      <c r="P93" s="3" t="e">
        <v>#N/A</v>
      </c>
      <c r="Q93" s="3" t="e">
        <v>#N/A</v>
      </c>
      <c r="S93" s="3">
        <v>1.06490404804424</v>
      </c>
      <c r="T93" s="3">
        <v>1.6909561219473099E-2</v>
      </c>
      <c r="U93" s="3">
        <v>12</v>
      </c>
      <c r="V93" s="3">
        <v>0.43320128129604102</v>
      </c>
      <c r="W93" s="3">
        <v>2.3785852386524701E-35</v>
      </c>
      <c r="X93" s="3">
        <v>5.0817848044240055E-2</v>
      </c>
      <c r="Z93" s="3">
        <v>0.58050362884129603</v>
      </c>
      <c r="AA93" s="3">
        <v>5.0318207532625399E-2</v>
      </c>
      <c r="AB93" s="3">
        <v>73</v>
      </c>
      <c r="AC93" s="3">
        <v>1.0584956227217E-7</v>
      </c>
      <c r="AD93" s="3">
        <v>3.7066988180373699E-13</v>
      </c>
      <c r="AE93" s="3">
        <v>0.22180797666738294</v>
      </c>
    </row>
    <row r="94" spans="1:32" x14ac:dyDescent="0.25">
      <c r="A94" s="10" t="s">
        <v>91</v>
      </c>
      <c r="B94" s="1" t="s">
        <v>122</v>
      </c>
      <c r="C94" s="1" t="s">
        <v>122</v>
      </c>
      <c r="D94" s="3">
        <v>348</v>
      </c>
      <c r="F94" s="3">
        <v>0.96449704142011849</v>
      </c>
      <c r="G94" s="3">
        <v>6.7897098532775299E-2</v>
      </c>
      <c r="H94" s="3">
        <v>4</v>
      </c>
      <c r="I94" s="3">
        <v>0.74203479096422409</v>
      </c>
      <c r="J94" s="3">
        <v>7.558359050019338E-4</v>
      </c>
      <c r="K94" s="3">
        <v>8.5186696592532307E-2</v>
      </c>
      <c r="M94" s="3" t="e">
        <v>#N/A</v>
      </c>
      <c r="N94" s="3" t="e">
        <v>#N/A</v>
      </c>
      <c r="O94" s="3" t="e">
        <v>#N/A</v>
      </c>
      <c r="P94" s="3" t="e">
        <v>#N/A</v>
      </c>
      <c r="Q94" s="3" t="e">
        <v>#N/A</v>
      </c>
      <c r="S94" s="3">
        <v>1.0675969382983399</v>
      </c>
      <c r="T94" s="3">
        <v>1.5521007187124699E-2</v>
      </c>
      <c r="U94" s="3">
        <v>12</v>
      </c>
      <c r="V94" s="3">
        <v>0.41436350410752698</v>
      </c>
      <c r="W94" s="3">
        <v>1.62242188065883E-35</v>
      </c>
      <c r="X94" s="3">
        <v>-6.7257161701660184E-2</v>
      </c>
    </row>
    <row r="95" spans="1:32" x14ac:dyDescent="0.25">
      <c r="A95" s="10" t="s">
        <v>48</v>
      </c>
      <c r="B95" s="1" t="s">
        <v>121</v>
      </c>
      <c r="C95" s="1" t="s">
        <v>121</v>
      </c>
      <c r="D95" s="3">
        <v>330</v>
      </c>
      <c r="F95" s="3">
        <v>1.1785714285714284</v>
      </c>
      <c r="G95" s="3">
        <v>0.16308509990503592</v>
      </c>
      <c r="H95" s="3">
        <v>4</v>
      </c>
      <c r="I95" s="3">
        <v>0.12934389945279112</v>
      </c>
      <c r="J95" s="3">
        <v>5.4637515973435264E-3</v>
      </c>
      <c r="K95" s="3">
        <v>0.78835403726708053</v>
      </c>
      <c r="M95" s="3" t="e">
        <v>#N/A</v>
      </c>
      <c r="N95" s="3" t="e">
        <v>#N/A</v>
      </c>
      <c r="O95" s="3" t="e">
        <v>#N/A</v>
      </c>
      <c r="P95" s="3" t="e">
        <v>#N/A</v>
      </c>
      <c r="Q95" s="3" t="e">
        <v>#N/A</v>
      </c>
      <c r="S95" s="3">
        <v>1.0749359447106901</v>
      </c>
      <c r="T95" s="3">
        <v>2.8566250101517501E-2</v>
      </c>
      <c r="U95" s="3">
        <v>12</v>
      </c>
      <c r="V95" s="3">
        <v>0.36554655410671799</v>
      </c>
      <c r="W95" s="3">
        <v>5.6943351121187397E-36</v>
      </c>
      <c r="X95" s="3">
        <v>6.6620744710690127E-2</v>
      </c>
      <c r="Z95" s="3">
        <v>0.70133131854267905</v>
      </c>
      <c r="AA95" s="3">
        <v>6.5347538018819804E-2</v>
      </c>
      <c r="AB95" s="3">
        <v>64</v>
      </c>
      <c r="AC95" s="3">
        <v>5.5891367765562895E-4</v>
      </c>
      <c r="AD95" s="3">
        <v>1.14788108327124E-15</v>
      </c>
      <c r="AE95" s="3">
        <v>0.3111139272383312</v>
      </c>
    </row>
    <row r="96" spans="1:32" x14ac:dyDescent="0.25">
      <c r="A96" s="10" t="s">
        <v>68</v>
      </c>
      <c r="B96" s="1" t="s">
        <v>120</v>
      </c>
      <c r="C96" s="1" t="s">
        <v>120</v>
      </c>
      <c r="D96" s="3">
        <v>356</v>
      </c>
      <c r="F96" s="3">
        <v>0.90532544378698243</v>
      </c>
      <c r="G96" s="3">
        <v>5.1471354440630709E-2</v>
      </c>
      <c r="H96" s="3">
        <v>4</v>
      </c>
      <c r="I96" s="3">
        <v>0.37868426176104164</v>
      </c>
      <c r="J96" s="3">
        <v>4.0061077549944632E-4</v>
      </c>
      <c r="K96" s="3">
        <v>-0.15501938379922442</v>
      </c>
      <c r="M96" s="3" t="e">
        <v>#N/A</v>
      </c>
      <c r="N96" s="3" t="e">
        <v>#N/A</v>
      </c>
      <c r="O96" s="3" t="e">
        <v>#N/A</v>
      </c>
      <c r="P96" s="3" t="e">
        <v>#N/A</v>
      </c>
      <c r="Q96" s="3" t="e">
        <v>#N/A</v>
      </c>
      <c r="S96" s="3">
        <v>1.0796320872249101</v>
      </c>
      <c r="T96" s="3">
        <v>2.1162827921867699E-2</v>
      </c>
      <c r="U96" s="3">
        <v>12</v>
      </c>
      <c r="V96" s="3">
        <v>0.33627865020244302</v>
      </c>
      <c r="W96" s="3">
        <v>2.9041592507049701E-36</v>
      </c>
      <c r="X96" s="3">
        <v>0.18119268722491011</v>
      </c>
    </row>
    <row r="97" spans="1:32" x14ac:dyDescent="0.25">
      <c r="A97" s="10" t="s">
        <v>40</v>
      </c>
      <c r="B97" s="1" t="s">
        <v>114</v>
      </c>
      <c r="C97" s="1" t="s">
        <v>113</v>
      </c>
      <c r="D97" s="3">
        <v>93</v>
      </c>
      <c r="F97" s="3">
        <v>-4.7337278106508923E-2</v>
      </c>
      <c r="G97" s="3">
        <v>5.5507878814478502E-2</v>
      </c>
      <c r="H97" s="3">
        <v>4</v>
      </c>
      <c r="I97" s="3">
        <v>3.1387459302344532E-12</v>
      </c>
      <c r="J97" s="3">
        <v>0.45644365709434459</v>
      </c>
      <c r="K97" s="3">
        <v>-0.44829881656804738</v>
      </c>
      <c r="M97" s="3" t="e">
        <v>#N/A</v>
      </c>
      <c r="N97" s="3" t="e">
        <v>#N/A</v>
      </c>
      <c r="O97" s="3" t="e">
        <v>#N/A</v>
      </c>
      <c r="P97" s="3" t="e">
        <v>#N/A</v>
      </c>
      <c r="Q97" s="3" t="e">
        <v>#N/A</v>
      </c>
      <c r="S97" s="3">
        <v>1.08500857425491</v>
      </c>
      <c r="T97" s="3">
        <v>3.9465404665748501E-2</v>
      </c>
      <c r="U97" s="3">
        <v>23</v>
      </c>
      <c r="V97" s="3">
        <v>0.155926889815616</v>
      </c>
      <c r="W97" s="3">
        <v>2.28696930750449E-64</v>
      </c>
      <c r="X97" s="3">
        <v>0.27377047425491008</v>
      </c>
      <c r="Z97" s="3">
        <v>-1.94671042788295E-2</v>
      </c>
      <c r="AA97" s="3">
        <v>6.7463586783584203E-2</v>
      </c>
      <c r="AB97" s="3">
        <v>40</v>
      </c>
      <c r="AC97" s="3">
        <v>5.1604101705127599E-23</v>
      </c>
      <c r="AD97" s="3">
        <v>0.85079208014243302</v>
      </c>
      <c r="AE97" s="3">
        <v>-0.42042864274036795</v>
      </c>
    </row>
    <row r="98" spans="1:32" x14ac:dyDescent="0.25">
      <c r="A98" s="10" t="s">
        <v>62</v>
      </c>
      <c r="B98" s="1" t="s">
        <v>119</v>
      </c>
      <c r="C98" s="1" t="s">
        <v>119</v>
      </c>
      <c r="D98" s="3">
        <v>228</v>
      </c>
      <c r="F98" s="3">
        <v>0.88288288288288297</v>
      </c>
      <c r="G98" s="3">
        <v>4.2255997836247165E-2</v>
      </c>
      <c r="H98" s="3">
        <v>4</v>
      </c>
      <c r="I98" s="3">
        <v>0.2758831344185369</v>
      </c>
      <c r="J98" s="3">
        <v>2.398041277852039E-4</v>
      </c>
      <c r="K98" s="3">
        <v>-5.4180054180053894E-2</v>
      </c>
      <c r="M98" s="3" t="e">
        <v>#N/A</v>
      </c>
      <c r="N98" s="3" t="e">
        <v>#N/A</v>
      </c>
      <c r="O98" s="3" t="e">
        <v>#N/A</v>
      </c>
      <c r="P98" s="3" t="e">
        <v>#N/A</v>
      </c>
      <c r="Q98" s="3" t="e">
        <v>#N/A</v>
      </c>
      <c r="S98" s="3">
        <v>1.1002127958275401</v>
      </c>
      <c r="T98" s="3">
        <v>1.16785469620166E-2</v>
      </c>
      <c r="U98" s="3">
        <v>12</v>
      </c>
      <c r="V98" s="3">
        <v>0.226279090141596</v>
      </c>
      <c r="W98" s="3">
        <v>1.47285751005482E-37</v>
      </c>
      <c r="X98" s="3">
        <v>0.19188849582754008</v>
      </c>
      <c r="Z98" s="3">
        <v>0.409077887207004</v>
      </c>
      <c r="AA98" s="3">
        <v>6.01384725872064E-2</v>
      </c>
      <c r="AB98" s="3">
        <v>54</v>
      </c>
      <c r="AC98" s="3">
        <v>6.4190287152541503E-10</v>
      </c>
      <c r="AD98" s="3">
        <v>2.15786855530263E-5</v>
      </c>
      <c r="AE98" s="3">
        <v>-0.52798504985593286</v>
      </c>
    </row>
    <row r="99" spans="1:32" x14ac:dyDescent="0.25">
      <c r="A99" s="10" t="s">
        <v>74</v>
      </c>
      <c r="B99" s="1" t="s">
        <v>119</v>
      </c>
      <c r="C99" s="1" t="s">
        <v>119</v>
      </c>
      <c r="D99" s="3">
        <v>298</v>
      </c>
      <c r="F99" s="3">
        <v>0.99408284023668658</v>
      </c>
      <c r="G99" s="3">
        <v>3.9840256167108741E-2</v>
      </c>
      <c r="H99" s="3">
        <v>4</v>
      </c>
      <c r="I99" s="3">
        <v>0.95573540193502571</v>
      </c>
      <c r="J99" s="3">
        <v>1.4114446162456965E-4</v>
      </c>
      <c r="K99" s="3">
        <v>-7.4882677004692422E-2</v>
      </c>
      <c r="M99" s="3" t="e">
        <v>#N/A</v>
      </c>
      <c r="N99" s="3" t="e">
        <v>#N/A</v>
      </c>
      <c r="O99" s="3" t="e">
        <v>#N/A</v>
      </c>
      <c r="P99" s="3" t="e">
        <v>#N/A</v>
      </c>
      <c r="Q99" s="3" t="e">
        <v>#N/A</v>
      </c>
      <c r="S99" s="3">
        <v>1.1141690436785701</v>
      </c>
      <c r="T99" s="3">
        <v>3.395007811405E-2</v>
      </c>
      <c r="U99" s="3">
        <v>12</v>
      </c>
      <c r="V99" s="3">
        <v>0.168060570551847</v>
      </c>
      <c r="W99" s="3">
        <v>1.8957667254638201E-38</v>
      </c>
      <c r="X99" s="3">
        <v>0.39616994367857006</v>
      </c>
      <c r="Z99" s="3">
        <v>1.4614900433359399</v>
      </c>
      <c r="AA99" s="3">
        <v>0.106175166516758</v>
      </c>
      <c r="AB99" s="3">
        <v>28</v>
      </c>
      <c r="AC99" s="3">
        <v>1.5762472348929799E-4</v>
      </c>
      <c r="AD99" s="3">
        <v>1.7802034409163401E-32</v>
      </c>
      <c r="AE99" s="3">
        <v>0.3925245260945609</v>
      </c>
    </row>
    <row r="100" spans="1:32" x14ac:dyDescent="0.25">
      <c r="A100" s="10" t="s">
        <v>7</v>
      </c>
      <c r="B100" s="1" t="s">
        <v>122</v>
      </c>
      <c r="C100" s="1" t="s">
        <v>122</v>
      </c>
      <c r="D100" s="3">
        <v>309</v>
      </c>
      <c r="F100" s="3">
        <v>0.89940828402366901</v>
      </c>
      <c r="G100" s="3">
        <v>2.8988044293292093E-2</v>
      </c>
      <c r="H100" s="3">
        <v>4</v>
      </c>
      <c r="I100" s="3">
        <v>0.34673184497722809</v>
      </c>
      <c r="J100" s="3">
        <v>7.3558884217322844E-5</v>
      </c>
      <c r="K100" s="3">
        <v>-0.12645378494184811</v>
      </c>
      <c r="M100" s="3" t="e">
        <v>#N/A</v>
      </c>
      <c r="N100" s="3" t="e">
        <v>#N/A</v>
      </c>
      <c r="O100" s="3" t="e">
        <v>#N/A</v>
      </c>
      <c r="P100" s="3" t="e">
        <v>#N/A</v>
      </c>
      <c r="Q100" s="3" t="e">
        <v>#N/A</v>
      </c>
      <c r="S100" s="3">
        <v>1.11483628961683</v>
      </c>
      <c r="T100" s="3">
        <v>3.6240594782231801E-2</v>
      </c>
      <c r="U100" s="3">
        <v>23</v>
      </c>
      <c r="V100" s="3">
        <v>5.5300526711139497E-2</v>
      </c>
      <c r="W100" s="3">
        <v>1.0969044671794599E-67</v>
      </c>
      <c r="X100" s="3">
        <v>-4.0299410383169976E-2</v>
      </c>
      <c r="Z100" s="3">
        <v>0.34630150309115298</v>
      </c>
      <c r="AA100" s="3">
        <v>0.15446428394801701</v>
      </c>
      <c r="AB100" s="3">
        <v>18</v>
      </c>
      <c r="AC100" s="3">
        <v>7.97034212200954E-6</v>
      </c>
      <c r="AD100" s="3">
        <v>1.8309819248397901E-2</v>
      </c>
      <c r="AE100" s="3">
        <v>-0.6795605658743642</v>
      </c>
    </row>
    <row r="101" spans="1:32" x14ac:dyDescent="0.25">
      <c r="A101" s="10" t="s">
        <v>60</v>
      </c>
      <c r="B101" s="1" t="s">
        <v>119</v>
      </c>
      <c r="C101" s="1" t="s">
        <v>119</v>
      </c>
      <c r="D101" s="3">
        <v>117</v>
      </c>
      <c r="F101" s="3">
        <v>0.82142857142857162</v>
      </c>
      <c r="G101" s="3">
        <v>3.5714285714285629E-2</v>
      </c>
      <c r="H101" s="3">
        <v>4</v>
      </c>
      <c r="I101" s="3">
        <v>9.9278310386112179E-2</v>
      </c>
      <c r="J101" s="3">
        <v>1.800278145478034E-4</v>
      </c>
      <c r="K101" s="3">
        <v>-4.8136645962732816E-2</v>
      </c>
      <c r="M101" s="3" t="e">
        <v>#N/A</v>
      </c>
      <c r="N101" s="3" t="e">
        <v>#N/A</v>
      </c>
      <c r="O101" s="3" t="e">
        <v>#N/A</v>
      </c>
      <c r="P101" s="3" t="e">
        <v>#N/A</v>
      </c>
      <c r="Q101" s="3" t="e">
        <v>#N/A</v>
      </c>
      <c r="S101" s="3">
        <v>1.1196242503351801</v>
      </c>
      <c r="T101" s="3">
        <v>4.5203230295693203E-2</v>
      </c>
      <c r="U101" s="3">
        <v>12</v>
      </c>
      <c r="V101" s="3">
        <v>0.14865292897216201</v>
      </c>
      <c r="W101" s="3">
        <v>8.4540170550970705E-39</v>
      </c>
      <c r="X101" s="3">
        <v>7.7936750335179994E-2</v>
      </c>
      <c r="Z101" s="3">
        <v>1.3536916163989099</v>
      </c>
      <c r="AA101" s="3">
        <v>0.15079032317423499</v>
      </c>
      <c r="AB101" s="3">
        <v>14</v>
      </c>
      <c r="AC101" s="3">
        <v>3.2729113497597398E-2</v>
      </c>
      <c r="AD101" s="3">
        <v>4.6239444403145896E-16</v>
      </c>
      <c r="AE101" s="3">
        <v>0.48412639900760546</v>
      </c>
    </row>
    <row r="102" spans="1:32" x14ac:dyDescent="0.25">
      <c r="A102" s="10" t="s">
        <v>63</v>
      </c>
      <c r="B102" s="1" t="s">
        <v>120</v>
      </c>
      <c r="C102" s="1" t="s">
        <v>120</v>
      </c>
      <c r="D102" s="3">
        <v>262</v>
      </c>
      <c r="F102" s="3">
        <v>0.85714285714285698</v>
      </c>
      <c r="G102" s="3">
        <v>9.7201973919967377E-2</v>
      </c>
      <c r="H102" s="3">
        <v>4</v>
      </c>
      <c r="I102" s="3">
        <v>0.19734252195563573</v>
      </c>
      <c r="J102" s="3">
        <v>3.0731725362204217E-3</v>
      </c>
      <c r="K102" s="3">
        <v>-0.28416149068323016</v>
      </c>
      <c r="M102" s="3" t="e">
        <v>#N/A</v>
      </c>
      <c r="N102" s="3" t="e">
        <v>#N/A</v>
      </c>
      <c r="O102" s="3" t="e">
        <v>#N/A</v>
      </c>
      <c r="P102" s="3" t="e">
        <v>#N/A</v>
      </c>
      <c r="Q102" s="3" t="e">
        <v>#N/A</v>
      </c>
      <c r="S102" s="3">
        <v>1.1309618402216799</v>
      </c>
      <c r="T102" s="3">
        <v>4.4021774167082799E-2</v>
      </c>
      <c r="U102" s="3">
        <v>12</v>
      </c>
      <c r="V102" s="3">
        <v>0.113846236299388</v>
      </c>
      <c r="W102" s="3">
        <v>1.5607358335153799E-39</v>
      </c>
      <c r="X102" s="3">
        <v>-8.3726259778320156E-2</v>
      </c>
      <c r="Z102" s="3">
        <v>0.52445229351582801</v>
      </c>
      <c r="AA102" s="3">
        <v>4.8860299455821099E-2</v>
      </c>
      <c r="AB102" s="3">
        <v>82</v>
      </c>
      <c r="AC102" s="3">
        <v>2.7753119835657699E-10</v>
      </c>
      <c r="AD102" s="3">
        <v>6.4569944995825796E-12</v>
      </c>
      <c r="AE102" s="3">
        <v>-0.61685205431025913</v>
      </c>
    </row>
    <row r="103" spans="1:32" x14ac:dyDescent="0.25">
      <c r="A103" s="10" t="s">
        <v>53</v>
      </c>
      <c r="B103" s="1" t="s">
        <v>122</v>
      </c>
      <c r="C103" s="1" t="s">
        <v>122</v>
      </c>
      <c r="D103" s="3">
        <v>295</v>
      </c>
      <c r="F103" s="3">
        <v>0.98767082903409231</v>
      </c>
      <c r="G103" s="3">
        <v>4.5180592664111105E-2</v>
      </c>
      <c r="H103" s="3">
        <v>8</v>
      </c>
      <c r="I103" s="3">
        <v>0.87336907983246514</v>
      </c>
      <c r="J103" s="3">
        <v>1.058040530792779E-7</v>
      </c>
      <c r="K103" s="3">
        <v>-4.5513632951782235E-2</v>
      </c>
      <c r="M103" s="3" t="e">
        <v>#N/A</v>
      </c>
      <c r="N103" s="3" t="e">
        <v>#N/A</v>
      </c>
      <c r="O103" s="3" t="e">
        <v>#N/A</v>
      </c>
      <c r="P103" s="3" t="e">
        <v>#N/A</v>
      </c>
      <c r="Q103" s="3" t="e">
        <v>#N/A</v>
      </c>
      <c r="S103" s="3">
        <v>1.2077901811146501</v>
      </c>
      <c r="T103" s="3">
        <v>3.1961903161406999E-2</v>
      </c>
      <c r="U103" s="3">
        <v>12</v>
      </c>
      <c r="V103" s="3">
        <v>1.21439434709836E-2</v>
      </c>
      <c r="W103" s="3">
        <v>1.12486268970037E-44</v>
      </c>
      <c r="X103" s="3">
        <v>0.51463968111465008</v>
      </c>
      <c r="Z103" s="3">
        <v>0.46288494736643898</v>
      </c>
      <c r="AA103" s="3">
        <v>0.12926276658876501</v>
      </c>
      <c r="AB103" s="3">
        <v>11</v>
      </c>
      <c r="AC103" s="3">
        <v>3.1594133470800498E-3</v>
      </c>
      <c r="AD103" s="3">
        <v>1.11371910920936E-2</v>
      </c>
      <c r="AE103" s="3">
        <v>-0.57029951461943562</v>
      </c>
    </row>
    <row r="104" spans="1:32" x14ac:dyDescent="0.25">
      <c r="A104" s="10" t="s">
        <v>101</v>
      </c>
      <c r="B104" s="1" t="s">
        <v>119</v>
      </c>
      <c r="C104" s="1" t="s">
        <v>119</v>
      </c>
      <c r="D104" s="3">
        <v>155</v>
      </c>
      <c r="F104" s="3">
        <v>-5.5555555555555608E-2</v>
      </c>
      <c r="G104" s="3">
        <v>1.4344382763731192E-2</v>
      </c>
      <c r="H104" s="3">
        <v>4</v>
      </c>
      <c r="I104" s="3">
        <v>1.8488458268594618E-12</v>
      </c>
      <c r="J104" s="3">
        <v>3.0466291662171009E-2</v>
      </c>
      <c r="K104" s="3">
        <v>-0.28778696051423336</v>
      </c>
      <c r="M104" s="3" t="e">
        <v>#N/A</v>
      </c>
      <c r="N104" s="3" t="e">
        <v>#N/A</v>
      </c>
      <c r="O104" s="3" t="e">
        <v>#N/A</v>
      </c>
      <c r="P104" s="3" t="e">
        <v>#N/A</v>
      </c>
      <c r="Q104" s="3" t="e">
        <v>#N/A</v>
      </c>
      <c r="V104" s="3" t="e">
        <v>#N/A</v>
      </c>
      <c r="W104" s="3" t="e">
        <v>#N/A</v>
      </c>
      <c r="X104" s="3" t="e">
        <v>#VALUE!</v>
      </c>
      <c r="AC104" s="3" t="e">
        <v>#N/A</v>
      </c>
      <c r="AD104" s="3" t="e">
        <v>#N/A</v>
      </c>
    </row>
    <row r="105" spans="1:32" x14ac:dyDescent="0.25">
      <c r="A105" s="10" t="s">
        <v>100</v>
      </c>
      <c r="B105" s="1" t="s">
        <v>119</v>
      </c>
      <c r="C105" s="1" t="s">
        <v>119</v>
      </c>
      <c r="D105" s="3">
        <v>155</v>
      </c>
      <c r="F105" s="3">
        <v>-7.2222222222222285E-2</v>
      </c>
      <c r="G105" s="3">
        <v>8.7665187989219531E-2</v>
      </c>
      <c r="H105" s="3">
        <v>4</v>
      </c>
      <c r="I105" s="3">
        <v>2.5731883675126625E-12</v>
      </c>
      <c r="J105" s="3">
        <v>0.47041879630078098</v>
      </c>
      <c r="K105" s="3">
        <v>-0.30610651974288344</v>
      </c>
      <c r="M105" s="3" t="e">
        <v>#N/A</v>
      </c>
      <c r="N105" s="3" t="e">
        <v>#N/A</v>
      </c>
      <c r="O105" s="3" t="e">
        <v>#N/A</v>
      </c>
      <c r="P105" s="3" t="e">
        <v>#N/A</v>
      </c>
      <c r="Q105" s="3" t="e">
        <v>#N/A</v>
      </c>
      <c r="V105" s="3" t="e">
        <v>#N/A</v>
      </c>
      <c r="W105" s="3" t="e">
        <v>#N/A</v>
      </c>
      <c r="X105" s="3" t="e">
        <v>#VALUE!</v>
      </c>
      <c r="AC105" s="3" t="e">
        <v>#N/A</v>
      </c>
      <c r="AD105" s="3" t="e">
        <v>#N/A</v>
      </c>
    </row>
    <row r="106" spans="1:32" x14ac:dyDescent="0.25">
      <c r="A106" s="10" t="s">
        <v>99</v>
      </c>
      <c r="B106" s="1" t="s">
        <v>118</v>
      </c>
      <c r="C106" s="1" t="s">
        <v>123</v>
      </c>
      <c r="D106" s="3">
        <v>155</v>
      </c>
      <c r="F106" s="3">
        <v>-9.4444444444444539E-2</v>
      </c>
      <c r="G106" s="3">
        <v>6.5026110615109087E-2</v>
      </c>
      <c r="H106" s="3">
        <v>4</v>
      </c>
      <c r="I106" s="3">
        <v>9.9354307158061406E-13</v>
      </c>
      <c r="J106" s="3">
        <v>0.2423234388671858</v>
      </c>
      <c r="K106" s="3">
        <v>-0.37130394857667598</v>
      </c>
      <c r="M106" s="3" t="e">
        <v>#N/A</v>
      </c>
      <c r="N106" s="3" t="e">
        <v>#N/A</v>
      </c>
      <c r="O106" s="3" t="e">
        <v>#N/A</v>
      </c>
      <c r="P106" s="3" t="e">
        <v>#N/A</v>
      </c>
      <c r="Q106" s="3" t="e">
        <v>#N/A</v>
      </c>
      <c r="V106" s="3" t="e">
        <v>#N/A</v>
      </c>
      <c r="W106" s="3" t="e">
        <v>#N/A</v>
      </c>
      <c r="X106" s="3" t="e">
        <v>#VALUE!</v>
      </c>
      <c r="AC106" s="3" t="e">
        <v>#N/A</v>
      </c>
      <c r="AD106" s="3" t="e">
        <v>#N/A</v>
      </c>
    </row>
    <row r="107" spans="1:32" x14ac:dyDescent="0.25">
      <c r="A107" s="10" t="s">
        <v>94</v>
      </c>
      <c r="B107" s="1" t="s">
        <v>121</v>
      </c>
      <c r="C107" s="1" t="s">
        <v>121</v>
      </c>
      <c r="D107" s="3">
        <v>133</v>
      </c>
      <c r="F107" s="3">
        <v>0.50555555555555542</v>
      </c>
      <c r="G107" s="3">
        <v>2.9221729329739782E-2</v>
      </c>
      <c r="H107" s="3">
        <v>4</v>
      </c>
      <c r="I107" s="3">
        <v>3.2629894284201998E-5</v>
      </c>
      <c r="J107" s="3">
        <v>4.2080690429202301E-4</v>
      </c>
      <c r="K107" s="3">
        <v>-0.10601469237832883</v>
      </c>
      <c r="M107" s="3" t="e">
        <v>#N/A</v>
      </c>
      <c r="N107" s="3" t="e">
        <v>#N/A</v>
      </c>
      <c r="O107" s="3" t="e">
        <v>#N/A</v>
      </c>
      <c r="P107" s="3" t="e">
        <v>#N/A</v>
      </c>
      <c r="Q107" s="3" t="e">
        <v>#N/A</v>
      </c>
      <c r="V107" s="3" t="e">
        <v>#N/A</v>
      </c>
      <c r="W107" s="3" t="e">
        <v>#N/A</v>
      </c>
      <c r="X107" s="3" t="e">
        <v>#VALUE!</v>
      </c>
    </row>
    <row r="108" spans="1:32" x14ac:dyDescent="0.25">
      <c r="A108" s="10" t="s">
        <v>59</v>
      </c>
      <c r="B108" s="1" t="s">
        <v>114</v>
      </c>
      <c r="C108" s="1" t="s">
        <v>113</v>
      </c>
      <c r="D108" s="3">
        <v>35</v>
      </c>
      <c r="F108" s="3">
        <v>-0.547619047619048</v>
      </c>
      <c r="G108" s="3">
        <v>0.13677530110804845</v>
      </c>
      <c r="H108" s="3">
        <v>4</v>
      </c>
      <c r="I108" s="3">
        <v>9.2212230265371259E-17</v>
      </c>
      <c r="J108" s="3">
        <v>2.7939179916248308E-2</v>
      </c>
      <c r="K108" s="3">
        <v>-1.2106625258799175</v>
      </c>
      <c r="M108" s="3">
        <v>-7.0664305739364108E-2</v>
      </c>
      <c r="N108" s="3">
        <v>2.5626264628109952E-2</v>
      </c>
      <c r="O108" s="3">
        <v>2.0346117781842121E-13</v>
      </c>
      <c r="P108" s="3">
        <v>3.9953194439671894E-2</v>
      </c>
      <c r="Q108" s="3">
        <v>6</v>
      </c>
    </row>
    <row r="109" spans="1:32" x14ac:dyDescent="0.25">
      <c r="A109" s="10" t="s">
        <v>77</v>
      </c>
      <c r="B109" s="1" t="s">
        <v>118</v>
      </c>
      <c r="C109" s="1" t="s">
        <v>123</v>
      </c>
      <c r="D109" s="3">
        <v>130</v>
      </c>
      <c r="F109" s="3">
        <v>-0.52777777777777779</v>
      </c>
      <c r="G109" s="3">
        <v>9.4444444444444345E-2</v>
      </c>
      <c r="H109" s="3">
        <v>4</v>
      </c>
      <c r="I109" s="3">
        <v>4.695898014405322E-17</v>
      </c>
      <c r="J109" s="3">
        <v>1.1316624092864071E-2</v>
      </c>
      <c r="K109" s="3">
        <v>-1.4451331496786044</v>
      </c>
      <c r="M109" s="3">
        <v>-0.11058710298363787</v>
      </c>
      <c r="N109" s="3">
        <v>4.2764601150892055E-2</v>
      </c>
      <c r="O109" s="3">
        <v>4.602259254597516E-10</v>
      </c>
      <c r="P109" s="3">
        <v>0.12263205671716315</v>
      </c>
      <c r="Q109" s="3">
        <v>3</v>
      </c>
      <c r="X109" s="3" t="e">
        <v>#VALUE!</v>
      </c>
    </row>
    <row r="110" spans="1:32" x14ac:dyDescent="0.25">
      <c r="A110" s="10" t="s">
        <v>87</v>
      </c>
      <c r="B110" s="1" t="s">
        <v>119</v>
      </c>
      <c r="C110" s="1" t="s">
        <v>119</v>
      </c>
      <c r="D110" s="3">
        <v>229</v>
      </c>
      <c r="F110" s="3">
        <v>1.0111111111111111</v>
      </c>
      <c r="G110" s="3">
        <v>3.7951669503554053E-2</v>
      </c>
      <c r="H110" s="3">
        <v>4</v>
      </c>
      <c r="I110" s="3">
        <v>0.916947723076042</v>
      </c>
      <c r="J110" s="3">
        <v>1.1602950870807666E-4</v>
      </c>
      <c r="K110" s="3">
        <v>-3.021120293847579E-2</v>
      </c>
      <c r="M110" s="3" t="e">
        <v>#N/A</v>
      </c>
      <c r="N110" s="3" t="e">
        <v>#N/A</v>
      </c>
      <c r="O110" s="3" t="e">
        <v>#N/A</v>
      </c>
      <c r="P110" s="3" t="e">
        <v>#N/A</v>
      </c>
      <c r="Q110" s="3" t="e">
        <v>#N/A</v>
      </c>
      <c r="X110" s="3" t="e">
        <v>#VALUE!</v>
      </c>
    </row>
    <row r="112" spans="1:32" x14ac:dyDescent="0.25">
      <c r="D112" s="1"/>
      <c r="E112" s="1"/>
      <c r="R112" s="1"/>
      <c r="X112" s="4"/>
      <c r="Y112" s="1"/>
      <c r="AF112" s="1"/>
    </row>
    <row r="113" spans="2:32" x14ac:dyDescent="0.25">
      <c r="D113" s="1"/>
      <c r="E113" s="1"/>
      <c r="R113" s="1"/>
      <c r="X113" s="4"/>
      <c r="Y113" s="1"/>
      <c r="AF113" s="1"/>
    </row>
    <row r="114" spans="2:32" x14ac:dyDescent="0.25">
      <c r="X114" s="4"/>
    </row>
    <row r="115" spans="2:32" x14ac:dyDescent="0.25">
      <c r="B115" s="1"/>
      <c r="D115" s="1"/>
      <c r="E115" s="1"/>
      <c r="R115" s="1"/>
      <c r="X115" s="4"/>
      <c r="Y115" s="1"/>
      <c r="AF115" s="1"/>
    </row>
    <row r="116" spans="2:32" x14ac:dyDescent="0.25">
      <c r="B116" s="1"/>
      <c r="D116" s="1"/>
      <c r="E116" s="1"/>
      <c r="R116" s="1"/>
      <c r="X116" s="4"/>
      <c r="Y116" s="1"/>
      <c r="AF116" s="1"/>
    </row>
    <row r="117" spans="2:32" x14ac:dyDescent="0.25">
      <c r="B117" s="1"/>
      <c r="X117" s="4"/>
    </row>
    <row r="118" spans="2:32" x14ac:dyDescent="0.25">
      <c r="B118" s="1"/>
      <c r="D118" s="1"/>
      <c r="E118" s="1"/>
      <c r="R118" s="1"/>
      <c r="X118" s="4"/>
      <c r="Y118" s="1"/>
      <c r="AF118" s="1"/>
    </row>
    <row r="119" spans="2:32" x14ac:dyDescent="0.25">
      <c r="B119" s="1"/>
      <c r="D119" s="1"/>
      <c r="E119" s="1"/>
      <c r="R119" s="1"/>
      <c r="X119" s="4"/>
      <c r="Y119" s="1"/>
      <c r="AF119" s="1"/>
    </row>
    <row r="120" spans="2:32" x14ac:dyDescent="0.25">
      <c r="B120" s="1"/>
      <c r="X120" s="4"/>
    </row>
    <row r="121" spans="2:32" x14ac:dyDescent="0.25">
      <c r="B121" s="1"/>
      <c r="D121" s="1"/>
      <c r="E121" s="1"/>
      <c r="R121" s="1"/>
      <c r="Y121" s="1"/>
      <c r="AF121" s="1"/>
    </row>
    <row r="122" spans="2:32" x14ac:dyDescent="0.25">
      <c r="B122" s="1"/>
      <c r="D122" s="1"/>
      <c r="E122" s="1"/>
      <c r="R122" s="1"/>
      <c r="Y122" s="1"/>
      <c r="AF122" s="1"/>
    </row>
    <row r="123" spans="2:32" x14ac:dyDescent="0.25">
      <c r="B123" s="1"/>
      <c r="D123" s="1"/>
      <c r="E123" s="1"/>
      <c r="R123" s="1"/>
      <c r="Y123" s="1"/>
      <c r="AF123" s="1"/>
    </row>
    <row r="124" spans="2:32" x14ac:dyDescent="0.25">
      <c r="B124" s="1"/>
    </row>
    <row r="125" spans="2:32" x14ac:dyDescent="0.25">
      <c r="B125" s="1"/>
      <c r="D125" s="1"/>
      <c r="E125" s="1"/>
      <c r="R125" s="1"/>
      <c r="Y125" s="1"/>
      <c r="AF125" s="1"/>
    </row>
    <row r="126" spans="2:32" x14ac:dyDescent="0.25">
      <c r="B126" s="1"/>
      <c r="D126" s="1"/>
      <c r="E126" s="1"/>
      <c r="R126" s="1"/>
      <c r="Y126" s="1"/>
      <c r="AF126" s="1"/>
    </row>
    <row r="127" spans="2:32" x14ac:dyDescent="0.25">
      <c r="B127" s="1"/>
    </row>
    <row r="128" spans="2:32" x14ac:dyDescent="0.25">
      <c r="B128" s="1"/>
      <c r="D128" s="1"/>
      <c r="E128" s="1"/>
      <c r="R128" s="1"/>
      <c r="Y128" s="1"/>
      <c r="AF128" s="1"/>
    </row>
    <row r="129" spans="2:32" x14ac:dyDescent="0.25">
      <c r="B129" s="1"/>
      <c r="D129" s="1"/>
      <c r="E129" s="1"/>
      <c r="R129" s="1"/>
      <c r="Y129" s="1"/>
      <c r="AF129" s="1"/>
    </row>
    <row r="130" spans="2:32" x14ac:dyDescent="0.25">
      <c r="B130" s="1"/>
    </row>
    <row r="131" spans="2:32" x14ac:dyDescent="0.25">
      <c r="B131" s="1"/>
      <c r="D131" s="1"/>
      <c r="E131" s="1"/>
      <c r="R131" s="1"/>
      <c r="Y131" s="1"/>
      <c r="AF131" s="1"/>
    </row>
    <row r="132" spans="2:32" x14ac:dyDescent="0.25">
      <c r="B132" s="1"/>
      <c r="D132" s="1"/>
      <c r="E132" s="1"/>
      <c r="R132" s="1"/>
      <c r="Y132" s="1"/>
      <c r="AF132" s="1"/>
    </row>
    <row r="133" spans="2:32" x14ac:dyDescent="0.25">
      <c r="B133" s="1"/>
    </row>
    <row r="134" spans="2:32" x14ac:dyDescent="0.25">
      <c r="B134" s="1"/>
      <c r="D134" s="1"/>
      <c r="E134" s="1"/>
      <c r="R134" s="1"/>
      <c r="Y134" s="1"/>
      <c r="AF134" s="1"/>
    </row>
    <row r="135" spans="2:32" x14ac:dyDescent="0.25">
      <c r="B135" s="1"/>
      <c r="D135" s="1"/>
      <c r="E135" s="1"/>
      <c r="R135" s="1"/>
      <c r="Y135" s="1"/>
      <c r="AF135" s="1"/>
    </row>
    <row r="136" spans="2:32" x14ac:dyDescent="0.25">
      <c r="B136" s="1"/>
    </row>
    <row r="137" spans="2:32" x14ac:dyDescent="0.25">
      <c r="B137" s="1"/>
    </row>
    <row r="138" spans="2:32" x14ac:dyDescent="0.25">
      <c r="B138" s="1"/>
    </row>
  </sheetData>
  <mergeCells count="4">
    <mergeCell ref="F1:K1"/>
    <mergeCell ref="M1:Q1"/>
    <mergeCell ref="S1:X1"/>
    <mergeCell ref="Z1:A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workbookViewId="0">
      <selection activeCell="D21" sqref="D21"/>
    </sheetView>
  </sheetViews>
  <sheetFormatPr defaultColWidth="9.140625" defaultRowHeight="15.75" x14ac:dyDescent="0.25"/>
  <cols>
    <col min="1" max="1" width="9.140625" style="43"/>
    <col min="2" max="2" width="25.7109375" style="42" customWidth="1"/>
    <col min="3" max="3" width="13.28515625" style="42" customWidth="1"/>
    <col min="4" max="4" width="16.85546875" style="42" customWidth="1"/>
    <col min="5" max="5" width="13.28515625" style="42" customWidth="1"/>
    <col min="6" max="6" width="10.28515625" style="43" customWidth="1"/>
    <col min="7" max="7" width="8.85546875" style="42" customWidth="1"/>
    <col min="8" max="8" width="12.85546875" style="43" customWidth="1"/>
    <col min="9" max="9" width="14.7109375" style="43" customWidth="1"/>
    <col min="10" max="10" width="14" style="43" customWidth="1"/>
    <col min="11" max="11" width="10.85546875" style="43" customWidth="1"/>
    <col min="12" max="12" width="18" style="43" customWidth="1"/>
    <col min="13" max="13" width="14" style="53" customWidth="1"/>
    <col min="14" max="14" width="10.42578125" style="42" customWidth="1"/>
    <col min="15" max="15" width="7.85546875" style="48" customWidth="1"/>
    <col min="16" max="16" width="6.140625" customWidth="1"/>
    <col min="19" max="19" width="9.140625" style="3" customWidth="1"/>
    <col min="20" max="20" width="9.140625" style="3"/>
    <col min="21" max="21" width="14.85546875" style="3" customWidth="1"/>
    <col min="22" max="22" width="15.5703125" style="3" customWidth="1"/>
    <col min="23" max="24" width="9.140625" style="3" customWidth="1"/>
    <col min="25" max="25" width="14" style="3" customWidth="1"/>
    <col min="26" max="26" width="12.5703125" style="3" customWidth="1"/>
    <col min="27" max="27" width="10.140625" style="3" customWidth="1"/>
    <col min="28" max="28" width="14.85546875" style="3" customWidth="1"/>
    <col min="29" max="29" width="16.140625" style="3" customWidth="1"/>
    <col min="30" max="30" width="13.140625" style="3" customWidth="1"/>
    <col min="31" max="31" width="18.140625" style="3" customWidth="1"/>
    <col min="32" max="32" width="9.140625" style="3" customWidth="1"/>
    <col min="33" max="36" width="9.140625" style="3"/>
    <col min="37" max="38" width="8.7109375" style="3" customWidth="1"/>
    <col min="39" max="16384" width="9.140625" style="3"/>
  </cols>
  <sheetData>
    <row r="1" spans="1:31" ht="32.25" thickBot="1" x14ac:dyDescent="0.3">
      <c r="A1" s="36" t="s">
        <v>109</v>
      </c>
      <c r="B1" s="37" t="s">
        <v>236</v>
      </c>
      <c r="C1" s="38" t="s">
        <v>237</v>
      </c>
      <c r="D1" s="38" t="s">
        <v>238</v>
      </c>
      <c r="E1" s="38" t="s">
        <v>239</v>
      </c>
      <c r="F1" s="36" t="s">
        <v>240</v>
      </c>
      <c r="G1" s="37" t="s">
        <v>119</v>
      </c>
      <c r="H1" s="36" t="s">
        <v>241</v>
      </c>
      <c r="I1" s="36" t="s">
        <v>242</v>
      </c>
      <c r="J1" s="36" t="s">
        <v>243</v>
      </c>
      <c r="K1" s="36" t="s">
        <v>160</v>
      </c>
      <c r="L1" s="36" t="s">
        <v>244</v>
      </c>
      <c r="M1" s="36" t="s">
        <v>245</v>
      </c>
      <c r="N1" s="38" t="s">
        <v>246</v>
      </c>
      <c r="O1" s="39" t="s">
        <v>247</v>
      </c>
      <c r="P1" s="40"/>
      <c r="Q1" s="36" t="s">
        <v>124</v>
      </c>
      <c r="R1" s="36" t="s">
        <v>248</v>
      </c>
      <c r="Y1" s="81" t="s">
        <v>249</v>
      </c>
      <c r="Z1" s="82"/>
      <c r="AA1" s="82"/>
      <c r="AB1" s="82"/>
      <c r="AC1" s="82"/>
      <c r="AD1" s="82"/>
      <c r="AE1" s="85"/>
    </row>
    <row r="2" spans="1:31" x14ac:dyDescent="0.25">
      <c r="A2" s="1" t="s">
        <v>13</v>
      </c>
      <c r="B2" s="41" t="s">
        <v>250</v>
      </c>
      <c r="C2" s="42">
        <v>1</v>
      </c>
      <c r="E2" s="42">
        <v>1</v>
      </c>
      <c r="F2" s="43" t="s">
        <v>1</v>
      </c>
      <c r="G2" s="42">
        <v>1</v>
      </c>
      <c r="H2" s="1" t="s">
        <v>1</v>
      </c>
      <c r="I2" s="43">
        <v>-0.56804733727810652</v>
      </c>
      <c r="J2" s="43">
        <v>-1.0033667266591499</v>
      </c>
      <c r="K2" s="43">
        <v>-7.9733713265031703E-2</v>
      </c>
      <c r="L2" s="43">
        <v>0.22115384615384615</v>
      </c>
      <c r="M2" s="44">
        <v>0.93619949999999996</v>
      </c>
      <c r="N2" s="45"/>
      <c r="O2" s="46"/>
      <c r="Q2">
        <f t="shared" ref="Q2:Q65" si="0">AVERAGE(I2:K2)</f>
        <v>-0.5503825924007627</v>
      </c>
      <c r="R2">
        <f t="shared" ref="R2:R65" si="1">AVERAGE(L2:M2)</f>
        <v>0.57867667307692305</v>
      </c>
      <c r="T2" s="12" t="s">
        <v>109</v>
      </c>
      <c r="U2" s="12" t="s">
        <v>110</v>
      </c>
      <c r="V2" s="12" t="s">
        <v>111</v>
      </c>
      <c r="W2" s="12" t="s">
        <v>125</v>
      </c>
      <c r="Y2" s="19" t="s">
        <v>225</v>
      </c>
      <c r="Z2" s="19" t="s">
        <v>226</v>
      </c>
      <c r="AA2" s="19" t="s">
        <v>227</v>
      </c>
      <c r="AB2" s="19" t="s">
        <v>228</v>
      </c>
      <c r="AC2" s="19" t="s">
        <v>229</v>
      </c>
      <c r="AD2" s="19" t="s">
        <v>230</v>
      </c>
      <c r="AE2" s="19" t="s">
        <v>251</v>
      </c>
    </row>
    <row r="3" spans="1:31" x14ac:dyDescent="0.25">
      <c r="A3" s="1" t="s">
        <v>31</v>
      </c>
      <c r="B3" s="41" t="s">
        <v>250</v>
      </c>
      <c r="C3" s="42" t="s">
        <v>252</v>
      </c>
      <c r="E3" s="42">
        <v>2</v>
      </c>
      <c r="F3" s="43">
        <v>4</v>
      </c>
      <c r="G3" s="42">
        <v>5</v>
      </c>
      <c r="H3" s="1">
        <v>1</v>
      </c>
      <c r="I3" s="43">
        <v>-0.45097365406643741</v>
      </c>
      <c r="J3" s="43">
        <v>-0.38606026873393101</v>
      </c>
      <c r="K3" s="43">
        <v>-0.26119539511552098</v>
      </c>
      <c r="L3" s="43">
        <v>0.44380165289256207</v>
      </c>
      <c r="M3" s="43">
        <v>0.99791459999999998</v>
      </c>
      <c r="N3" s="41">
        <v>5.5000000000000049E-2</v>
      </c>
      <c r="O3" s="47">
        <v>0.42600000000000005</v>
      </c>
      <c r="Q3">
        <f t="shared" si="0"/>
        <v>-0.36607643930529649</v>
      </c>
      <c r="R3">
        <f t="shared" si="1"/>
        <v>0.720858126446281</v>
      </c>
      <c r="T3" s="10" t="s">
        <v>72</v>
      </c>
      <c r="U3" s="1" t="s">
        <v>112</v>
      </c>
      <c r="V3" s="1" t="s">
        <v>113</v>
      </c>
      <c r="W3" s="3">
        <v>38</v>
      </c>
      <c r="Y3" s="3">
        <v>-0.3783783783783784</v>
      </c>
      <c r="Z3" s="3">
        <v>2.2067475160208638E-2</v>
      </c>
      <c r="AA3" s="3">
        <v>4</v>
      </c>
      <c r="AB3" s="3">
        <v>5.1325409427190393E-16</v>
      </c>
      <c r="AC3" s="3">
        <v>4.3217264350808784E-4</v>
      </c>
      <c r="AD3" s="3">
        <v>-1.0916650916650916</v>
      </c>
      <c r="AE3" s="3">
        <v>4.6056926999999998E-2</v>
      </c>
    </row>
    <row r="4" spans="1:31" x14ac:dyDescent="0.25">
      <c r="A4" s="1" t="s">
        <v>12</v>
      </c>
      <c r="B4" s="41" t="s">
        <v>250</v>
      </c>
      <c r="C4" s="42">
        <v>1</v>
      </c>
      <c r="E4" s="42">
        <v>1</v>
      </c>
      <c r="F4" s="43">
        <v>4</v>
      </c>
      <c r="G4" s="42">
        <v>1</v>
      </c>
      <c r="H4" s="1">
        <v>1</v>
      </c>
      <c r="I4" s="43">
        <v>-0.58686151279331289</v>
      </c>
      <c r="J4" s="43">
        <v>-1.27149745426582E-2</v>
      </c>
      <c r="K4" s="43">
        <v>-0.15421897189106201</v>
      </c>
      <c r="L4" s="43">
        <v>0.41200078049763017</v>
      </c>
      <c r="M4" s="2">
        <v>1.0036773000000001</v>
      </c>
      <c r="N4" s="41">
        <v>8.4999999999999964E-2</v>
      </c>
      <c r="O4" s="47">
        <v>0.44999999999999996</v>
      </c>
      <c r="Q4">
        <f t="shared" si="0"/>
        <v>-0.25126515307567771</v>
      </c>
      <c r="R4">
        <f t="shared" si="1"/>
        <v>0.70783904024881517</v>
      </c>
      <c r="T4" s="10" t="s">
        <v>76</v>
      </c>
      <c r="U4" s="1" t="s">
        <v>114</v>
      </c>
      <c r="V4" s="1" t="s">
        <v>113</v>
      </c>
      <c r="W4" s="3">
        <v>130</v>
      </c>
      <c r="Y4" s="3">
        <v>-0.18918918918918898</v>
      </c>
      <c r="Z4" s="3">
        <v>3.7145095726285264E-2</v>
      </c>
      <c r="AA4" s="3">
        <v>4</v>
      </c>
      <c r="AB4" s="3">
        <v>6.0708568320540395E-14</v>
      </c>
      <c r="AC4" s="3">
        <v>1.4631056930565376E-2</v>
      </c>
      <c r="AD4" s="3">
        <v>-1.2241542241542238</v>
      </c>
      <c r="AE4" s="3">
        <v>8.2482597000000005E-2</v>
      </c>
    </row>
    <row r="5" spans="1:31" x14ac:dyDescent="0.25">
      <c r="A5" s="1" t="s">
        <v>98</v>
      </c>
      <c r="B5" s="41" t="s">
        <v>250</v>
      </c>
      <c r="C5" s="42">
        <v>1</v>
      </c>
      <c r="E5" s="42">
        <v>1</v>
      </c>
      <c r="F5" s="43" t="s">
        <v>1</v>
      </c>
      <c r="G5" s="42">
        <v>1</v>
      </c>
      <c r="H5" s="1" t="s">
        <v>1</v>
      </c>
      <c r="I5" s="43">
        <v>2.1935853379152166E-2</v>
      </c>
      <c r="J5" s="43">
        <v>8.9948808166709707E-2</v>
      </c>
      <c r="K5" s="43">
        <v>0.38192363771640903</v>
      </c>
      <c r="L5" s="43">
        <v>0.33078512396694215</v>
      </c>
      <c r="M5" s="43">
        <v>0.56408979999999997</v>
      </c>
      <c r="N5" s="41">
        <v>0.28000000000000003</v>
      </c>
      <c r="O5" s="46"/>
      <c r="Q5">
        <f t="shared" si="0"/>
        <v>0.16460276642075697</v>
      </c>
      <c r="R5">
        <f t="shared" si="1"/>
        <v>0.44743746198347106</v>
      </c>
      <c r="T5" s="10" t="s">
        <v>13</v>
      </c>
      <c r="U5" s="1" t="s">
        <v>116</v>
      </c>
      <c r="V5" s="1" t="s">
        <v>116</v>
      </c>
      <c r="Y5" s="3">
        <v>-0.56804733727810652</v>
      </c>
      <c r="Z5" s="3">
        <v>9.6142466327052714E-2</v>
      </c>
      <c r="AA5" s="3">
        <v>4</v>
      </c>
      <c r="AB5" s="3">
        <v>2.0376347404882646E-17</v>
      </c>
      <c r="AC5" s="3">
        <v>9.6826839437614675E-3</v>
      </c>
      <c r="AD5" s="3">
        <v>-0.78920118343195267</v>
      </c>
      <c r="AE5" s="3" t="e">
        <v>#N/A</v>
      </c>
    </row>
    <row r="6" spans="1:31" x14ac:dyDescent="0.25">
      <c r="A6" s="1" t="s">
        <v>0</v>
      </c>
      <c r="B6" s="41" t="s">
        <v>250</v>
      </c>
      <c r="C6" s="42">
        <v>1</v>
      </c>
      <c r="E6" s="42">
        <v>1</v>
      </c>
      <c r="F6" s="43" t="s">
        <v>1</v>
      </c>
      <c r="G6" s="42">
        <v>1</v>
      </c>
      <c r="H6" s="1" t="s">
        <v>1</v>
      </c>
      <c r="I6" s="43">
        <v>1.9873343151693668</v>
      </c>
      <c r="J6" s="43">
        <v>1.5106636193174701</v>
      </c>
      <c r="K6" s="43" t="s">
        <v>1</v>
      </c>
      <c r="L6" s="43">
        <v>0.26305926460414641</v>
      </c>
      <c r="M6" s="2">
        <v>0.90474429999999995</v>
      </c>
      <c r="N6" s="45"/>
      <c r="O6" s="46"/>
      <c r="Q6">
        <f t="shared" si="0"/>
        <v>1.7489989672434185</v>
      </c>
      <c r="R6">
        <f t="shared" si="1"/>
        <v>0.58390178230207312</v>
      </c>
      <c r="T6" s="10" t="s">
        <v>31</v>
      </c>
      <c r="U6" s="1" t="s">
        <v>126</v>
      </c>
      <c r="V6" s="1" t="s">
        <v>116</v>
      </c>
      <c r="W6" s="3">
        <v>129</v>
      </c>
      <c r="Y6" s="3">
        <v>-0.45097365406643741</v>
      </c>
      <c r="Z6" s="3">
        <v>5.3107543416526043E-2</v>
      </c>
      <c r="AA6" s="3">
        <v>8</v>
      </c>
      <c r="AB6" s="3">
        <v>1.6871304643671035E-22</v>
      </c>
      <c r="AC6" s="3">
        <v>6.2160202117392174E-5</v>
      </c>
      <c r="AD6" s="3">
        <v>-0.89477530695899943</v>
      </c>
      <c r="AE6" s="3">
        <v>0.11011565800000001</v>
      </c>
    </row>
    <row r="7" spans="1:31" x14ac:dyDescent="0.25">
      <c r="A7" s="1" t="s">
        <v>59</v>
      </c>
      <c r="B7" s="42" t="s">
        <v>253</v>
      </c>
      <c r="E7" s="42">
        <v>2</v>
      </c>
      <c r="F7" s="43">
        <v>4</v>
      </c>
      <c r="G7" s="42">
        <v>2</v>
      </c>
      <c r="H7" s="1">
        <v>1</v>
      </c>
      <c r="I7" s="43">
        <v>-0.547619047619048</v>
      </c>
      <c r="J7" s="43" t="s">
        <v>1</v>
      </c>
      <c r="K7" s="43" t="s">
        <v>1</v>
      </c>
      <c r="L7" s="43">
        <v>0.66304347826086962</v>
      </c>
      <c r="M7" s="2">
        <v>0.61755709999999997</v>
      </c>
      <c r="Q7">
        <f t="shared" si="0"/>
        <v>-0.547619047619048</v>
      </c>
      <c r="R7">
        <f t="shared" si="1"/>
        <v>0.6403002891304348</v>
      </c>
      <c r="T7" s="10" t="s">
        <v>108</v>
      </c>
      <c r="U7" s="1" t="s">
        <v>112</v>
      </c>
      <c r="V7" s="1" t="s">
        <v>113</v>
      </c>
      <c r="W7" s="3">
        <v>68</v>
      </c>
      <c r="Y7" s="3">
        <v>-0.3057332385690596</v>
      </c>
      <c r="Z7" s="3">
        <v>9.7798455221530273E-2</v>
      </c>
      <c r="AA7" s="3">
        <v>6</v>
      </c>
      <c r="AB7" s="3">
        <v>2.0204781166306757E-17</v>
      </c>
      <c r="AC7" s="3">
        <v>2.6070309961409684E-2</v>
      </c>
      <c r="AD7" s="3">
        <v>-0.52589134133585802</v>
      </c>
      <c r="AE7" s="3">
        <v>0.19432268899999999</v>
      </c>
    </row>
    <row r="8" spans="1:31" x14ac:dyDescent="0.25">
      <c r="A8" s="1" t="s">
        <v>32</v>
      </c>
      <c r="B8" s="42" t="s">
        <v>253</v>
      </c>
      <c r="C8" s="42" t="s">
        <v>252</v>
      </c>
      <c r="D8" s="42" t="s">
        <v>252</v>
      </c>
      <c r="E8" s="42">
        <v>2</v>
      </c>
      <c r="F8" s="43">
        <v>4</v>
      </c>
      <c r="G8" s="42">
        <v>5</v>
      </c>
      <c r="H8" s="1">
        <v>1</v>
      </c>
      <c r="I8" s="43">
        <v>-0.378698224852071</v>
      </c>
      <c r="J8" s="43">
        <v>-0.75709255476874904</v>
      </c>
      <c r="K8" s="43">
        <v>-0.14717481154915399</v>
      </c>
      <c r="L8" s="43">
        <v>0.37307692307692308</v>
      </c>
      <c r="M8" s="2">
        <v>0.61954209999999998</v>
      </c>
      <c r="N8" s="41">
        <v>4.0000000000000036E-2</v>
      </c>
      <c r="O8" s="48">
        <v>0.38</v>
      </c>
      <c r="Q8">
        <f t="shared" si="0"/>
        <v>-0.427655197056658</v>
      </c>
      <c r="R8">
        <f t="shared" si="1"/>
        <v>0.49630951153846153</v>
      </c>
      <c r="T8" s="10" t="s">
        <v>23</v>
      </c>
      <c r="U8" s="1" t="s">
        <v>112</v>
      </c>
      <c r="V8" s="1" t="s">
        <v>113</v>
      </c>
      <c r="W8" s="3">
        <v>157</v>
      </c>
      <c r="Y8" s="3">
        <v>0.63963963963963977</v>
      </c>
      <c r="Z8" s="3">
        <v>2.1445731016645299E-2</v>
      </c>
      <c r="AA8" s="3">
        <v>4</v>
      </c>
      <c r="AB8" s="3">
        <v>1.4714305829445894E-3</v>
      </c>
      <c r="AC8" s="3">
        <v>8.2781344920175489E-5</v>
      </c>
      <c r="AD8" s="3">
        <v>-9.4626094626094504E-2</v>
      </c>
      <c r="AE8" s="3">
        <v>9.9850663000000006E-2</v>
      </c>
    </row>
    <row r="9" spans="1:31" x14ac:dyDescent="0.25">
      <c r="A9" s="1" t="s">
        <v>72</v>
      </c>
      <c r="B9" s="42" t="s">
        <v>253</v>
      </c>
      <c r="C9" s="42" t="s">
        <v>252</v>
      </c>
      <c r="E9" s="42">
        <v>2</v>
      </c>
      <c r="F9" s="43">
        <v>3</v>
      </c>
      <c r="G9" s="42">
        <v>5</v>
      </c>
      <c r="H9" s="1">
        <v>1</v>
      </c>
      <c r="I9" s="43">
        <v>-0.3783783783783784</v>
      </c>
      <c r="J9" s="43">
        <v>-0.38387072466085598</v>
      </c>
      <c r="K9" s="43">
        <v>-0.22979381509319399</v>
      </c>
      <c r="L9" s="43">
        <v>0.71328671328671323</v>
      </c>
      <c r="M9" s="43">
        <v>0.83923639999999999</v>
      </c>
      <c r="N9" s="41">
        <v>0.28000000000000003</v>
      </c>
      <c r="O9" s="47">
        <v>0.43799999999999994</v>
      </c>
      <c r="Q9">
        <f t="shared" si="0"/>
        <v>-0.33068097271080948</v>
      </c>
      <c r="R9">
        <f t="shared" si="1"/>
        <v>0.77626155664335661</v>
      </c>
      <c r="T9" s="10" t="s">
        <v>34</v>
      </c>
      <c r="U9" s="1" t="s">
        <v>121</v>
      </c>
      <c r="V9" s="1" t="s">
        <v>121</v>
      </c>
      <c r="W9" s="3">
        <v>36</v>
      </c>
      <c r="Y9" s="3">
        <v>7.8291814946619284E-2</v>
      </c>
      <c r="Z9" s="3">
        <v>3.5587188612099675E-2</v>
      </c>
      <c r="AA9" s="3">
        <v>4</v>
      </c>
      <c r="AB9" s="3">
        <v>8.8316107699095617E-11</v>
      </c>
      <c r="AC9" s="3">
        <v>0.11517195197647069</v>
      </c>
      <c r="AD9" s="3">
        <v>-0.63255155854735667</v>
      </c>
      <c r="AE9" s="3">
        <v>8.3125665000000001E-2</v>
      </c>
    </row>
    <row r="10" spans="1:31" x14ac:dyDescent="0.25">
      <c r="A10" s="1" t="s">
        <v>35</v>
      </c>
      <c r="B10" s="42" t="s">
        <v>253</v>
      </c>
      <c r="C10" s="42">
        <v>1</v>
      </c>
      <c r="D10" s="42" t="s">
        <v>252</v>
      </c>
      <c r="E10" s="42">
        <v>2</v>
      </c>
      <c r="F10" s="43">
        <v>3</v>
      </c>
      <c r="G10" s="42">
        <v>5</v>
      </c>
      <c r="H10" s="1">
        <v>1</v>
      </c>
      <c r="I10" s="43">
        <v>1.7347234759768071E-18</v>
      </c>
      <c r="J10" s="43">
        <v>-0.57716156859710099</v>
      </c>
      <c r="K10" s="43">
        <v>-0.23889368356879301</v>
      </c>
      <c r="L10" s="43">
        <v>0.83333333333333326</v>
      </c>
      <c r="M10" s="43">
        <v>1.2738940999999999</v>
      </c>
      <c r="N10" s="41">
        <v>0.17500000000000004</v>
      </c>
      <c r="O10" s="47">
        <v>0.38</v>
      </c>
      <c r="Q10">
        <f t="shared" si="0"/>
        <v>-0.27201841738863136</v>
      </c>
      <c r="R10">
        <f t="shared" si="1"/>
        <v>1.0536137166666666</v>
      </c>
      <c r="T10" s="10" t="s">
        <v>64</v>
      </c>
      <c r="U10" s="1" t="s">
        <v>113</v>
      </c>
      <c r="V10" s="1" t="s">
        <v>113</v>
      </c>
      <c r="W10" s="3">
        <v>276</v>
      </c>
      <c r="Y10" s="3">
        <v>0.25225225225225223</v>
      </c>
      <c r="Z10" s="3">
        <v>2.4396511725633532E-2</v>
      </c>
      <c r="AA10" s="3">
        <v>4</v>
      </c>
      <c r="AB10" s="3">
        <v>1.4314518503674965E-8</v>
      </c>
      <c r="AC10" s="3">
        <v>1.9298102335790291E-3</v>
      </c>
      <c r="AD10" s="3">
        <v>-1.2782712782712757E-2</v>
      </c>
      <c r="AE10" s="3">
        <v>5.5721946000000001E-2</v>
      </c>
    </row>
    <row r="11" spans="1:31" x14ac:dyDescent="0.25">
      <c r="A11" s="1" t="s">
        <v>108</v>
      </c>
      <c r="B11" s="42" t="s">
        <v>253</v>
      </c>
      <c r="C11" s="42" t="s">
        <v>252</v>
      </c>
      <c r="E11" s="42">
        <v>2</v>
      </c>
      <c r="F11" s="43">
        <v>3</v>
      </c>
      <c r="G11" s="42">
        <v>5</v>
      </c>
      <c r="H11" s="1">
        <v>1</v>
      </c>
      <c r="I11" s="43">
        <v>-0.3057332385690596</v>
      </c>
      <c r="J11" s="43">
        <v>-0.13281324467271599</v>
      </c>
      <c r="K11" s="43">
        <v>-0.20909912784102899</v>
      </c>
      <c r="L11" s="43">
        <v>0.2201581027667984</v>
      </c>
      <c r="M11" s="43">
        <v>0.1892103</v>
      </c>
      <c r="N11" s="41">
        <v>6.4999999999999947E-2</v>
      </c>
      <c r="O11" s="47">
        <v>0.52600000000000002</v>
      </c>
      <c r="Q11">
        <f t="shared" si="0"/>
        <v>-0.21588187036093487</v>
      </c>
      <c r="R11">
        <f t="shared" si="1"/>
        <v>0.20468420138339921</v>
      </c>
      <c r="T11" s="10" t="s">
        <v>84</v>
      </c>
      <c r="U11" s="1" t="s">
        <v>114</v>
      </c>
      <c r="V11" s="1" t="s">
        <v>113</v>
      </c>
      <c r="Y11" s="3">
        <v>-4.1420118343195304E-2</v>
      </c>
      <c r="Z11" s="3">
        <v>2.0210948256330585E-2</v>
      </c>
      <c r="AA11" s="3">
        <v>4</v>
      </c>
      <c r="AB11" s="3">
        <v>2.7839892565435699E-12</v>
      </c>
      <c r="AC11" s="3">
        <v>0.13284184055977563</v>
      </c>
      <c r="AD11" s="3">
        <v>-0.26738165680473375</v>
      </c>
      <c r="AE11" s="3" t="e">
        <v>#N/A</v>
      </c>
    </row>
    <row r="12" spans="1:31" x14ac:dyDescent="0.25">
      <c r="A12" s="1" t="s">
        <v>78</v>
      </c>
      <c r="B12" s="42" t="s">
        <v>253</v>
      </c>
      <c r="C12" s="42">
        <v>1</v>
      </c>
      <c r="D12" s="42" t="s">
        <v>252</v>
      </c>
      <c r="E12" s="42">
        <v>2</v>
      </c>
      <c r="F12" s="43">
        <v>4</v>
      </c>
      <c r="G12" s="42">
        <v>5</v>
      </c>
      <c r="H12" s="1">
        <v>1</v>
      </c>
      <c r="I12" s="43">
        <v>-0.19928825622775809</v>
      </c>
      <c r="J12" s="43">
        <v>-9.2440683734774404E-2</v>
      </c>
      <c r="K12" s="43">
        <v>-0.333056458112934</v>
      </c>
      <c r="L12" s="43">
        <v>0.74096385542168686</v>
      </c>
      <c r="M12" s="43">
        <v>1.2405117999999999</v>
      </c>
      <c r="N12" s="41">
        <v>9.4999999999999973E-2</v>
      </c>
      <c r="O12" s="47">
        <v>0.28000000000000003</v>
      </c>
      <c r="Q12">
        <f t="shared" si="0"/>
        <v>-0.20826179935848885</v>
      </c>
      <c r="R12">
        <f t="shared" si="1"/>
        <v>0.9907378277108434</v>
      </c>
      <c r="T12" s="10" t="s">
        <v>5</v>
      </c>
      <c r="U12" s="1" t="s">
        <v>119</v>
      </c>
      <c r="V12" s="1" t="s">
        <v>119</v>
      </c>
      <c r="W12" s="3">
        <v>126</v>
      </c>
      <c r="Y12" s="3">
        <v>-0.30696036846777819</v>
      </c>
      <c r="Z12" s="3">
        <v>8.5147746153871579E-2</v>
      </c>
      <c r="AA12" s="3">
        <v>7</v>
      </c>
      <c r="AB12" s="3">
        <v>8.979393353548853E-19</v>
      </c>
      <c r="AC12" s="3">
        <v>1.1298064682291857E-2</v>
      </c>
      <c r="AD12" s="3">
        <v>-0.68045434437139263</v>
      </c>
      <c r="AE12" s="3">
        <v>0.167445554</v>
      </c>
    </row>
    <row r="13" spans="1:31" x14ac:dyDescent="0.25">
      <c r="A13" s="1" t="s">
        <v>17</v>
      </c>
      <c r="B13" s="42" t="s">
        <v>253</v>
      </c>
      <c r="C13" s="42" t="s">
        <v>252</v>
      </c>
      <c r="E13" s="42">
        <v>2</v>
      </c>
      <c r="F13" s="43">
        <v>3</v>
      </c>
      <c r="G13" s="42">
        <v>5</v>
      </c>
      <c r="H13" s="1">
        <v>1</v>
      </c>
      <c r="I13" s="43">
        <v>-0.24852071005917165</v>
      </c>
      <c r="J13" s="43">
        <v>-0.183843334094067</v>
      </c>
      <c r="K13" s="43">
        <v>-0.17896512854275101</v>
      </c>
      <c r="L13" s="43">
        <v>0.14827586206896551</v>
      </c>
      <c r="M13" s="43">
        <v>0.2040795</v>
      </c>
      <c r="N13" s="41">
        <v>0.375</v>
      </c>
      <c r="O13" s="47">
        <v>0.496</v>
      </c>
      <c r="Q13">
        <f t="shared" si="0"/>
        <v>-0.2037763908986632</v>
      </c>
      <c r="R13">
        <f t="shared" si="1"/>
        <v>0.17617768103448275</v>
      </c>
      <c r="T13" s="10" t="s">
        <v>79</v>
      </c>
      <c r="U13" s="1" t="s">
        <v>114</v>
      </c>
      <c r="V13" s="1" t="s">
        <v>113</v>
      </c>
      <c r="Y13" s="3">
        <v>-0.10059171597633139</v>
      </c>
      <c r="Z13" s="3">
        <v>2.6240896835601702E-2</v>
      </c>
      <c r="AA13" s="3">
        <v>4</v>
      </c>
      <c r="AB13" s="3">
        <v>5.7577394022665824E-13</v>
      </c>
      <c r="AC13" s="3">
        <v>3.1288636370767245E-2</v>
      </c>
      <c r="AD13" s="3">
        <v>-0.19963017751479292</v>
      </c>
      <c r="AE13" s="3" t="e">
        <v>#N/A</v>
      </c>
    </row>
    <row r="14" spans="1:31" x14ac:dyDescent="0.25">
      <c r="A14" s="1" t="s">
        <v>52</v>
      </c>
      <c r="B14" s="42" t="s">
        <v>253</v>
      </c>
      <c r="C14" s="42" t="s">
        <v>252</v>
      </c>
      <c r="D14" s="42" t="s">
        <v>252</v>
      </c>
      <c r="E14" s="42">
        <v>2</v>
      </c>
      <c r="F14" s="43">
        <v>3</v>
      </c>
      <c r="G14" s="42">
        <v>5</v>
      </c>
      <c r="H14" s="1">
        <v>1</v>
      </c>
      <c r="I14" s="43">
        <v>-8.5585585585585655E-2</v>
      </c>
      <c r="J14" s="43">
        <v>-4.5434067851346002E-2</v>
      </c>
      <c r="K14" s="43">
        <v>-0.34300521139578599</v>
      </c>
      <c r="L14" s="43">
        <v>0.44055944055944052</v>
      </c>
      <c r="M14" s="43">
        <v>0.93221129999999996</v>
      </c>
      <c r="N14" s="41">
        <v>0.18000000000000005</v>
      </c>
      <c r="O14" s="47">
        <v>0.63519999999999999</v>
      </c>
      <c r="Q14">
        <f t="shared" si="0"/>
        <v>-0.15800828827757255</v>
      </c>
      <c r="R14">
        <f t="shared" si="1"/>
        <v>0.68638537027972024</v>
      </c>
      <c r="T14" s="10" t="s">
        <v>32</v>
      </c>
      <c r="U14" s="1" t="s">
        <v>114</v>
      </c>
      <c r="V14" s="1" t="s">
        <v>113</v>
      </c>
      <c r="W14" s="3">
        <v>129</v>
      </c>
      <c r="Y14" s="3">
        <v>-0.378698224852071</v>
      </c>
      <c r="Z14" s="3">
        <v>4.4279969074247603E-2</v>
      </c>
      <c r="AA14" s="3">
        <v>4</v>
      </c>
      <c r="AB14" s="3">
        <v>6.0842490647368391E-16</v>
      </c>
      <c r="AC14" s="3">
        <v>3.3592326805427738E-3</v>
      </c>
      <c r="AD14" s="3">
        <v>-0.75177514792899403</v>
      </c>
      <c r="AE14" s="3">
        <v>0.10063522699999999</v>
      </c>
    </row>
    <row r="15" spans="1:31" x14ac:dyDescent="0.25">
      <c r="A15" s="1" t="s">
        <v>88</v>
      </c>
      <c r="B15" s="42" t="s">
        <v>253</v>
      </c>
      <c r="C15" s="42" t="s">
        <v>252</v>
      </c>
      <c r="E15" s="42">
        <v>2</v>
      </c>
      <c r="F15" s="43">
        <v>3</v>
      </c>
      <c r="G15" s="42">
        <v>1</v>
      </c>
      <c r="H15" s="1">
        <v>1</v>
      </c>
      <c r="I15" s="43">
        <v>-0.30630630630630629</v>
      </c>
      <c r="J15" s="43">
        <v>-0.16082496267171301</v>
      </c>
      <c r="K15" s="43">
        <v>3.0840191448560601E-2</v>
      </c>
      <c r="L15" s="43">
        <v>0.82051282051282037</v>
      </c>
      <c r="M15" s="43">
        <v>0.93230250000000003</v>
      </c>
      <c r="N15" s="41">
        <v>9.9999999999999978E-2</v>
      </c>
      <c r="O15" s="48">
        <v>0.44399999999999995</v>
      </c>
      <c r="Q15">
        <f t="shared" si="0"/>
        <v>-0.14543035917648622</v>
      </c>
      <c r="R15">
        <f t="shared" si="1"/>
        <v>0.87640766025641015</v>
      </c>
      <c r="T15" s="10" t="s">
        <v>33</v>
      </c>
      <c r="U15" s="1" t="s">
        <v>114</v>
      </c>
      <c r="V15" s="1" t="s">
        <v>113</v>
      </c>
      <c r="W15" s="3">
        <v>132</v>
      </c>
      <c r="Y15" s="3">
        <v>-8.2840236686390345E-2</v>
      </c>
      <c r="Z15" s="3">
        <v>3.5502958579881672E-2</v>
      </c>
      <c r="AA15" s="3">
        <v>4</v>
      </c>
      <c r="AB15" s="3">
        <v>9.8749603406337123E-13</v>
      </c>
      <c r="AC15" s="3">
        <v>0.10183797037740767</v>
      </c>
      <c r="AD15" s="3">
        <v>-0.42418639053254414</v>
      </c>
      <c r="AE15" s="3">
        <v>7.4539185999999993E-2</v>
      </c>
    </row>
    <row r="16" spans="1:31" x14ac:dyDescent="0.25">
      <c r="A16" s="1" t="s">
        <v>73</v>
      </c>
      <c r="B16" s="42" t="s">
        <v>253</v>
      </c>
      <c r="C16" s="42" t="s">
        <v>252</v>
      </c>
      <c r="D16" s="42" t="s">
        <v>252</v>
      </c>
      <c r="E16" s="42">
        <v>2</v>
      </c>
      <c r="F16" s="43">
        <v>3</v>
      </c>
      <c r="G16" s="42">
        <v>5</v>
      </c>
      <c r="H16" s="1">
        <v>1</v>
      </c>
      <c r="I16" s="43">
        <v>-7.6923076923076983E-2</v>
      </c>
      <c r="J16" s="43">
        <v>8.9205853740040503E-2</v>
      </c>
      <c r="K16" s="43">
        <v>-0.43724296775683702</v>
      </c>
      <c r="L16" s="43">
        <v>0.48076923076923078</v>
      </c>
      <c r="M16" s="2">
        <v>0.68062809999999996</v>
      </c>
      <c r="N16" s="41">
        <v>0.27500000000000002</v>
      </c>
      <c r="O16" s="47">
        <v>0.45599999999999996</v>
      </c>
      <c r="Q16">
        <f t="shared" si="0"/>
        <v>-0.14165339697995782</v>
      </c>
      <c r="R16">
        <f t="shared" si="1"/>
        <v>0.58069866538461534</v>
      </c>
      <c r="T16" s="10" t="s">
        <v>27</v>
      </c>
      <c r="U16" s="1" t="s">
        <v>121</v>
      </c>
      <c r="V16" s="1" t="s">
        <v>121</v>
      </c>
      <c r="W16" s="3">
        <v>279</v>
      </c>
      <c r="Y16" s="3">
        <v>0.86904761904761907</v>
      </c>
      <c r="Z16" s="3">
        <v>0.12950134025460888</v>
      </c>
      <c r="AA16" s="3">
        <v>4</v>
      </c>
      <c r="AB16" s="3">
        <v>0.24807362725851817</v>
      </c>
      <c r="AC16" s="3">
        <v>6.7529071492155347E-3</v>
      </c>
      <c r="AD16" s="3">
        <v>0.50274327122153206</v>
      </c>
      <c r="AE16" s="3">
        <v>0.25639349700000003</v>
      </c>
    </row>
    <row r="17" spans="1:31" x14ac:dyDescent="0.25">
      <c r="A17" s="1" t="s">
        <v>57</v>
      </c>
      <c r="B17" s="60" t="s">
        <v>253</v>
      </c>
      <c r="C17" s="60">
        <v>1</v>
      </c>
      <c r="D17" s="60" t="s">
        <v>252</v>
      </c>
      <c r="E17" s="60">
        <v>2</v>
      </c>
      <c r="F17" s="43">
        <v>3</v>
      </c>
      <c r="G17" s="60">
        <v>5</v>
      </c>
      <c r="H17" s="1">
        <v>1</v>
      </c>
      <c r="I17" s="43">
        <v>-0.17751479289940836</v>
      </c>
      <c r="J17" s="43">
        <v>0.130524935618721</v>
      </c>
      <c r="K17" s="43">
        <v>-0.25578003550637302</v>
      </c>
      <c r="L17" s="43">
        <v>0.22068965517241376</v>
      </c>
      <c r="M17" s="43">
        <v>0.1193398</v>
      </c>
      <c r="N17" s="49">
        <v>0.61</v>
      </c>
      <c r="O17" s="61">
        <v>0.56000000000000005</v>
      </c>
      <c r="P17" s="43"/>
      <c r="Q17" s="43">
        <f t="shared" si="0"/>
        <v>-0.10092329759568679</v>
      </c>
      <c r="R17">
        <f t="shared" si="1"/>
        <v>0.17001472758620689</v>
      </c>
      <c r="T17" s="10" t="s">
        <v>88</v>
      </c>
      <c r="U17" s="1" t="s">
        <v>113</v>
      </c>
      <c r="V17" s="1" t="s">
        <v>113</v>
      </c>
      <c r="W17" s="3">
        <v>131</v>
      </c>
      <c r="Y17" s="3">
        <v>-0.30630630630630629</v>
      </c>
      <c r="Z17" s="3">
        <v>7.3558250534029417E-3</v>
      </c>
      <c r="AA17" s="3">
        <v>4</v>
      </c>
      <c r="AB17" s="3">
        <v>2.7557168152096878E-15</v>
      </c>
      <c r="AC17" s="3">
        <v>3.047868260990804E-5</v>
      </c>
      <c r="AD17" s="3">
        <v>-1.1268191268191265</v>
      </c>
      <c r="AE17" s="3">
        <v>8.0953314999999998E-2</v>
      </c>
    </row>
    <row r="18" spans="1:31" x14ac:dyDescent="0.25">
      <c r="A18" s="1" t="s">
        <v>37</v>
      </c>
      <c r="B18" s="60" t="s">
        <v>253</v>
      </c>
      <c r="C18" s="60" t="s">
        <v>252</v>
      </c>
      <c r="D18" s="60" t="s">
        <v>252</v>
      </c>
      <c r="E18" s="60">
        <v>2</v>
      </c>
      <c r="F18" s="43">
        <v>1</v>
      </c>
      <c r="G18" s="60">
        <v>5</v>
      </c>
      <c r="H18" s="1">
        <v>1</v>
      </c>
      <c r="I18" s="43">
        <v>-0.26426426426426436</v>
      </c>
      <c r="J18" s="43">
        <v>-6.9083747312421298E-2</v>
      </c>
      <c r="K18" s="43">
        <v>8.3483472356786798E-2</v>
      </c>
      <c r="L18" s="43">
        <v>0.61538461538461531</v>
      </c>
      <c r="M18" s="43">
        <v>0.92674299999999998</v>
      </c>
      <c r="N18" s="49">
        <v>8.9999999999999969E-2</v>
      </c>
      <c r="O18" s="61">
        <v>0.56000000000000005</v>
      </c>
      <c r="P18" s="43"/>
      <c r="Q18" s="43">
        <f t="shared" si="0"/>
        <v>-8.3288179739966287E-2</v>
      </c>
      <c r="R18">
        <f t="shared" si="1"/>
        <v>0.77106380769230765</v>
      </c>
      <c r="T18" s="10" t="s">
        <v>38</v>
      </c>
      <c r="U18" s="1" t="s">
        <v>118</v>
      </c>
      <c r="V18" s="1" t="s">
        <v>123</v>
      </c>
      <c r="W18" s="3">
        <v>123</v>
      </c>
      <c r="Y18" s="3">
        <v>-0.35373344604113843</v>
      </c>
      <c r="Z18" s="3">
        <v>7.4669505231320765E-2</v>
      </c>
      <c r="AA18" s="3">
        <v>7</v>
      </c>
      <c r="AB18" s="3">
        <v>1.2474391839387908E-19</v>
      </c>
      <c r="AC18" s="3">
        <v>3.2002583013404553E-3</v>
      </c>
      <c r="AD18" s="3">
        <v>-1.0380548064988626</v>
      </c>
      <c r="AE18" s="3">
        <v>0.155023089</v>
      </c>
    </row>
    <row r="19" spans="1:31" x14ac:dyDescent="0.25">
      <c r="A19" s="1" t="s">
        <v>26</v>
      </c>
      <c r="B19" s="60" t="s">
        <v>253</v>
      </c>
      <c r="C19" s="60" t="s">
        <v>252</v>
      </c>
      <c r="D19" s="60" t="s">
        <v>252</v>
      </c>
      <c r="E19" s="60">
        <v>2</v>
      </c>
      <c r="F19" s="43">
        <v>3</v>
      </c>
      <c r="G19" s="60">
        <v>5</v>
      </c>
      <c r="H19" s="1">
        <v>1</v>
      </c>
      <c r="I19" s="43">
        <v>-0.10810810810810823</v>
      </c>
      <c r="J19" s="43">
        <v>-1.21537919562794E-2</v>
      </c>
      <c r="K19" s="43">
        <v>-0.116421361680381</v>
      </c>
      <c r="L19" s="43">
        <v>0.21398601398601394</v>
      </c>
      <c r="M19" s="43">
        <v>0.2200404</v>
      </c>
      <c r="N19" s="49">
        <v>0.39500000000000002</v>
      </c>
      <c r="O19" s="61">
        <v>0.65799999999999992</v>
      </c>
      <c r="P19" s="43"/>
      <c r="Q19" s="43">
        <f t="shared" si="0"/>
        <v>-7.8894420581589533E-2</v>
      </c>
      <c r="R19">
        <f t="shared" si="1"/>
        <v>0.21701320699300697</v>
      </c>
      <c r="T19" s="10" t="s">
        <v>4</v>
      </c>
      <c r="U19" s="1" t="s">
        <v>121</v>
      </c>
      <c r="V19" s="1" t="s">
        <v>121</v>
      </c>
      <c r="W19" s="3">
        <v>126</v>
      </c>
      <c r="Y19" s="3">
        <v>-0.33096085409252674</v>
      </c>
      <c r="Z19" s="3">
        <v>4.9096564855456395E-2</v>
      </c>
      <c r="AA19" s="3">
        <v>4</v>
      </c>
      <c r="AB19" s="3">
        <v>2.0028129070284633E-15</v>
      </c>
      <c r="AC19" s="3">
        <v>6.6667659626599455E-3</v>
      </c>
      <c r="AD19" s="3">
        <v>-1.1442138661407195</v>
      </c>
      <c r="AE19" s="3">
        <v>0.114529909</v>
      </c>
    </row>
    <row r="20" spans="1:31" x14ac:dyDescent="0.25">
      <c r="A20" s="1" t="s">
        <v>84</v>
      </c>
      <c r="B20" s="60" t="s">
        <v>253</v>
      </c>
      <c r="C20" s="60" t="s">
        <v>252</v>
      </c>
      <c r="D20" s="60"/>
      <c r="E20" s="60">
        <v>2</v>
      </c>
      <c r="F20" s="43">
        <v>4</v>
      </c>
      <c r="G20" s="60">
        <v>5</v>
      </c>
      <c r="H20" s="1">
        <v>1</v>
      </c>
      <c r="I20" s="43">
        <v>-4.1420118343195304E-2</v>
      </c>
      <c r="J20" s="43">
        <v>-0.43084018399105001</v>
      </c>
      <c r="K20" s="43">
        <v>0.248401155603931</v>
      </c>
      <c r="L20" s="43">
        <v>0.22596153846153846</v>
      </c>
      <c r="M20" s="43" t="s">
        <v>1</v>
      </c>
      <c r="N20" s="62"/>
      <c r="O20" s="63">
        <v>4.0000000000000036E-2</v>
      </c>
      <c r="P20" s="43"/>
      <c r="Q20" s="43">
        <f t="shared" si="0"/>
        <v>-7.4619715576771439E-2</v>
      </c>
      <c r="R20">
        <f t="shared" si="1"/>
        <v>0.22596153846153846</v>
      </c>
      <c r="T20" s="10" t="s">
        <v>8</v>
      </c>
      <c r="U20" s="1" t="s">
        <v>121</v>
      </c>
      <c r="V20" s="1" t="s">
        <v>121</v>
      </c>
      <c r="W20" s="3">
        <v>34</v>
      </c>
      <c r="Y20" s="3">
        <v>-8.6790248048016189E-2</v>
      </c>
      <c r="Z20" s="3">
        <v>5.4747233529383453E-2</v>
      </c>
      <c r="AA20" s="3">
        <v>8</v>
      </c>
      <c r="AB20" s="3">
        <v>1.0114456705358514E-17</v>
      </c>
      <c r="AC20" s="3">
        <v>0.15691968388435845</v>
      </c>
      <c r="AD20" s="3">
        <v>-0.61426377853359482</v>
      </c>
      <c r="AE20" s="3">
        <v>0.131310646</v>
      </c>
    </row>
    <row r="21" spans="1:31" x14ac:dyDescent="0.25">
      <c r="A21" s="1" t="s">
        <v>76</v>
      </c>
      <c r="B21" s="60" t="s">
        <v>253</v>
      </c>
      <c r="C21" s="60" t="s">
        <v>252</v>
      </c>
      <c r="D21" s="60"/>
      <c r="E21" s="60">
        <v>2</v>
      </c>
      <c r="F21" s="43">
        <v>4</v>
      </c>
      <c r="G21" s="60">
        <v>5</v>
      </c>
      <c r="H21" s="1">
        <v>1</v>
      </c>
      <c r="I21" s="43">
        <v>-0.18918918918918898</v>
      </c>
      <c r="J21" s="43">
        <v>-0.221205155319318</v>
      </c>
      <c r="K21" s="43">
        <v>0.19573837594529001</v>
      </c>
      <c r="L21" s="43">
        <v>1.0349650349650348</v>
      </c>
      <c r="M21" s="43">
        <v>0.74374510000000005</v>
      </c>
      <c r="N21" s="49">
        <v>4.0000000000000036E-2</v>
      </c>
      <c r="O21" s="61">
        <v>0.31999999999999995</v>
      </c>
      <c r="P21" s="43"/>
      <c r="Q21" s="43">
        <f t="shared" si="0"/>
        <v>-7.1551989521072321E-2</v>
      </c>
      <c r="R21">
        <f t="shared" si="1"/>
        <v>0.88935506748251747</v>
      </c>
      <c r="T21" s="10" t="s">
        <v>15</v>
      </c>
      <c r="U21" s="1" t="s">
        <v>15</v>
      </c>
      <c r="V21" s="1" t="s">
        <v>15</v>
      </c>
      <c r="Y21" s="3" t="s">
        <v>1</v>
      </c>
      <c r="Z21" s="3" t="s">
        <v>1</v>
      </c>
      <c r="AA21" s="3" t="s">
        <v>1</v>
      </c>
      <c r="AB21" s="3" t="e">
        <v>#N/A</v>
      </c>
      <c r="AC21" s="3" t="e">
        <v>#N/A</v>
      </c>
      <c r="AD21" s="3" t="e">
        <v>#VALUE!</v>
      </c>
      <c r="AE21" s="3" t="e">
        <v>#N/A</v>
      </c>
    </row>
    <row r="22" spans="1:31" x14ac:dyDescent="0.25">
      <c r="A22" s="1" t="s">
        <v>56</v>
      </c>
      <c r="B22" s="60" t="s">
        <v>253</v>
      </c>
      <c r="C22" s="60">
        <v>1</v>
      </c>
      <c r="D22" s="60" t="s">
        <v>252</v>
      </c>
      <c r="E22" s="60">
        <v>2</v>
      </c>
      <c r="F22" s="43">
        <v>3</v>
      </c>
      <c r="G22" s="60">
        <v>5</v>
      </c>
      <c r="H22" s="1">
        <v>1</v>
      </c>
      <c r="I22" s="43">
        <v>-0.24260355029585792</v>
      </c>
      <c r="J22" s="43">
        <v>9.0741227070359698E-2</v>
      </c>
      <c r="K22" s="43">
        <v>-4.8480655736024302E-2</v>
      </c>
      <c r="L22" s="43">
        <v>0.41379310344827586</v>
      </c>
      <c r="M22" s="43">
        <v>0.67104379999999997</v>
      </c>
      <c r="N22" s="49">
        <v>0.57499999999999996</v>
      </c>
      <c r="O22" s="61">
        <v>0.38</v>
      </c>
      <c r="P22" s="43"/>
      <c r="Q22" s="43">
        <f t="shared" si="0"/>
        <v>-6.6780992987174173E-2</v>
      </c>
      <c r="R22">
        <f t="shared" si="1"/>
        <v>0.54241845172413794</v>
      </c>
      <c r="T22" s="10" t="s">
        <v>85</v>
      </c>
      <c r="U22" s="1" t="s">
        <v>121</v>
      </c>
      <c r="V22" s="1" t="s">
        <v>121</v>
      </c>
      <c r="W22" s="3">
        <v>47</v>
      </c>
      <c r="Y22" s="3">
        <v>-8.1850533807829168E-2</v>
      </c>
      <c r="Z22" s="3">
        <v>2.6867738203810467E-2</v>
      </c>
      <c r="AA22" s="3">
        <v>4</v>
      </c>
      <c r="AB22" s="3">
        <v>9.5673090391065913E-13</v>
      </c>
      <c r="AC22" s="3">
        <v>5.5584587825735762E-2</v>
      </c>
      <c r="AD22" s="3">
        <v>-1.105946919349998</v>
      </c>
      <c r="AE22" s="3">
        <v>0.124895703</v>
      </c>
    </row>
    <row r="23" spans="1:31" x14ac:dyDescent="0.25">
      <c r="A23" s="1" t="s">
        <v>79</v>
      </c>
      <c r="B23" s="60" t="s">
        <v>253</v>
      </c>
      <c r="C23" s="60">
        <v>1</v>
      </c>
      <c r="D23" s="60" t="s">
        <v>252</v>
      </c>
      <c r="E23" s="60">
        <v>2</v>
      </c>
      <c r="F23" s="43">
        <v>4</v>
      </c>
      <c r="G23" s="60">
        <v>5</v>
      </c>
      <c r="H23" s="1">
        <v>6</v>
      </c>
      <c r="I23" s="43">
        <v>-0.10059171597633139</v>
      </c>
      <c r="J23" s="43">
        <v>-1.8785899597831199E-2</v>
      </c>
      <c r="K23" s="43">
        <v>-7.7714618851424597E-2</v>
      </c>
      <c r="L23" s="43">
        <v>9.9038461538461534E-2</v>
      </c>
      <c r="M23" s="2" t="s">
        <v>1</v>
      </c>
      <c r="N23" s="62"/>
      <c r="O23" s="63">
        <v>4.0000000000000036E-2</v>
      </c>
      <c r="P23" s="43"/>
      <c r="Q23" s="43">
        <f t="shared" si="0"/>
        <v>-6.5697411475195727E-2</v>
      </c>
      <c r="R23">
        <f t="shared" si="1"/>
        <v>9.9038461538461534E-2</v>
      </c>
      <c r="T23" s="10" t="s">
        <v>2</v>
      </c>
      <c r="U23" s="1" t="s">
        <v>121</v>
      </c>
      <c r="V23" s="1" t="s">
        <v>121</v>
      </c>
      <c r="W23" s="3">
        <v>121</v>
      </c>
      <c r="Y23" s="3">
        <v>3.5587188612099675E-2</v>
      </c>
      <c r="Z23" s="3">
        <v>3.788545533255356E-2</v>
      </c>
      <c r="AA23" s="3">
        <v>4</v>
      </c>
      <c r="AB23" s="3">
        <v>2.6554279592900296E-11</v>
      </c>
      <c r="AC23" s="3">
        <v>0.41685457385014169</v>
      </c>
      <c r="AD23" s="3">
        <v>-0.14814775114693648</v>
      </c>
      <c r="AE23" s="3">
        <v>7.4962427999999998E-2</v>
      </c>
    </row>
    <row r="24" spans="1:31" x14ac:dyDescent="0.25">
      <c r="A24" s="1" t="s">
        <v>18</v>
      </c>
      <c r="B24" s="60" t="s">
        <v>253</v>
      </c>
      <c r="C24" s="60" t="s">
        <v>252</v>
      </c>
      <c r="D24" s="60"/>
      <c r="E24" s="60">
        <v>2</v>
      </c>
      <c r="F24" s="43">
        <v>3</v>
      </c>
      <c r="G24" s="60">
        <v>1</v>
      </c>
      <c r="H24" s="1">
        <v>1</v>
      </c>
      <c r="I24" s="43">
        <v>-8.8757396449704096E-2</v>
      </c>
      <c r="J24" s="43">
        <v>-0.148206874746769</v>
      </c>
      <c r="K24" s="43">
        <v>6.0654140108381403E-2</v>
      </c>
      <c r="L24" s="43">
        <v>0.70192307692307687</v>
      </c>
      <c r="M24" s="43">
        <v>0.9082017</v>
      </c>
      <c r="N24" s="49">
        <v>0.41000000000000003</v>
      </c>
      <c r="O24" s="61">
        <v>0.66080000000000005</v>
      </c>
      <c r="P24" s="43"/>
      <c r="Q24" s="43">
        <f t="shared" si="0"/>
        <v>-5.8770043696030561E-2</v>
      </c>
      <c r="R24">
        <f t="shared" si="1"/>
        <v>0.80506238846153844</v>
      </c>
      <c r="T24" s="10" t="s">
        <v>57</v>
      </c>
      <c r="U24" s="1" t="s">
        <v>112</v>
      </c>
      <c r="V24" s="1" t="s">
        <v>113</v>
      </c>
      <c r="W24" s="3">
        <v>134</v>
      </c>
      <c r="Y24" s="3">
        <v>-0.17751479289940836</v>
      </c>
      <c r="Z24" s="3">
        <v>5.2481793671203432E-2</v>
      </c>
      <c r="AA24" s="3">
        <v>4</v>
      </c>
      <c r="AB24" s="3">
        <v>9.5694037448366002E-14</v>
      </c>
      <c r="AC24" s="3">
        <v>4.3014906734981442E-2</v>
      </c>
      <c r="AD24" s="3">
        <v>-0.39820444807182209</v>
      </c>
      <c r="AE24" s="3">
        <v>0.103344272</v>
      </c>
    </row>
    <row r="25" spans="1:31" x14ac:dyDescent="0.25">
      <c r="A25" s="1" t="s">
        <v>104</v>
      </c>
      <c r="B25" s="60" t="s">
        <v>253</v>
      </c>
      <c r="C25" s="60">
        <v>1</v>
      </c>
      <c r="D25" s="60" t="s">
        <v>252</v>
      </c>
      <c r="E25" s="60">
        <v>2</v>
      </c>
      <c r="F25" s="43">
        <v>4</v>
      </c>
      <c r="G25" s="60">
        <v>5</v>
      </c>
      <c r="H25" s="1">
        <v>1</v>
      </c>
      <c r="I25" s="43">
        <v>-6.5088757396449773E-2</v>
      </c>
      <c r="J25" s="43">
        <v>0.176900965875295</v>
      </c>
      <c r="K25" s="43">
        <v>-0.28347603265643001</v>
      </c>
      <c r="L25" s="43">
        <v>0.23189655172413792</v>
      </c>
      <c r="M25" s="43">
        <v>1.0068568</v>
      </c>
      <c r="N25" s="49">
        <v>0.41500000000000004</v>
      </c>
      <c r="O25" s="61">
        <v>0.66159999999999997</v>
      </c>
      <c r="P25" s="43"/>
      <c r="Q25" s="43">
        <f t="shared" si="0"/>
        <v>-5.7221274725861603E-2</v>
      </c>
      <c r="R25">
        <f t="shared" si="1"/>
        <v>0.6193766758620689</v>
      </c>
      <c r="T25" s="10" t="s">
        <v>83</v>
      </c>
      <c r="U25" s="1" t="s">
        <v>119</v>
      </c>
      <c r="V25" s="1" t="s">
        <v>119</v>
      </c>
      <c r="W25" s="3">
        <v>173</v>
      </c>
      <c r="Y25" s="3">
        <v>-0.27023809523809506</v>
      </c>
      <c r="Z25" s="3">
        <v>9.6705322186342133E-2</v>
      </c>
      <c r="AA25" s="3">
        <v>8</v>
      </c>
      <c r="AB25" s="3">
        <v>9.630173082136071E-19</v>
      </c>
      <c r="AC25" s="3">
        <v>2.6736734919274537E-2</v>
      </c>
      <c r="AD25" s="3">
        <v>-0.52933349588487921</v>
      </c>
      <c r="AE25" s="3">
        <v>0.19036415300000001</v>
      </c>
    </row>
    <row r="26" spans="1:31" ht="15" x14ac:dyDescent="0.25">
      <c r="A26" s="1" t="s">
        <v>11</v>
      </c>
      <c r="B26" s="60" t="s">
        <v>253</v>
      </c>
      <c r="C26" s="60" t="s">
        <v>252</v>
      </c>
      <c r="D26" s="60"/>
      <c r="E26" s="60">
        <v>2</v>
      </c>
      <c r="F26" s="43">
        <v>3</v>
      </c>
      <c r="G26" s="60">
        <v>5</v>
      </c>
      <c r="H26" s="1">
        <v>1</v>
      </c>
      <c r="I26" s="43">
        <v>-0.23668639053254428</v>
      </c>
      <c r="J26" s="43">
        <v>0.37939811677261798</v>
      </c>
      <c r="K26" s="43">
        <v>-0.29063446640969998</v>
      </c>
      <c r="L26" s="43">
        <v>0.31538461538461532</v>
      </c>
      <c r="M26" s="43">
        <v>0.49542009999999997</v>
      </c>
      <c r="N26" s="60">
        <v>1.0000000000000009E-2</v>
      </c>
      <c r="O26" s="60">
        <v>0.48199999999999998</v>
      </c>
      <c r="P26" s="43"/>
      <c r="Q26" s="43">
        <f t="shared" si="0"/>
        <v>-4.9307580056542094E-2</v>
      </c>
      <c r="R26">
        <f t="shared" si="1"/>
        <v>0.40540235769230765</v>
      </c>
      <c r="T26" s="10" t="s">
        <v>17</v>
      </c>
      <c r="U26" s="1" t="s">
        <v>112</v>
      </c>
      <c r="V26" s="1" t="s">
        <v>113</v>
      </c>
      <c r="W26" s="3">
        <v>107</v>
      </c>
      <c r="Y26" s="3">
        <v>-0.24852071005917165</v>
      </c>
      <c r="Z26" s="3">
        <v>4.9741697092380591E-2</v>
      </c>
      <c r="AA26" s="3">
        <v>4</v>
      </c>
      <c r="AB26" s="3">
        <v>1.5266081727747134E-14</v>
      </c>
      <c r="AC26" s="3">
        <v>1.542433727485574E-2</v>
      </c>
      <c r="AD26" s="3">
        <v>-0.39679657212813713</v>
      </c>
      <c r="AE26" s="3">
        <v>9.8773787000000002E-2</v>
      </c>
    </row>
    <row r="27" spans="1:31" x14ac:dyDescent="0.25">
      <c r="A27" s="1" t="s">
        <v>107</v>
      </c>
      <c r="B27" s="60" t="s">
        <v>253</v>
      </c>
      <c r="C27" s="60" t="s">
        <v>252</v>
      </c>
      <c r="D27" s="60"/>
      <c r="E27" s="60">
        <v>2</v>
      </c>
      <c r="F27" s="43">
        <v>4</v>
      </c>
      <c r="G27" s="60">
        <v>5</v>
      </c>
      <c r="H27" s="1">
        <v>1</v>
      </c>
      <c r="I27" s="43">
        <v>-9.4594594594594683E-2</v>
      </c>
      <c r="J27" s="43">
        <v>-9.6581818022141303E-2</v>
      </c>
      <c r="K27" s="43">
        <v>4.9521330750828603E-2</v>
      </c>
      <c r="L27" s="43">
        <v>0.23006993006993004</v>
      </c>
      <c r="M27" s="43">
        <v>0.28382800000000002</v>
      </c>
      <c r="N27" s="49">
        <v>6.9999999999999951E-2</v>
      </c>
      <c r="O27" s="61">
        <v>0.53400000000000003</v>
      </c>
      <c r="P27" s="43"/>
      <c r="Q27" s="43">
        <f t="shared" si="0"/>
        <v>-4.721836062196913E-2</v>
      </c>
      <c r="R27">
        <f t="shared" si="1"/>
        <v>0.256948965034965</v>
      </c>
      <c r="T27" s="10" t="s">
        <v>78</v>
      </c>
      <c r="U27" s="1" t="s">
        <v>114</v>
      </c>
      <c r="V27" s="1" t="s">
        <v>113</v>
      </c>
      <c r="W27" s="3">
        <v>130</v>
      </c>
      <c r="Y27" s="3">
        <v>-0.19928825622775809</v>
      </c>
      <c r="Z27" s="3">
        <v>3.338374206280021E-2</v>
      </c>
      <c r="AA27" s="3">
        <v>4</v>
      </c>
      <c r="AB27" s="3">
        <v>4.5450901176293657E-14</v>
      </c>
      <c r="AC27" s="3">
        <v>9.4061043576139144E-3</v>
      </c>
      <c r="AD27" s="3">
        <v>-0.94025211164944489</v>
      </c>
      <c r="AE27" s="3">
        <v>7.9243824000000004E-2</v>
      </c>
    </row>
    <row r="28" spans="1:31" x14ac:dyDescent="0.25">
      <c r="A28" s="1" t="s">
        <v>80</v>
      </c>
      <c r="B28" s="60" t="s">
        <v>253</v>
      </c>
      <c r="C28" s="60" t="s">
        <v>252</v>
      </c>
      <c r="D28" s="60"/>
      <c r="E28" s="60">
        <v>2</v>
      </c>
      <c r="F28" s="43">
        <v>3</v>
      </c>
      <c r="G28" s="60">
        <v>5</v>
      </c>
      <c r="H28" s="1">
        <v>1</v>
      </c>
      <c r="I28" s="43">
        <v>1.3183898417423734E-16</v>
      </c>
      <c r="J28" s="43">
        <v>0.133267568201693</v>
      </c>
      <c r="K28" s="43">
        <v>-0.26478988291955402</v>
      </c>
      <c r="L28" s="43">
        <v>0.98076923076923084</v>
      </c>
      <c r="M28" s="43">
        <v>0.94159570000000004</v>
      </c>
      <c r="N28" s="49">
        <v>0.24</v>
      </c>
      <c r="O28" s="61">
        <v>0.6774</v>
      </c>
      <c r="P28" s="43"/>
      <c r="Q28" s="43">
        <f t="shared" si="0"/>
        <v>-4.3840771572620292E-2</v>
      </c>
      <c r="R28">
        <f t="shared" si="1"/>
        <v>0.96118246538461549</v>
      </c>
      <c r="T28" s="10" t="s">
        <v>12</v>
      </c>
      <c r="U28" s="1" t="s">
        <v>117</v>
      </c>
      <c r="V28" s="1" t="s">
        <v>116</v>
      </c>
      <c r="W28" s="3">
        <v>124</v>
      </c>
      <c r="Y28" s="3">
        <v>-0.58686151279331289</v>
      </c>
      <c r="Z28" s="3">
        <v>6.0397768839762819E-2</v>
      </c>
      <c r="AA28" s="3">
        <v>11</v>
      </c>
      <c r="AB28" s="3">
        <v>9.4711609019751251E-27</v>
      </c>
      <c r="AC28" s="3">
        <v>2.0674471085352635E-6</v>
      </c>
      <c r="AD28" s="3">
        <v>-0.998862293290943</v>
      </c>
      <c r="AE28" s="3">
        <v>0.121189355</v>
      </c>
    </row>
    <row r="29" spans="1:31" x14ac:dyDescent="0.25">
      <c r="A29" s="1" t="s">
        <v>81</v>
      </c>
      <c r="B29" s="60" t="s">
        <v>253</v>
      </c>
      <c r="C29" s="60">
        <v>1</v>
      </c>
      <c r="D29" s="60" t="s">
        <v>252</v>
      </c>
      <c r="E29" s="60">
        <v>2</v>
      </c>
      <c r="F29" s="43">
        <v>3</v>
      </c>
      <c r="G29" s="60">
        <v>5</v>
      </c>
      <c r="H29" s="1">
        <v>1</v>
      </c>
      <c r="I29" s="43">
        <v>-0.16409078866024915</v>
      </c>
      <c r="J29" s="43">
        <v>0.34990175936670198</v>
      </c>
      <c r="K29" s="43">
        <v>-0.15424135416788901</v>
      </c>
      <c r="L29" s="43">
        <v>0.99966699966700001</v>
      </c>
      <c r="M29" s="43">
        <v>0.68359559999999997</v>
      </c>
      <c r="N29" s="49">
        <v>0.17500000000000004</v>
      </c>
      <c r="O29" s="61">
        <v>0.58200000000000007</v>
      </c>
      <c r="P29" s="43"/>
      <c r="Q29" s="43">
        <f t="shared" si="0"/>
        <v>1.0523205512854608E-2</v>
      </c>
      <c r="R29">
        <f t="shared" si="1"/>
        <v>0.84163129983350005</v>
      </c>
      <c r="T29" s="10" t="s">
        <v>107</v>
      </c>
      <c r="U29" s="1" t="s">
        <v>114</v>
      </c>
      <c r="V29" s="1" t="s">
        <v>113</v>
      </c>
      <c r="W29" s="3">
        <v>68</v>
      </c>
      <c r="Y29" s="3">
        <v>-9.4594594594594683E-2</v>
      </c>
      <c r="Z29" s="3">
        <v>3.4008263221940373E-2</v>
      </c>
      <c r="AA29" s="3">
        <v>4</v>
      </c>
      <c r="AB29" s="3">
        <v>7.1170060779786913E-13</v>
      </c>
      <c r="AC29" s="3">
        <v>6.8903508911957234E-2</v>
      </c>
      <c r="AD29" s="3">
        <v>-0.32466452466452472</v>
      </c>
      <c r="AE29" s="3">
        <v>7.1702655000000004E-2</v>
      </c>
    </row>
    <row r="30" spans="1:31" x14ac:dyDescent="0.25">
      <c r="A30" s="1" t="s">
        <v>51</v>
      </c>
      <c r="B30" s="60" t="s">
        <v>253</v>
      </c>
      <c r="C30" s="60">
        <v>1</v>
      </c>
      <c r="D30" s="60" t="s">
        <v>252</v>
      </c>
      <c r="E30" s="60">
        <v>2</v>
      </c>
      <c r="F30" s="43">
        <v>3</v>
      </c>
      <c r="G30" s="60">
        <v>5</v>
      </c>
      <c r="H30" s="1">
        <v>1</v>
      </c>
      <c r="I30" s="43">
        <v>4.7337278106508923E-2</v>
      </c>
      <c r="J30" s="43">
        <v>0.180861558013199</v>
      </c>
      <c r="K30" s="43">
        <v>-0.19394512987380899</v>
      </c>
      <c r="L30" s="43">
        <v>1.2307692307692308</v>
      </c>
      <c r="M30" s="43">
        <v>1.1931339999999999</v>
      </c>
      <c r="N30" s="49">
        <v>0.16500000000000004</v>
      </c>
      <c r="O30" s="61">
        <v>0.60139999999999993</v>
      </c>
      <c r="P30" s="43"/>
      <c r="Q30" s="43">
        <f t="shared" si="0"/>
        <v>1.1417902081966311E-2</v>
      </c>
      <c r="R30">
        <f t="shared" si="1"/>
        <v>1.2119516153846153</v>
      </c>
      <c r="T30" s="10" t="s">
        <v>73</v>
      </c>
      <c r="U30" s="1" t="s">
        <v>112</v>
      </c>
      <c r="V30" s="1" t="s">
        <v>113</v>
      </c>
      <c r="W30" s="3">
        <v>171</v>
      </c>
      <c r="Y30" s="3">
        <v>-7.6923076923076983E-2</v>
      </c>
      <c r="Z30" s="3">
        <v>4.1420118343195311E-2</v>
      </c>
      <c r="AA30" s="3">
        <v>4</v>
      </c>
      <c r="AB30" s="3">
        <v>1.2167275190464725E-12</v>
      </c>
      <c r="AC30" s="3">
        <v>0.16028371543330022</v>
      </c>
      <c r="AD30" s="3">
        <v>-0.55769230769230771</v>
      </c>
      <c r="AE30" s="3">
        <v>8.9506758000000006E-2</v>
      </c>
    </row>
    <row r="31" spans="1:31" x14ac:dyDescent="0.25">
      <c r="A31" s="1" t="s">
        <v>22</v>
      </c>
      <c r="B31" s="60" t="s">
        <v>253</v>
      </c>
      <c r="C31" s="60" t="s">
        <v>252</v>
      </c>
      <c r="D31" s="60"/>
      <c r="E31" s="60">
        <v>2</v>
      </c>
      <c r="F31" s="43">
        <v>3</v>
      </c>
      <c r="G31" s="60">
        <v>1</v>
      </c>
      <c r="H31" s="1">
        <v>1</v>
      </c>
      <c r="I31" s="43">
        <v>5.8558558558558516E-2</v>
      </c>
      <c r="J31" s="43">
        <v>0.26641402763807798</v>
      </c>
      <c r="K31" s="43">
        <v>-0.21184600691530001</v>
      </c>
      <c r="L31" s="43">
        <v>0.48951048951048942</v>
      </c>
      <c r="M31" s="43">
        <v>0.84471560000000001</v>
      </c>
      <c r="N31" s="49">
        <v>5.0000000000000044E-2</v>
      </c>
      <c r="O31" s="61">
        <v>0.33999999999999997</v>
      </c>
      <c r="P31" s="43"/>
      <c r="Q31" s="43">
        <f t="shared" si="0"/>
        <v>3.7708859760445496E-2</v>
      </c>
      <c r="R31">
        <f t="shared" si="1"/>
        <v>0.66711304475524469</v>
      </c>
      <c r="T31" s="10" t="s">
        <v>30</v>
      </c>
      <c r="U31" s="1" t="s">
        <v>118</v>
      </c>
      <c r="V31" s="1" t="s">
        <v>123</v>
      </c>
      <c r="W31" s="3">
        <v>127</v>
      </c>
      <c r="Y31" s="3">
        <v>-0.10676156583629895</v>
      </c>
      <c r="Z31" s="3">
        <v>1.2327763754938596E-2</v>
      </c>
      <c r="AA31" s="3">
        <v>4</v>
      </c>
      <c r="AB31" s="3">
        <v>4.6011361641249686E-13</v>
      </c>
      <c r="AC31" s="3">
        <v>3.2390370765443899E-3</v>
      </c>
      <c r="AD31" s="3">
        <v>-0.40796638511340733</v>
      </c>
      <c r="AE31" s="3">
        <v>3.8900215000000002E-2</v>
      </c>
    </row>
    <row r="32" spans="1:31" x14ac:dyDescent="0.25">
      <c r="A32" s="1" t="s">
        <v>21</v>
      </c>
      <c r="B32" s="60" t="s">
        <v>253</v>
      </c>
      <c r="C32" s="60" t="s">
        <v>252</v>
      </c>
      <c r="D32" s="60" t="s">
        <v>252</v>
      </c>
      <c r="E32" s="60">
        <v>2</v>
      </c>
      <c r="F32" s="43">
        <v>1</v>
      </c>
      <c r="G32" s="60">
        <v>1</v>
      </c>
      <c r="H32" s="1">
        <v>1</v>
      </c>
      <c r="I32" s="43">
        <v>-4.7337278106508916E-2</v>
      </c>
      <c r="J32" s="43">
        <v>0.27363359805165399</v>
      </c>
      <c r="K32" s="43">
        <v>-6.8202786651208505E-2</v>
      </c>
      <c r="L32" s="43">
        <v>0.33557692307692311</v>
      </c>
      <c r="M32" s="2">
        <v>0.91942880000000005</v>
      </c>
      <c r="N32" s="49">
        <v>0.13</v>
      </c>
      <c r="O32" s="61">
        <v>0.30000000000000004</v>
      </c>
      <c r="P32" s="43"/>
      <c r="Q32" s="43">
        <f t="shared" si="0"/>
        <v>5.2697844431312181E-2</v>
      </c>
      <c r="R32">
        <f t="shared" si="1"/>
        <v>0.62750286153846158</v>
      </c>
      <c r="T32" s="10" t="s">
        <v>9</v>
      </c>
      <c r="U32" s="1" t="s">
        <v>121</v>
      </c>
      <c r="V32" s="1" t="s">
        <v>121</v>
      </c>
      <c r="W32" s="3">
        <v>34</v>
      </c>
      <c r="Y32" s="3">
        <v>-0.10676156583629902</v>
      </c>
      <c r="Z32" s="3">
        <v>1.694289069642433E-2</v>
      </c>
      <c r="AA32" s="3">
        <v>4</v>
      </c>
      <c r="AB32" s="3">
        <v>4.6702937921594311E-13</v>
      </c>
      <c r="AC32" s="3">
        <v>8.0751376215593695E-3</v>
      </c>
      <c r="AD32" s="3">
        <v>-0.42001457788449181</v>
      </c>
      <c r="AE32" s="3">
        <v>4.7096293999999997E-2</v>
      </c>
    </row>
    <row r="33" spans="1:31" x14ac:dyDescent="0.25">
      <c r="A33" s="1" t="s">
        <v>42</v>
      </c>
      <c r="B33" s="60" t="s">
        <v>253</v>
      </c>
      <c r="C33" s="60" t="s">
        <v>252</v>
      </c>
      <c r="D33" s="60" t="s">
        <v>252</v>
      </c>
      <c r="E33" s="60">
        <v>2</v>
      </c>
      <c r="F33" s="43">
        <v>4</v>
      </c>
      <c r="G33" s="60">
        <v>1</v>
      </c>
      <c r="H33" s="1">
        <v>1</v>
      </c>
      <c r="I33" s="43">
        <v>0.13063063063063057</v>
      </c>
      <c r="J33" s="43">
        <v>-0.16100226358504599</v>
      </c>
      <c r="K33" s="43">
        <v>0.31402341218844099</v>
      </c>
      <c r="L33" s="43">
        <v>0.29790209790209787</v>
      </c>
      <c r="M33" s="2">
        <v>0.4918226</v>
      </c>
      <c r="N33" s="49">
        <v>0.28000000000000003</v>
      </c>
      <c r="O33" s="64">
        <v>0.53200000000000003</v>
      </c>
      <c r="P33" s="43"/>
      <c r="Q33" s="43">
        <f t="shared" si="0"/>
        <v>9.4550593078008519E-2</v>
      </c>
      <c r="R33">
        <f t="shared" si="1"/>
        <v>0.39486234895104894</v>
      </c>
      <c r="T33" s="10" t="s">
        <v>86</v>
      </c>
      <c r="U33" s="1" t="s">
        <v>121</v>
      </c>
      <c r="V33" s="1" t="s">
        <v>121</v>
      </c>
      <c r="W33" s="3">
        <v>47</v>
      </c>
      <c r="Y33" s="3">
        <v>-5.3380782918149433E-2</v>
      </c>
      <c r="Z33" s="3">
        <v>3.9145907473309573E-2</v>
      </c>
      <c r="AA33" s="3">
        <v>4</v>
      </c>
      <c r="AB33" s="3">
        <v>2.2611378608039742E-12</v>
      </c>
      <c r="AC33" s="3">
        <v>0.26598949193784421</v>
      </c>
      <c r="AD33" s="3">
        <v>-1.318441023882005</v>
      </c>
      <c r="AE33" s="3">
        <v>9.7049536000000006E-2</v>
      </c>
    </row>
    <row r="34" spans="1:31" x14ac:dyDescent="0.25">
      <c r="A34" s="1" t="s">
        <v>41</v>
      </c>
      <c r="B34" s="60" t="s">
        <v>253</v>
      </c>
      <c r="C34" s="60" t="s">
        <v>252</v>
      </c>
      <c r="D34" s="60" t="s">
        <v>252</v>
      </c>
      <c r="E34" s="60">
        <v>2</v>
      </c>
      <c r="F34" s="43">
        <v>4</v>
      </c>
      <c r="G34" s="60">
        <v>5</v>
      </c>
      <c r="H34" s="1">
        <v>1</v>
      </c>
      <c r="I34" s="43">
        <v>-0.17440288930027589</v>
      </c>
      <c r="J34" s="43">
        <v>0.65671689172674597</v>
      </c>
      <c r="K34" s="43">
        <v>-0.185701530357119</v>
      </c>
      <c r="L34" s="43">
        <v>1.4848901098901097</v>
      </c>
      <c r="M34" s="43">
        <v>1.0321582</v>
      </c>
      <c r="N34" s="49">
        <v>0.16500000000000004</v>
      </c>
      <c r="O34" s="61">
        <v>0.47399999999999998</v>
      </c>
      <c r="P34" s="43"/>
      <c r="Q34" s="43">
        <f t="shared" si="0"/>
        <v>9.8870824023117018E-2</v>
      </c>
      <c r="R34">
        <f t="shared" si="1"/>
        <v>1.258524154945055</v>
      </c>
      <c r="T34" s="10" t="s">
        <v>22</v>
      </c>
      <c r="U34" s="1" t="s">
        <v>113</v>
      </c>
      <c r="V34" s="1" t="s">
        <v>113</v>
      </c>
      <c r="W34" s="3">
        <v>92</v>
      </c>
      <c r="Y34" s="3">
        <v>5.8558558558558516E-2</v>
      </c>
      <c r="Z34" s="3">
        <v>0.12513013003003406</v>
      </c>
      <c r="AA34" s="3">
        <v>4</v>
      </c>
      <c r="AB34" s="3">
        <v>1.9128616157947535E-10</v>
      </c>
      <c r="AC34" s="3">
        <v>0.67169850567473532</v>
      </c>
      <c r="AD34" s="3">
        <v>-0.43095193095193091</v>
      </c>
      <c r="AE34" s="3">
        <v>0.27004571999999999</v>
      </c>
    </row>
    <row r="35" spans="1:31" x14ac:dyDescent="0.25">
      <c r="A35" s="1" t="s">
        <v>33</v>
      </c>
      <c r="B35" s="60" t="s">
        <v>253</v>
      </c>
      <c r="C35" s="60" t="s">
        <v>252</v>
      </c>
      <c r="D35" s="60" t="s">
        <v>252</v>
      </c>
      <c r="E35" s="60">
        <v>2</v>
      </c>
      <c r="F35" s="43">
        <v>4</v>
      </c>
      <c r="G35" s="60">
        <v>5</v>
      </c>
      <c r="H35" s="1">
        <v>1</v>
      </c>
      <c r="I35" s="43">
        <v>-8.2840236686390345E-2</v>
      </c>
      <c r="J35" s="43">
        <v>-0.18536400909690201</v>
      </c>
      <c r="K35" s="43">
        <v>0.58999792270622897</v>
      </c>
      <c r="L35" s="43">
        <v>0.3413461538461538</v>
      </c>
      <c r="M35" s="2">
        <v>0.7154047</v>
      </c>
      <c r="N35" s="49">
        <v>4.0000000000000036E-2</v>
      </c>
      <c r="O35" s="61">
        <v>0.38</v>
      </c>
      <c r="P35" s="43"/>
      <c r="Q35" s="43">
        <f t="shared" si="0"/>
        <v>0.1072645589743122</v>
      </c>
      <c r="R35">
        <f t="shared" si="1"/>
        <v>0.52837542692307693</v>
      </c>
      <c r="T35" s="10" t="s">
        <v>11</v>
      </c>
      <c r="U35" s="1" t="s">
        <v>113</v>
      </c>
      <c r="V35" s="1" t="s">
        <v>113</v>
      </c>
      <c r="W35" s="3">
        <v>124</v>
      </c>
      <c r="Y35" s="3">
        <v>-0.23668639053254428</v>
      </c>
      <c r="Z35" s="3">
        <v>3.3472510352025864E-2</v>
      </c>
      <c r="AA35" s="3">
        <v>4</v>
      </c>
      <c r="AB35" s="3">
        <v>1.7583902916316869E-14</v>
      </c>
      <c r="AC35" s="3">
        <v>5.8156475929061783E-3</v>
      </c>
      <c r="AD35" s="3">
        <v>-0.55207100591715963</v>
      </c>
      <c r="AE35" s="3">
        <v>7.8850402E-2</v>
      </c>
    </row>
    <row r="36" spans="1:31" x14ac:dyDescent="0.25">
      <c r="A36" s="1" t="s">
        <v>19</v>
      </c>
      <c r="B36" s="60" t="s">
        <v>253</v>
      </c>
      <c r="C36" s="60" t="s">
        <v>252</v>
      </c>
      <c r="D36" s="60" t="s">
        <v>252</v>
      </c>
      <c r="E36" s="60">
        <v>2</v>
      </c>
      <c r="F36" s="43">
        <v>3</v>
      </c>
      <c r="G36" s="60">
        <v>5</v>
      </c>
      <c r="H36" s="1">
        <v>1</v>
      </c>
      <c r="I36" s="43">
        <v>-0.22485207100591714</v>
      </c>
      <c r="J36" s="43">
        <v>0.19928120897172399</v>
      </c>
      <c r="K36" s="43">
        <v>0.349605773775507</v>
      </c>
      <c r="L36" s="43">
        <v>0.33846153846153842</v>
      </c>
      <c r="M36" s="43">
        <v>0.28774460000000002</v>
      </c>
      <c r="N36" s="49">
        <v>9.9999999999999978E-2</v>
      </c>
      <c r="O36" s="61">
        <v>0.47</v>
      </c>
      <c r="P36" s="43"/>
      <c r="Q36" s="43">
        <f t="shared" si="0"/>
        <v>0.10801163724710461</v>
      </c>
      <c r="R36">
        <f t="shared" si="1"/>
        <v>0.31310306923076925</v>
      </c>
      <c r="T36" s="10" t="s">
        <v>37</v>
      </c>
      <c r="U36" s="1" t="s">
        <v>112</v>
      </c>
      <c r="V36" s="1" t="s">
        <v>113</v>
      </c>
      <c r="W36" s="3">
        <v>123</v>
      </c>
      <c r="Y36" s="3">
        <v>-0.26426426426426436</v>
      </c>
      <c r="Z36" s="3">
        <v>6.0060060060059444E-3</v>
      </c>
      <c r="AA36" s="3">
        <v>3</v>
      </c>
      <c r="AB36" s="3">
        <v>8.5821874517693991E-13</v>
      </c>
      <c r="AC36" s="3">
        <v>5.1612906663972785E-4</v>
      </c>
      <c r="AD36" s="3">
        <v>-0.87964887964887972</v>
      </c>
      <c r="AE36" s="3">
        <v>0.112528843</v>
      </c>
    </row>
    <row r="37" spans="1:31" x14ac:dyDescent="0.25">
      <c r="A37" s="1" t="s">
        <v>64</v>
      </c>
      <c r="B37" s="60" t="s">
        <v>253</v>
      </c>
      <c r="C37" s="60" t="s">
        <v>252</v>
      </c>
      <c r="D37" s="60"/>
      <c r="E37" s="60">
        <v>2</v>
      </c>
      <c r="F37" s="43">
        <v>3</v>
      </c>
      <c r="G37" s="60">
        <v>1</v>
      </c>
      <c r="H37" s="1">
        <v>1</v>
      </c>
      <c r="I37" s="43">
        <v>0.25225225225225223</v>
      </c>
      <c r="J37" s="43">
        <v>-0.40740933200121998</v>
      </c>
      <c r="K37" s="43">
        <v>0.48285171422543</v>
      </c>
      <c r="L37" s="43">
        <v>0.26503496503496499</v>
      </c>
      <c r="M37" s="43">
        <v>4.09418E-2</v>
      </c>
      <c r="N37" s="49">
        <v>6.4999999999999947E-2</v>
      </c>
      <c r="O37" s="61">
        <v>0.51</v>
      </c>
      <c r="P37" s="43"/>
      <c r="Q37" s="43">
        <f t="shared" si="0"/>
        <v>0.10923154482548741</v>
      </c>
      <c r="R37">
        <f t="shared" si="1"/>
        <v>0.15298838251748248</v>
      </c>
      <c r="T37" s="10" t="s">
        <v>104</v>
      </c>
      <c r="U37" s="1" t="s">
        <v>112</v>
      </c>
      <c r="V37" s="1" t="s">
        <v>113</v>
      </c>
      <c r="W37" s="3">
        <v>27</v>
      </c>
      <c r="Y37" s="3">
        <v>-6.5088757396449773E-2</v>
      </c>
      <c r="Z37" s="3">
        <v>0.10468524268020209</v>
      </c>
      <c r="AA37" s="3">
        <v>4</v>
      </c>
      <c r="AB37" s="3">
        <v>4.3143795106646059E-12</v>
      </c>
      <c r="AC37" s="3">
        <v>0.5781507646519547</v>
      </c>
      <c r="AD37" s="3">
        <v>-0.29698530912058768</v>
      </c>
      <c r="AE37" s="3">
        <v>0.205764325</v>
      </c>
    </row>
    <row r="38" spans="1:31" x14ac:dyDescent="0.25">
      <c r="A38" s="1" t="s">
        <v>95</v>
      </c>
      <c r="B38" s="60" t="s">
        <v>253</v>
      </c>
      <c r="C38" s="60" t="s">
        <v>252</v>
      </c>
      <c r="D38" s="60"/>
      <c r="E38" s="60">
        <v>2</v>
      </c>
      <c r="F38" s="43">
        <v>3</v>
      </c>
      <c r="G38" s="60">
        <v>1</v>
      </c>
      <c r="H38" s="1">
        <v>1</v>
      </c>
      <c r="I38" s="43">
        <v>-4.9549549549549404E-2</v>
      </c>
      <c r="J38" s="43">
        <v>0.358648030303515</v>
      </c>
      <c r="K38" s="43">
        <v>0.24825659046034901</v>
      </c>
      <c r="L38" s="43">
        <v>0.30069930069930068</v>
      </c>
      <c r="M38" s="43">
        <v>0.48146319999999998</v>
      </c>
      <c r="N38" s="49">
        <v>0.31999999999999995</v>
      </c>
      <c r="O38" s="61">
        <v>0.56000000000000005</v>
      </c>
      <c r="P38" s="43"/>
      <c r="Q38" s="43">
        <f t="shared" si="0"/>
        <v>0.18578502373810488</v>
      </c>
      <c r="R38">
        <f t="shared" si="1"/>
        <v>0.39108125034965036</v>
      </c>
      <c r="T38" s="10" t="s">
        <v>52</v>
      </c>
      <c r="U38" s="1" t="s">
        <v>112</v>
      </c>
      <c r="V38" s="1" t="s">
        <v>113</v>
      </c>
      <c r="W38" s="3">
        <v>6</v>
      </c>
      <c r="Y38" s="3">
        <v>-8.5585585585585655E-2</v>
      </c>
      <c r="Z38" s="3">
        <v>2.8842901970418281E-2</v>
      </c>
      <c r="AA38" s="3">
        <v>4</v>
      </c>
      <c r="AB38" s="3">
        <v>8.7540465957720623E-13</v>
      </c>
      <c r="AC38" s="3">
        <v>5.9196066245288156E-2</v>
      </c>
      <c r="AD38" s="3">
        <v>-0.52614502614502623</v>
      </c>
      <c r="AE38" s="3">
        <v>7.3400312999999995E-2</v>
      </c>
    </row>
    <row r="39" spans="1:31" x14ac:dyDescent="0.25">
      <c r="A39" s="1" t="s">
        <v>36</v>
      </c>
      <c r="B39" s="60" t="s">
        <v>253</v>
      </c>
      <c r="C39" s="60" t="s">
        <v>252</v>
      </c>
      <c r="D39" s="60" t="s">
        <v>252</v>
      </c>
      <c r="E39" s="60">
        <v>2</v>
      </c>
      <c r="F39" s="43">
        <v>1</v>
      </c>
      <c r="G39" s="60">
        <v>1</v>
      </c>
      <c r="H39" s="1">
        <v>1</v>
      </c>
      <c r="I39" s="43">
        <v>0.40476190476190471</v>
      </c>
      <c r="J39" s="43">
        <v>5.34563860939695E-2</v>
      </c>
      <c r="K39" s="43">
        <v>0.230663876968495</v>
      </c>
      <c r="L39" s="43">
        <v>0.18586956521739131</v>
      </c>
      <c r="M39" s="2">
        <v>0.30666779999999999</v>
      </c>
      <c r="N39" s="49">
        <v>7.4999999999999956E-2</v>
      </c>
      <c r="O39" s="61">
        <v>0.52800000000000002</v>
      </c>
      <c r="P39" s="43"/>
      <c r="Q39" s="43">
        <f t="shared" si="0"/>
        <v>0.22962738927478976</v>
      </c>
      <c r="R39">
        <f t="shared" si="1"/>
        <v>0.24626868260869567</v>
      </c>
      <c r="T39" s="10" t="s">
        <v>51</v>
      </c>
      <c r="U39" s="1" t="s">
        <v>112</v>
      </c>
      <c r="V39" s="1" t="s">
        <v>113</v>
      </c>
      <c r="W39" s="3">
        <v>6</v>
      </c>
      <c r="Y39" s="3">
        <v>4.7337278106508923E-2</v>
      </c>
      <c r="Z39" s="3">
        <v>2.5565052064725306E-2</v>
      </c>
      <c r="AA39" s="3">
        <v>4</v>
      </c>
      <c r="AB39" s="3">
        <v>3.4256819702435022E-11</v>
      </c>
      <c r="AC39" s="3">
        <v>0.16116184721351945</v>
      </c>
      <c r="AD39" s="3">
        <v>-1.1834319526627219</v>
      </c>
      <c r="AE39" s="3">
        <v>5.8803926999999999E-2</v>
      </c>
    </row>
    <row r="40" spans="1:31" x14ac:dyDescent="0.25">
      <c r="A40" s="1" t="s">
        <v>61</v>
      </c>
      <c r="B40" s="60" t="s">
        <v>253</v>
      </c>
      <c r="C40" s="60" t="s">
        <v>252</v>
      </c>
      <c r="D40" s="60"/>
      <c r="E40" s="60">
        <v>2</v>
      </c>
      <c r="F40" s="43">
        <v>1</v>
      </c>
      <c r="G40" s="60">
        <v>5</v>
      </c>
      <c r="H40" s="1">
        <v>1</v>
      </c>
      <c r="I40" s="43">
        <v>0.28402366863905337</v>
      </c>
      <c r="J40" s="43">
        <v>0.45331939911421598</v>
      </c>
      <c r="K40" s="43">
        <v>0.148706337372217</v>
      </c>
      <c r="L40" s="43">
        <v>0.5</v>
      </c>
      <c r="M40" s="43">
        <v>0.8620061</v>
      </c>
      <c r="N40" s="49">
        <v>0.69500000000000006</v>
      </c>
      <c r="O40" s="61">
        <v>0.6794</v>
      </c>
      <c r="P40" s="43"/>
      <c r="Q40" s="43">
        <f t="shared" si="0"/>
        <v>0.29534980170849545</v>
      </c>
      <c r="R40">
        <f t="shared" si="1"/>
        <v>0.68100304999999994</v>
      </c>
      <c r="T40" s="10" t="s">
        <v>35</v>
      </c>
      <c r="U40" s="1" t="s">
        <v>112</v>
      </c>
      <c r="V40" s="1" t="s">
        <v>113</v>
      </c>
      <c r="W40" s="3">
        <v>44</v>
      </c>
      <c r="Y40" s="3">
        <v>1.7347234759768071E-18</v>
      </c>
      <c r="Z40" s="3">
        <v>3.2242491036855059E-2</v>
      </c>
      <c r="AA40" s="3">
        <v>4</v>
      </c>
      <c r="AB40" s="3">
        <v>9.3761238209189138E-12</v>
      </c>
      <c r="AC40" s="3">
        <v>1</v>
      </c>
      <c r="AD40" s="3">
        <v>-0.83333333333333326</v>
      </c>
      <c r="AE40" s="3">
        <v>8.8403923999999995E-2</v>
      </c>
    </row>
    <row r="41" spans="1:31" x14ac:dyDescent="0.25">
      <c r="A41" s="1" t="s">
        <v>69</v>
      </c>
      <c r="B41" s="60" t="s">
        <v>253</v>
      </c>
      <c r="C41" s="60" t="s">
        <v>252</v>
      </c>
      <c r="D41" s="60" t="s">
        <v>252</v>
      </c>
      <c r="E41" s="60">
        <v>2</v>
      </c>
      <c r="F41" s="43">
        <v>4</v>
      </c>
      <c r="G41" s="60">
        <v>5</v>
      </c>
      <c r="H41" s="1">
        <v>1</v>
      </c>
      <c r="I41" s="43">
        <v>8.0664294187425822E-2</v>
      </c>
      <c r="J41" s="43">
        <v>0.53916186589548698</v>
      </c>
      <c r="K41" s="43">
        <v>0.39594086327899197</v>
      </c>
      <c r="L41" s="43">
        <v>0.22168674698795182</v>
      </c>
      <c r="M41" s="43">
        <v>0.39252530000000002</v>
      </c>
      <c r="N41" s="49">
        <v>0.32499999999999996</v>
      </c>
      <c r="O41" s="61">
        <v>0.61139999999999994</v>
      </c>
      <c r="P41" s="43"/>
      <c r="Q41" s="43">
        <f t="shared" si="0"/>
        <v>0.33858900778730155</v>
      </c>
      <c r="R41">
        <f t="shared" si="1"/>
        <v>0.30710602349397592</v>
      </c>
      <c r="T41" s="10" t="s">
        <v>26</v>
      </c>
      <c r="U41" s="1" t="s">
        <v>112</v>
      </c>
      <c r="V41" s="1" t="s">
        <v>113</v>
      </c>
      <c r="W41" s="3">
        <v>241</v>
      </c>
      <c r="Y41" s="3">
        <v>-0.10810810810810823</v>
      </c>
      <c r="Z41" s="3">
        <v>2.6521804403386952E-2</v>
      </c>
      <c r="AA41" s="3">
        <v>4</v>
      </c>
      <c r="AB41" s="3">
        <v>4.7167160124497535E-13</v>
      </c>
      <c r="AC41" s="3">
        <v>2.6655683338245119E-2</v>
      </c>
      <c r="AD41" s="3">
        <v>-0.32209412209412214</v>
      </c>
      <c r="AE41" s="3">
        <v>5.6129938999999997E-2</v>
      </c>
    </row>
    <row r="42" spans="1:31" x14ac:dyDescent="0.25">
      <c r="A42" s="1" t="s">
        <v>82</v>
      </c>
      <c r="B42" s="60" t="s">
        <v>253</v>
      </c>
      <c r="C42" s="60" t="s">
        <v>252</v>
      </c>
      <c r="D42" s="60" t="s">
        <v>252</v>
      </c>
      <c r="E42" s="60">
        <v>2</v>
      </c>
      <c r="F42" s="43">
        <v>4</v>
      </c>
      <c r="G42" s="60">
        <v>5</v>
      </c>
      <c r="H42" s="1">
        <v>6</v>
      </c>
      <c r="I42" s="43">
        <v>4.3696110196349135E-2</v>
      </c>
      <c r="J42" s="43">
        <v>0.44842684863144999</v>
      </c>
      <c r="K42" s="43">
        <v>0.56534265605556899</v>
      </c>
      <c r="L42" s="43">
        <v>0.22900693683826212</v>
      </c>
      <c r="M42" s="43">
        <v>0.34418680000000001</v>
      </c>
      <c r="N42" s="49">
        <v>0.22999999999999998</v>
      </c>
      <c r="O42" s="61">
        <v>0.30000000000000004</v>
      </c>
      <c r="P42" s="43"/>
      <c r="Q42" s="43">
        <f t="shared" si="0"/>
        <v>0.35248853829445603</v>
      </c>
      <c r="R42">
        <f t="shared" si="1"/>
        <v>0.28659686841913107</v>
      </c>
      <c r="T42" s="10" t="s">
        <v>80</v>
      </c>
      <c r="U42" s="1" t="s">
        <v>112</v>
      </c>
      <c r="V42" s="1" t="s">
        <v>113</v>
      </c>
      <c r="W42" s="3">
        <v>14</v>
      </c>
      <c r="Y42" s="3">
        <v>1.3183898417423734E-16</v>
      </c>
      <c r="Z42" s="3">
        <v>4.211865188178026E-2</v>
      </c>
      <c r="AA42" s="3">
        <v>4</v>
      </c>
      <c r="AB42" s="3">
        <v>1.0114394615750556E-11</v>
      </c>
      <c r="AC42" s="3">
        <v>1</v>
      </c>
      <c r="AD42" s="3">
        <v>-0.98076923076923073</v>
      </c>
      <c r="AE42" s="3">
        <v>9.5826796000000006E-2</v>
      </c>
    </row>
    <row r="43" spans="1:31" x14ac:dyDescent="0.25">
      <c r="A43" s="1" t="s">
        <v>40</v>
      </c>
      <c r="B43" s="60" t="s">
        <v>253</v>
      </c>
      <c r="C43" s="60" t="s">
        <v>252</v>
      </c>
      <c r="D43" s="60"/>
      <c r="E43" s="60">
        <v>2</v>
      </c>
      <c r="F43" s="43">
        <v>4</v>
      </c>
      <c r="G43" s="60">
        <v>5</v>
      </c>
      <c r="H43" s="1">
        <v>1</v>
      </c>
      <c r="I43" s="43">
        <v>-4.7337278106508923E-2</v>
      </c>
      <c r="J43" s="43">
        <v>1.3417951973459299</v>
      </c>
      <c r="K43" s="43">
        <v>-0.104678337912711</v>
      </c>
      <c r="L43" s="43">
        <v>0.40096153846153848</v>
      </c>
      <c r="M43" s="43">
        <v>0.81123809999999996</v>
      </c>
      <c r="N43" s="49">
        <v>0.18000000000000005</v>
      </c>
      <c r="O43" s="61">
        <v>0.53600000000000003</v>
      </c>
      <c r="P43" s="43"/>
      <c r="Q43" s="43">
        <f t="shared" si="0"/>
        <v>0.39659319377557001</v>
      </c>
      <c r="R43">
        <f t="shared" si="1"/>
        <v>0.60609981923076917</v>
      </c>
      <c r="T43" s="10" t="s">
        <v>18</v>
      </c>
      <c r="U43" s="1" t="s">
        <v>113</v>
      </c>
      <c r="V43" s="1" t="s">
        <v>113</v>
      </c>
      <c r="W43" s="3">
        <v>22</v>
      </c>
      <c r="Y43" s="3">
        <v>-8.8757396449704096E-2</v>
      </c>
      <c r="Z43" s="3">
        <v>4.8674408991136377E-2</v>
      </c>
      <c r="AA43" s="3">
        <v>4</v>
      </c>
      <c r="AB43" s="3">
        <v>9.4898189531816556E-13</v>
      </c>
      <c r="AC43" s="3">
        <v>0.16574196679457109</v>
      </c>
      <c r="AD43" s="3">
        <v>-0.79068047337278102</v>
      </c>
      <c r="AE43" s="3">
        <v>9.7245507999999994E-2</v>
      </c>
    </row>
    <row r="44" spans="1:31" x14ac:dyDescent="0.25">
      <c r="A44" s="1" t="s">
        <v>16</v>
      </c>
      <c r="B44" s="60" t="s">
        <v>253</v>
      </c>
      <c r="C44" s="60">
        <v>1</v>
      </c>
      <c r="D44" s="60" t="s">
        <v>252</v>
      </c>
      <c r="E44" s="60">
        <v>2</v>
      </c>
      <c r="F44" s="43">
        <v>1</v>
      </c>
      <c r="G44" s="60">
        <v>5</v>
      </c>
      <c r="H44" s="1">
        <v>1</v>
      </c>
      <c r="I44" s="43">
        <v>0.23487544483985767</v>
      </c>
      <c r="J44" s="43">
        <v>0.41329582615024302</v>
      </c>
      <c r="K44" s="43">
        <v>0.55308556957454302</v>
      </c>
      <c r="L44" s="43">
        <v>0.19277108433734941</v>
      </c>
      <c r="M44" s="43">
        <v>0.47983890000000001</v>
      </c>
      <c r="N44" s="49">
        <v>0.30500000000000005</v>
      </c>
      <c r="O44" s="61">
        <v>0.47799999999999998</v>
      </c>
      <c r="P44" s="43"/>
      <c r="Q44" s="43">
        <f t="shared" si="0"/>
        <v>0.40041894685488116</v>
      </c>
      <c r="R44">
        <f t="shared" si="1"/>
        <v>0.33630499216867471</v>
      </c>
      <c r="T44" s="10" t="s">
        <v>42</v>
      </c>
      <c r="U44" s="1" t="s">
        <v>115</v>
      </c>
      <c r="V44" s="1" t="s">
        <v>113</v>
      </c>
      <c r="W44" s="3">
        <v>101</v>
      </c>
      <c r="Y44" s="3">
        <v>0.13063063063063057</v>
      </c>
      <c r="Z44" s="3">
        <v>1.8572547863142726E-2</v>
      </c>
      <c r="AA44" s="3">
        <v>4</v>
      </c>
      <c r="AB44" s="3">
        <v>3.6985513795857973E-10</v>
      </c>
      <c r="AC44" s="3">
        <v>5.9049445891735178E-3</v>
      </c>
      <c r="AD44" s="3">
        <v>-0.1672714672714673</v>
      </c>
      <c r="AE44" s="3">
        <v>5.6535211000000002E-2</v>
      </c>
    </row>
    <row r="45" spans="1:31" x14ac:dyDescent="0.25">
      <c r="A45" s="1" t="s">
        <v>89</v>
      </c>
      <c r="B45" s="60" t="s">
        <v>253</v>
      </c>
      <c r="C45" s="60" t="s">
        <v>252</v>
      </c>
      <c r="D45" s="60"/>
      <c r="E45" s="60">
        <v>2</v>
      </c>
      <c r="F45" s="43">
        <v>1</v>
      </c>
      <c r="G45" s="60">
        <v>1</v>
      </c>
      <c r="H45" s="1">
        <v>1</v>
      </c>
      <c r="I45" s="43">
        <v>0.27027027027027029</v>
      </c>
      <c r="J45" s="43">
        <v>0.59128814278247699</v>
      </c>
      <c r="K45" s="43">
        <v>0.34354157532301799</v>
      </c>
      <c r="L45" s="43">
        <v>0.60139860139860124</v>
      </c>
      <c r="M45" s="43">
        <v>0.83180759999999998</v>
      </c>
      <c r="N45" s="49">
        <v>0.27500000000000002</v>
      </c>
      <c r="O45" s="64">
        <v>0.42799999999999994</v>
      </c>
      <c r="P45" s="43"/>
      <c r="Q45" s="43">
        <f t="shared" si="0"/>
        <v>0.40169999612525514</v>
      </c>
      <c r="R45">
        <f t="shared" si="1"/>
        <v>0.71660310069930055</v>
      </c>
      <c r="T45" s="10" t="s">
        <v>56</v>
      </c>
      <c r="U45" s="1" t="s">
        <v>113</v>
      </c>
      <c r="V45" s="1" t="s">
        <v>113</v>
      </c>
      <c r="W45" s="3">
        <v>134</v>
      </c>
      <c r="Y45" s="3">
        <v>-0.24260355029585792</v>
      </c>
      <c r="Z45" s="3">
        <v>6.0632844768991785E-2</v>
      </c>
      <c r="AA45" s="3">
        <v>4</v>
      </c>
      <c r="AB45" s="3">
        <v>2.0297391885198172E-14</v>
      </c>
      <c r="AC45" s="3">
        <v>2.7986652657762363E-2</v>
      </c>
      <c r="AD45" s="3">
        <v>-0.65639665374413381</v>
      </c>
      <c r="AE45" s="3">
        <v>0.122001438</v>
      </c>
    </row>
    <row r="46" spans="1:31" x14ac:dyDescent="0.25">
      <c r="A46" s="1" t="s">
        <v>55</v>
      </c>
      <c r="B46" s="60" t="s">
        <v>253</v>
      </c>
      <c r="C46" s="60" t="s">
        <v>252</v>
      </c>
      <c r="D46" s="60" t="s">
        <v>252</v>
      </c>
      <c r="E46" s="60">
        <v>2</v>
      </c>
      <c r="F46" s="43">
        <v>1</v>
      </c>
      <c r="G46" s="60">
        <v>5</v>
      </c>
      <c r="H46" s="1">
        <v>1</v>
      </c>
      <c r="I46" s="43">
        <v>0.46134193895387915</v>
      </c>
      <c r="J46" s="43">
        <v>0.55202308352351603</v>
      </c>
      <c r="K46" s="43">
        <v>0.52802955342838198</v>
      </c>
      <c r="L46" s="43">
        <v>0.38636363636363635</v>
      </c>
      <c r="M46" s="43">
        <v>0.89003650000000001</v>
      </c>
      <c r="N46" s="49">
        <v>0.255</v>
      </c>
      <c r="O46" s="61">
        <v>0.56799999999999995</v>
      </c>
      <c r="P46" s="43"/>
      <c r="Q46" s="43">
        <f t="shared" si="0"/>
        <v>0.51379819196859244</v>
      </c>
      <c r="R46">
        <f t="shared" si="1"/>
        <v>0.63820006818181818</v>
      </c>
      <c r="T46" s="10" t="s">
        <v>19</v>
      </c>
      <c r="U46" s="1" t="s">
        <v>112</v>
      </c>
      <c r="V46" s="1" t="s">
        <v>113</v>
      </c>
      <c r="W46" s="3">
        <v>252</v>
      </c>
      <c r="Y46" s="3">
        <v>-0.22485207100591714</v>
      </c>
      <c r="Z46" s="3">
        <v>6.866625319735388E-2</v>
      </c>
      <c r="AA46" s="3">
        <v>4</v>
      </c>
      <c r="AB46" s="3">
        <v>3.5612485201772558E-14</v>
      </c>
      <c r="AC46" s="3">
        <v>4.6616319033798446E-2</v>
      </c>
      <c r="AD46" s="3">
        <v>-0.56331360946745557</v>
      </c>
      <c r="AE46" s="3">
        <v>0.13553258100000001</v>
      </c>
    </row>
    <row r="47" spans="1:31" x14ac:dyDescent="0.25">
      <c r="A47" s="1" t="s">
        <v>14</v>
      </c>
      <c r="B47" s="60" t="s">
        <v>253</v>
      </c>
      <c r="C47" s="60" t="s">
        <v>252</v>
      </c>
      <c r="D47" s="60" t="s">
        <v>252</v>
      </c>
      <c r="E47" s="60">
        <v>2</v>
      </c>
      <c r="F47" s="43">
        <v>1</v>
      </c>
      <c r="G47" s="60">
        <v>5</v>
      </c>
      <c r="H47" s="1">
        <v>1</v>
      </c>
      <c r="I47" s="43">
        <v>0.31360946745562129</v>
      </c>
      <c r="J47" s="43">
        <v>0.76282011148990103</v>
      </c>
      <c r="K47" s="43">
        <v>0.56659306224984096</v>
      </c>
      <c r="L47" s="43">
        <v>0.38793103448275856</v>
      </c>
      <c r="M47" s="43">
        <v>1.0403308</v>
      </c>
      <c r="N47" s="49">
        <v>0.13500000000000001</v>
      </c>
      <c r="O47" s="61">
        <v>0.49</v>
      </c>
      <c r="P47" s="43"/>
      <c r="Q47" s="43">
        <f t="shared" si="0"/>
        <v>0.54767421373178771</v>
      </c>
      <c r="R47">
        <f t="shared" si="1"/>
        <v>0.71413091724137923</v>
      </c>
      <c r="T47" s="10" t="s">
        <v>36</v>
      </c>
      <c r="U47" s="1" t="s">
        <v>113</v>
      </c>
      <c r="V47" s="1" t="s">
        <v>113</v>
      </c>
      <c r="W47" s="3">
        <v>118</v>
      </c>
      <c r="Y47" s="3">
        <v>0.40476190476190471</v>
      </c>
      <c r="Z47" s="3">
        <v>0.13814996178991429</v>
      </c>
      <c r="AA47" s="3">
        <v>4</v>
      </c>
      <c r="AB47" s="3">
        <v>4.7188164586173005E-6</v>
      </c>
      <c r="AC47" s="3">
        <v>6.1006907185265753E-2</v>
      </c>
      <c r="AD47" s="3">
        <v>0.2188923395445134</v>
      </c>
      <c r="AE47" s="3">
        <v>0.27187519399999999</v>
      </c>
    </row>
    <row r="48" spans="1:31" x14ac:dyDescent="0.25">
      <c r="A48" s="1" t="s">
        <v>90</v>
      </c>
      <c r="B48" s="60" t="s">
        <v>253</v>
      </c>
      <c r="C48" s="60">
        <v>1</v>
      </c>
      <c r="D48" s="60" t="s">
        <v>252</v>
      </c>
      <c r="E48" s="60">
        <v>2</v>
      </c>
      <c r="F48" s="43">
        <v>3</v>
      </c>
      <c r="G48" s="60">
        <v>5</v>
      </c>
      <c r="H48" s="1">
        <v>1</v>
      </c>
      <c r="I48" s="1" t="s">
        <v>1</v>
      </c>
      <c r="J48" s="43">
        <v>0.755172003530867</v>
      </c>
      <c r="K48" s="43">
        <v>0.56438511802812996</v>
      </c>
      <c r="L48" s="1" t="s">
        <v>1</v>
      </c>
      <c r="M48" s="43">
        <v>0.79623330000000003</v>
      </c>
      <c r="N48" s="49">
        <v>0.57000000000000006</v>
      </c>
      <c r="O48" s="61">
        <v>0.43000000000000005</v>
      </c>
      <c r="P48" s="43"/>
      <c r="Q48" s="43">
        <f t="shared" si="0"/>
        <v>0.65977856077949848</v>
      </c>
      <c r="R48">
        <f t="shared" si="1"/>
        <v>0.79623330000000003</v>
      </c>
      <c r="T48" s="10" t="s">
        <v>29</v>
      </c>
      <c r="U48" s="1" t="s">
        <v>120</v>
      </c>
      <c r="V48" s="1" t="s">
        <v>120</v>
      </c>
      <c r="W48" s="3">
        <v>56</v>
      </c>
      <c r="Y48" s="3">
        <v>0.26190476190476147</v>
      </c>
      <c r="Z48" s="3">
        <v>7.4026817881657103E-2</v>
      </c>
      <c r="AA48" s="3">
        <v>4</v>
      </c>
      <c r="AB48" s="3">
        <v>2.8537718532959887E-8</v>
      </c>
      <c r="AC48" s="3">
        <v>3.8419397263998151E-2</v>
      </c>
      <c r="AD48" s="3">
        <v>-8.7008281573499435E-2</v>
      </c>
      <c r="AE48" s="3">
        <v>0.152469981</v>
      </c>
    </row>
    <row r="49" spans="1:31" x14ac:dyDescent="0.25">
      <c r="A49" s="1" t="s">
        <v>96</v>
      </c>
      <c r="B49" s="60" t="s">
        <v>253</v>
      </c>
      <c r="C49" s="60" t="s">
        <v>252</v>
      </c>
      <c r="D49" s="60" t="s">
        <v>252</v>
      </c>
      <c r="E49" s="60">
        <v>2</v>
      </c>
      <c r="F49" s="43">
        <v>1</v>
      </c>
      <c r="G49" s="60">
        <v>5</v>
      </c>
      <c r="H49" s="1">
        <v>1</v>
      </c>
      <c r="I49" s="43">
        <v>0.373873873873874</v>
      </c>
      <c r="J49" s="43">
        <v>0.84948433487999198</v>
      </c>
      <c r="K49" s="43">
        <v>0.89405298179014903</v>
      </c>
      <c r="L49" s="43">
        <v>0.30769230769230765</v>
      </c>
      <c r="M49" s="43">
        <v>0.54361289999999995</v>
      </c>
      <c r="N49" s="49">
        <v>9.4999999999999973E-2</v>
      </c>
      <c r="O49" s="61">
        <v>0.47799999999999998</v>
      </c>
      <c r="P49" s="43"/>
      <c r="Q49" s="43">
        <f t="shared" si="0"/>
        <v>0.70580373018133835</v>
      </c>
      <c r="R49">
        <f t="shared" si="1"/>
        <v>0.42565260384615378</v>
      </c>
      <c r="T49" s="10" t="s">
        <v>6</v>
      </c>
      <c r="U49" s="1" t="s">
        <v>121</v>
      </c>
      <c r="V49" s="1" t="s">
        <v>121</v>
      </c>
      <c r="W49" s="3">
        <v>151</v>
      </c>
      <c r="Y49" s="3">
        <v>0.21641791044776104</v>
      </c>
      <c r="Z49" s="3">
        <v>0.13425924147774757</v>
      </c>
      <c r="AA49" s="3">
        <v>4</v>
      </c>
      <c r="AB49" s="3">
        <v>1.9695692801150087E-8</v>
      </c>
      <c r="AC49" s="3">
        <v>0.20536681004232155</v>
      </c>
      <c r="AD49" s="3">
        <v>-0.43509724106739034</v>
      </c>
      <c r="AE49" s="3">
        <v>0.28616016399999999</v>
      </c>
    </row>
    <row r="50" spans="1:31" x14ac:dyDescent="0.25">
      <c r="A50" s="1" t="s">
        <v>106</v>
      </c>
      <c r="B50" s="60" t="s">
        <v>253</v>
      </c>
      <c r="C50" s="60" t="s">
        <v>252</v>
      </c>
      <c r="D50" s="60" t="s">
        <v>252</v>
      </c>
      <c r="E50" s="60">
        <v>2</v>
      </c>
      <c r="F50" s="43">
        <v>3</v>
      </c>
      <c r="G50" s="60">
        <v>5</v>
      </c>
      <c r="H50" s="1">
        <v>1</v>
      </c>
      <c r="I50" s="43">
        <v>0.67630265044882332</v>
      </c>
      <c r="J50" s="43">
        <v>0.89109094128313804</v>
      </c>
      <c r="K50" s="43">
        <v>0.63364357043369302</v>
      </c>
      <c r="L50" s="43">
        <v>0.46017837584102644</v>
      </c>
      <c r="M50" s="43">
        <v>0.73277080000000006</v>
      </c>
      <c r="N50" s="49">
        <v>0.33499999999999996</v>
      </c>
      <c r="O50" s="61">
        <v>0.58600000000000008</v>
      </c>
      <c r="P50" s="43"/>
      <c r="Q50" s="43">
        <f t="shared" si="0"/>
        <v>0.73367905405521805</v>
      </c>
      <c r="R50">
        <f t="shared" si="1"/>
        <v>0.59647458792051322</v>
      </c>
      <c r="T50" s="10" t="s">
        <v>21</v>
      </c>
      <c r="U50" s="1" t="s">
        <v>113</v>
      </c>
      <c r="V50" s="1" t="s">
        <v>113</v>
      </c>
      <c r="W50" s="3">
        <v>326</v>
      </c>
      <c r="Y50" s="3">
        <v>-4.7337278106508916E-2</v>
      </c>
      <c r="Z50" s="3">
        <v>6.336243946433541E-2</v>
      </c>
      <c r="AA50" s="3">
        <v>4</v>
      </c>
      <c r="AB50" s="3">
        <v>3.4584764091587897E-12</v>
      </c>
      <c r="AC50" s="3">
        <v>0.5092347774634628</v>
      </c>
      <c r="AD50" s="3">
        <v>-0.382914201183432</v>
      </c>
      <c r="AE50" s="3">
        <v>0.131321405</v>
      </c>
    </row>
    <row r="51" spans="1:31" x14ac:dyDescent="0.25">
      <c r="A51" s="1" t="s">
        <v>23</v>
      </c>
      <c r="B51" s="60" t="s">
        <v>253</v>
      </c>
      <c r="C51" s="60" t="s">
        <v>252</v>
      </c>
      <c r="D51" s="60"/>
      <c r="E51" s="60">
        <v>2</v>
      </c>
      <c r="F51" s="43">
        <v>1</v>
      </c>
      <c r="G51" s="60">
        <v>5</v>
      </c>
      <c r="H51" s="1">
        <v>6</v>
      </c>
      <c r="I51" s="43">
        <v>0.63963963963963977</v>
      </c>
      <c r="J51" s="43">
        <v>0.87811562982323599</v>
      </c>
      <c r="K51" s="43">
        <v>0.70424313400190597</v>
      </c>
      <c r="L51" s="43">
        <v>0.73426573426573427</v>
      </c>
      <c r="M51" s="43">
        <v>0.43674010000000002</v>
      </c>
      <c r="N51" s="49">
        <v>0.45999999999999996</v>
      </c>
      <c r="O51" s="61">
        <v>0.49399999999999999</v>
      </c>
      <c r="P51" s="43"/>
      <c r="Q51" s="43">
        <f t="shared" si="0"/>
        <v>0.74066613448826057</v>
      </c>
      <c r="R51">
        <f t="shared" si="1"/>
        <v>0.58550291713286717</v>
      </c>
      <c r="T51" s="10" t="s">
        <v>81</v>
      </c>
      <c r="U51" s="1" t="s">
        <v>112</v>
      </c>
      <c r="V51" s="1" t="s">
        <v>113</v>
      </c>
      <c r="W51" s="3">
        <v>15</v>
      </c>
      <c r="Y51" s="3">
        <v>-0.16409078866024915</v>
      </c>
      <c r="Z51" s="3">
        <v>5.8606718114963881E-2</v>
      </c>
      <c r="AA51" s="35">
        <v>7</v>
      </c>
      <c r="AB51" s="3">
        <v>1.1880038236898672E-17</v>
      </c>
      <c r="AC51" s="3">
        <v>3.1169569656745087E-2</v>
      </c>
      <c r="AD51" s="3">
        <v>-1.1637577883272492</v>
      </c>
      <c r="AE51" s="3">
        <v>0.142499285</v>
      </c>
    </row>
    <row r="52" spans="1:31" x14ac:dyDescent="0.25">
      <c r="A52" s="1" t="s">
        <v>93</v>
      </c>
      <c r="B52" s="60" t="s">
        <v>253</v>
      </c>
      <c r="C52" s="60" t="s">
        <v>252</v>
      </c>
      <c r="D52" s="60"/>
      <c r="E52" s="60">
        <v>2</v>
      </c>
      <c r="F52" s="43">
        <v>3</v>
      </c>
      <c r="G52" s="60">
        <v>1</v>
      </c>
      <c r="H52" s="1">
        <v>6</v>
      </c>
      <c r="I52" s="43">
        <v>0.8423423423423424</v>
      </c>
      <c r="J52" s="43">
        <v>0.83386233181851499</v>
      </c>
      <c r="K52" s="43">
        <v>0.85954582530028301</v>
      </c>
      <c r="L52" s="43">
        <v>0.95804195804195802</v>
      </c>
      <c r="M52" s="43">
        <v>1.0474593999999999</v>
      </c>
      <c r="N52" s="49">
        <v>0.88500000000000001</v>
      </c>
      <c r="O52" s="61">
        <v>0.75760000000000005</v>
      </c>
      <c r="P52" s="43"/>
      <c r="Q52" s="43">
        <f t="shared" si="0"/>
        <v>0.84525016648704676</v>
      </c>
      <c r="R52">
        <f t="shared" si="1"/>
        <v>1.002750679020979</v>
      </c>
      <c r="T52" s="10" t="s">
        <v>3</v>
      </c>
      <c r="U52" s="1" t="s">
        <v>121</v>
      </c>
      <c r="V52" s="1" t="s">
        <v>121</v>
      </c>
      <c r="W52" s="3">
        <v>121</v>
      </c>
      <c r="Y52" s="3">
        <v>0.13285883748517202</v>
      </c>
      <c r="Z52" s="3">
        <v>2.8862455659778102E-2</v>
      </c>
      <c r="AA52" s="3">
        <v>3</v>
      </c>
      <c r="AB52" s="3">
        <v>1.4895469535460754E-8</v>
      </c>
      <c r="AC52" s="3">
        <v>4.4095761201513775E-2</v>
      </c>
      <c r="AD52" s="3">
        <v>-5.0273692635309924E-2</v>
      </c>
      <c r="AE52" s="3">
        <v>6.5522447999999997E-2</v>
      </c>
    </row>
    <row r="53" spans="1:31" x14ac:dyDescent="0.25">
      <c r="A53" s="1" t="s">
        <v>102</v>
      </c>
      <c r="B53" s="60" t="s">
        <v>253</v>
      </c>
      <c r="C53" s="60" t="s">
        <v>252</v>
      </c>
      <c r="D53" s="60"/>
      <c r="E53" s="60">
        <v>2</v>
      </c>
      <c r="F53" s="43">
        <v>1</v>
      </c>
      <c r="G53" s="60">
        <v>5</v>
      </c>
      <c r="H53" s="1">
        <v>6</v>
      </c>
      <c r="I53" s="43">
        <v>0.95857988165680474</v>
      </c>
      <c r="J53" s="43">
        <v>0.66730748622009295</v>
      </c>
      <c r="K53" s="43">
        <v>1.0459973416917101</v>
      </c>
      <c r="L53" s="43">
        <v>0.75</v>
      </c>
      <c r="M53" s="2">
        <v>0.70828449999999998</v>
      </c>
      <c r="N53" s="49">
        <v>0.73499999999999999</v>
      </c>
      <c r="O53" s="61">
        <v>0.72120000000000006</v>
      </c>
      <c r="P53" s="43"/>
      <c r="Q53" s="43">
        <f t="shared" si="0"/>
        <v>0.89062823652286927</v>
      </c>
      <c r="R53">
        <f t="shared" si="1"/>
        <v>0.72914224999999999</v>
      </c>
      <c r="T53" s="10" t="s">
        <v>39</v>
      </c>
      <c r="U53" s="1" t="s">
        <v>121</v>
      </c>
      <c r="V53" s="1" t="s">
        <v>121</v>
      </c>
      <c r="W53" s="3">
        <v>93</v>
      </c>
      <c r="Y53" s="3">
        <v>-0.47233676975945033</v>
      </c>
      <c r="Z53" s="3">
        <v>0.10717089647050114</v>
      </c>
      <c r="AA53" s="3">
        <v>8</v>
      </c>
      <c r="AB53" s="3">
        <v>1.0540113101893214E-20</v>
      </c>
      <c r="AC53" s="3">
        <v>3.1289490818532085E-3</v>
      </c>
      <c r="AD53" s="3">
        <v>-1.5929979267842436</v>
      </c>
      <c r="AE53" s="3">
        <v>0.221428231</v>
      </c>
    </row>
    <row r="54" spans="1:31" x14ac:dyDescent="0.25">
      <c r="A54" s="1" t="s">
        <v>77</v>
      </c>
      <c r="B54" s="49" t="s">
        <v>254</v>
      </c>
      <c r="C54" s="60">
        <v>1</v>
      </c>
      <c r="D54" s="60"/>
      <c r="E54" s="60">
        <v>1</v>
      </c>
      <c r="F54" s="43">
        <v>4</v>
      </c>
      <c r="G54" s="60">
        <v>5</v>
      </c>
      <c r="H54" s="1">
        <v>1</v>
      </c>
      <c r="I54" s="43">
        <v>-0.52777777777777779</v>
      </c>
      <c r="J54" s="43" t="s">
        <v>1</v>
      </c>
      <c r="K54" s="43" t="s">
        <v>1</v>
      </c>
      <c r="L54" s="43">
        <v>0.9173553719008265</v>
      </c>
      <c r="M54" s="43" t="s">
        <v>1</v>
      </c>
      <c r="N54" s="49">
        <v>5.0000000000000044E-3</v>
      </c>
      <c r="O54" s="61"/>
      <c r="P54" s="43"/>
      <c r="Q54" s="43">
        <f t="shared" si="0"/>
        <v>-0.52777777777777779</v>
      </c>
      <c r="R54">
        <f t="shared" si="1"/>
        <v>0.9173553719008265</v>
      </c>
      <c r="T54" s="10" t="s">
        <v>95</v>
      </c>
      <c r="U54" s="1" t="s">
        <v>113</v>
      </c>
      <c r="V54" s="1" t="s">
        <v>113</v>
      </c>
      <c r="W54" s="3">
        <v>255</v>
      </c>
      <c r="Y54" s="3">
        <v>-4.9549549549549404E-2</v>
      </c>
      <c r="Z54" s="3">
        <v>1.8572547863142549E-2</v>
      </c>
      <c r="AA54" s="3">
        <v>4</v>
      </c>
      <c r="AB54" s="3">
        <v>2.2120724234168087E-12</v>
      </c>
      <c r="AC54" s="3">
        <v>7.5826491173579452E-2</v>
      </c>
      <c r="AD54" s="3">
        <v>-0.35024885024885011</v>
      </c>
      <c r="AE54" s="3">
        <v>4.4877040999999999E-2</v>
      </c>
    </row>
    <row r="55" spans="1:31" x14ac:dyDescent="0.25">
      <c r="A55" s="1" t="s">
        <v>5</v>
      </c>
      <c r="B55" s="49" t="s">
        <v>254</v>
      </c>
      <c r="C55" s="60">
        <v>1</v>
      </c>
      <c r="D55" s="60"/>
      <c r="E55" s="60">
        <v>1</v>
      </c>
      <c r="F55" s="43">
        <v>3</v>
      </c>
      <c r="G55" s="60">
        <v>5</v>
      </c>
      <c r="H55" s="1">
        <v>1</v>
      </c>
      <c r="I55" s="43">
        <v>-0.30696036846777819</v>
      </c>
      <c r="J55" s="43">
        <v>-0.33751761330227598</v>
      </c>
      <c r="K55" s="43">
        <v>-0.24329894313533601</v>
      </c>
      <c r="L55" s="43">
        <v>0.37349397590361449</v>
      </c>
      <c r="M55" s="43">
        <v>0.71393580000000001</v>
      </c>
      <c r="N55" s="49">
        <v>0.10499999999999998</v>
      </c>
      <c r="O55" s="61">
        <v>0.36</v>
      </c>
      <c r="P55" s="43"/>
      <c r="Q55" s="43">
        <f t="shared" si="0"/>
        <v>-0.29592564163513008</v>
      </c>
      <c r="R55">
        <f t="shared" si="1"/>
        <v>0.54371488795180722</v>
      </c>
      <c r="T55" s="10" t="s">
        <v>55</v>
      </c>
      <c r="U55" s="1" t="s">
        <v>112</v>
      </c>
      <c r="V55" s="1" t="s">
        <v>113</v>
      </c>
      <c r="W55" s="3">
        <v>70</v>
      </c>
      <c r="Y55" s="3">
        <v>0.46134193895387915</v>
      </c>
      <c r="Z55" s="3">
        <v>6.468807738790823E-2</v>
      </c>
      <c r="AA55" s="3">
        <v>4</v>
      </c>
      <c r="AB55" s="3">
        <v>1.0536564975172373E-5</v>
      </c>
      <c r="AC55" s="3">
        <v>5.6749118138088063E-3</v>
      </c>
      <c r="AD55" s="3">
        <v>7.4978302590242796E-2</v>
      </c>
      <c r="AE55" s="3">
        <v>0.131851209</v>
      </c>
    </row>
    <row r="56" spans="1:31" x14ac:dyDescent="0.25">
      <c r="A56" s="1" t="s">
        <v>83</v>
      </c>
      <c r="B56" s="49" t="s">
        <v>254</v>
      </c>
      <c r="C56" s="60">
        <v>1</v>
      </c>
      <c r="D56" s="60"/>
      <c r="E56" s="60">
        <v>1</v>
      </c>
      <c r="F56" s="43">
        <v>3</v>
      </c>
      <c r="G56" s="60">
        <v>5</v>
      </c>
      <c r="H56" s="1">
        <v>1</v>
      </c>
      <c r="I56" s="43">
        <v>-0.27023809523809506</v>
      </c>
      <c r="J56" s="43">
        <v>-0.21905606120556101</v>
      </c>
      <c r="K56" s="43">
        <v>-0.33233926167468197</v>
      </c>
      <c r="L56" s="43">
        <v>0.2590954006467841</v>
      </c>
      <c r="M56" s="43">
        <v>0.48340680000000003</v>
      </c>
      <c r="N56" s="49">
        <v>0.34499999999999997</v>
      </c>
      <c r="O56" s="61">
        <v>0.38</v>
      </c>
      <c r="P56" s="43"/>
      <c r="Q56" s="43">
        <f t="shared" si="0"/>
        <v>-0.273877806039446</v>
      </c>
      <c r="R56">
        <f t="shared" si="1"/>
        <v>0.37125110032339204</v>
      </c>
      <c r="T56" s="10" t="s">
        <v>98</v>
      </c>
      <c r="U56" s="1" t="s">
        <v>116</v>
      </c>
      <c r="V56" s="1" t="s">
        <v>116</v>
      </c>
      <c r="W56" s="3">
        <v>138</v>
      </c>
      <c r="Y56" s="3">
        <v>2.1935853379152166E-2</v>
      </c>
      <c r="Z56" s="3">
        <v>0.11981327236785771</v>
      </c>
      <c r="AA56" s="3">
        <v>8</v>
      </c>
      <c r="AB56" s="3">
        <v>6.9629409417194215E-14</v>
      </c>
      <c r="AC56" s="3">
        <v>0.85992234329121697</v>
      </c>
      <c r="AD56" s="3">
        <v>-0.30884927058778999</v>
      </c>
      <c r="AE56" s="3">
        <v>0.235618725</v>
      </c>
    </row>
    <row r="57" spans="1:31" x14ac:dyDescent="0.25">
      <c r="A57" s="1" t="s">
        <v>30</v>
      </c>
      <c r="B57" s="49" t="s">
        <v>254</v>
      </c>
      <c r="C57" s="60">
        <v>1</v>
      </c>
      <c r="D57" s="60"/>
      <c r="E57" s="60">
        <v>1</v>
      </c>
      <c r="F57" s="43">
        <v>4</v>
      </c>
      <c r="G57" s="60">
        <v>5</v>
      </c>
      <c r="H57" s="1">
        <v>1</v>
      </c>
      <c r="I57" s="43">
        <v>-0.10676156583629895</v>
      </c>
      <c r="J57" s="43">
        <v>-0.128361490734586</v>
      </c>
      <c r="K57" s="43">
        <v>-0.238033904552481</v>
      </c>
      <c r="L57" s="43">
        <v>0.3012048192771084</v>
      </c>
      <c r="M57" s="43">
        <v>0.39123079999999999</v>
      </c>
      <c r="N57" s="49">
        <v>4.500000000000004E-2</v>
      </c>
      <c r="O57" s="61">
        <v>0.36</v>
      </c>
      <c r="P57" s="43"/>
      <c r="Q57" s="43">
        <f t="shared" si="0"/>
        <v>-0.15771898704112197</v>
      </c>
      <c r="R57">
        <f t="shared" si="1"/>
        <v>0.3462178096385542</v>
      </c>
      <c r="T57" s="10" t="s">
        <v>16</v>
      </c>
      <c r="U57" s="1" t="s">
        <v>112</v>
      </c>
      <c r="V57" s="1" t="s">
        <v>113</v>
      </c>
      <c r="W57" s="3">
        <v>107</v>
      </c>
      <c r="Y57" s="3">
        <v>0.23487544483985767</v>
      </c>
      <c r="Z57" s="3">
        <v>6.2725048950900586E-2</v>
      </c>
      <c r="AA57" s="3">
        <v>4</v>
      </c>
      <c r="AB57" s="3">
        <v>1.1218772107297152E-8</v>
      </c>
      <c r="AC57" s="3">
        <v>3.3241050346458266E-2</v>
      </c>
      <c r="AD57" s="3">
        <v>4.2104360502508265E-2</v>
      </c>
      <c r="AE57" s="3">
        <v>0.12564792799999999</v>
      </c>
    </row>
    <row r="58" spans="1:31" x14ac:dyDescent="0.25">
      <c r="A58" s="1" t="s">
        <v>100</v>
      </c>
      <c r="B58" s="49" t="s">
        <v>254</v>
      </c>
      <c r="C58" s="60">
        <v>1</v>
      </c>
      <c r="D58" s="60"/>
      <c r="E58" s="60">
        <v>1</v>
      </c>
      <c r="F58" s="43">
        <v>3</v>
      </c>
      <c r="G58" s="60">
        <v>5</v>
      </c>
      <c r="H58" s="1">
        <v>1</v>
      </c>
      <c r="I58" s="43">
        <v>-7.2222222222222285E-2</v>
      </c>
      <c r="J58" s="43" t="s">
        <v>1</v>
      </c>
      <c r="K58" s="43" t="s">
        <v>1</v>
      </c>
      <c r="L58" s="43">
        <v>0.23388429752066114</v>
      </c>
      <c r="M58" s="43" t="s">
        <v>1</v>
      </c>
      <c r="N58" s="49">
        <v>4.500000000000004E-2</v>
      </c>
      <c r="O58" s="63"/>
      <c r="P58" s="43"/>
      <c r="Q58" s="43">
        <f t="shared" si="0"/>
        <v>-7.2222222222222285E-2</v>
      </c>
      <c r="R58">
        <f t="shared" si="1"/>
        <v>0.23388429752066114</v>
      </c>
      <c r="T58" s="10" t="s">
        <v>50</v>
      </c>
      <c r="U58" s="1" t="s">
        <v>119</v>
      </c>
      <c r="V58" s="1" t="s">
        <v>119</v>
      </c>
      <c r="W58" s="3">
        <v>402</v>
      </c>
      <c r="Y58" s="3">
        <v>1.0236686390532548</v>
      </c>
      <c r="Z58" s="3">
        <v>5.9857952289914501E-2</v>
      </c>
      <c r="AA58" s="3">
        <v>4</v>
      </c>
      <c r="AB58" s="3">
        <v>0.82560488820564293</v>
      </c>
      <c r="AC58" s="3">
        <v>4.3554999200777863E-4</v>
      </c>
      <c r="AD58" s="3">
        <v>6.677208732911688E-2</v>
      </c>
      <c r="AE58" s="3">
        <v>0.12478974299999999</v>
      </c>
    </row>
    <row r="59" spans="1:31" x14ac:dyDescent="0.25">
      <c r="A59" s="1" t="s">
        <v>101</v>
      </c>
      <c r="B59" s="49" t="s">
        <v>254</v>
      </c>
      <c r="C59" s="60">
        <v>1</v>
      </c>
      <c r="D59" s="60"/>
      <c r="E59" s="60">
        <v>1</v>
      </c>
      <c r="F59" s="43">
        <v>3</v>
      </c>
      <c r="G59" s="60">
        <v>5</v>
      </c>
      <c r="H59" s="1">
        <v>1</v>
      </c>
      <c r="I59" s="43">
        <v>-5.5555555555555608E-2</v>
      </c>
      <c r="J59" s="43" t="s">
        <v>1</v>
      </c>
      <c r="K59" s="43" t="s">
        <v>1</v>
      </c>
      <c r="L59" s="43">
        <v>0.23223140495867772</v>
      </c>
      <c r="M59" s="43" t="s">
        <v>1</v>
      </c>
      <c r="N59" s="49">
        <v>2.0000000000000018E-2</v>
      </c>
      <c r="O59" s="63"/>
      <c r="P59" s="43"/>
      <c r="Q59" s="43">
        <f t="shared" si="0"/>
        <v>-5.5555555555555608E-2</v>
      </c>
      <c r="R59">
        <f t="shared" si="1"/>
        <v>0.23223140495867772</v>
      </c>
      <c r="T59" s="10" t="s">
        <v>61</v>
      </c>
      <c r="U59" s="1" t="s">
        <v>112</v>
      </c>
      <c r="V59" s="1" t="s">
        <v>113</v>
      </c>
      <c r="W59" s="3">
        <v>12</v>
      </c>
      <c r="Y59" s="3">
        <v>0.28402366863905337</v>
      </c>
      <c r="Z59" s="3">
        <v>6.694502070405188E-2</v>
      </c>
      <c r="AA59" s="3">
        <v>4</v>
      </c>
      <c r="AB59" s="3">
        <v>5.1230860308160134E-8</v>
      </c>
      <c r="AC59" s="3">
        <v>2.3981199790656695E-2</v>
      </c>
      <c r="AD59" s="3">
        <v>-0.21597633136094663</v>
      </c>
      <c r="AE59" s="3">
        <v>0.13827487799999999</v>
      </c>
    </row>
    <row r="60" spans="1:31" x14ac:dyDescent="0.25">
      <c r="A60" s="1" t="s">
        <v>44</v>
      </c>
      <c r="B60" s="49" t="s">
        <v>254</v>
      </c>
      <c r="C60" s="60">
        <v>1</v>
      </c>
      <c r="D60" s="60"/>
      <c r="E60" s="60">
        <v>1</v>
      </c>
      <c r="F60" s="43">
        <v>3</v>
      </c>
      <c r="G60" s="60">
        <v>5</v>
      </c>
      <c r="H60" s="1">
        <v>1</v>
      </c>
      <c r="I60" s="43">
        <v>0.88412698412698409</v>
      </c>
      <c r="J60" s="43">
        <v>0.49680841785825097</v>
      </c>
      <c r="K60" s="43">
        <v>0.29055029287405798</v>
      </c>
      <c r="L60" s="43">
        <v>0.86300754581386996</v>
      </c>
      <c r="M60" s="43">
        <v>1.1416118</v>
      </c>
      <c r="N60" s="49">
        <v>0.86</v>
      </c>
      <c r="O60" s="64">
        <v>0.58600000000000008</v>
      </c>
      <c r="P60" s="43"/>
      <c r="Q60" s="43">
        <f t="shared" si="0"/>
        <v>0.55716189828643103</v>
      </c>
      <c r="R60">
        <f t="shared" si="1"/>
        <v>1.002309672906935</v>
      </c>
      <c r="T60" s="10" t="s">
        <v>54</v>
      </c>
      <c r="U60" s="1" t="s">
        <v>119</v>
      </c>
      <c r="V60" s="1" t="s">
        <v>119</v>
      </c>
      <c r="W60" s="3">
        <v>345</v>
      </c>
      <c r="Y60" s="3">
        <v>0.84523809523809534</v>
      </c>
      <c r="Z60" s="3">
        <v>0.14202801720772459</v>
      </c>
      <c r="AA60" s="3">
        <v>4</v>
      </c>
      <c r="AB60" s="3">
        <v>0.17836722482371367</v>
      </c>
      <c r="AC60" s="3">
        <v>9.4881785977893249E-3</v>
      </c>
      <c r="AD60" s="3">
        <v>0.2474120082815735</v>
      </c>
      <c r="AE60" s="3">
        <v>0.28349098</v>
      </c>
    </row>
    <row r="61" spans="1:31" x14ac:dyDescent="0.25">
      <c r="A61" s="1" t="s">
        <v>62</v>
      </c>
      <c r="B61" s="49" t="s">
        <v>254</v>
      </c>
      <c r="C61" s="60">
        <v>1</v>
      </c>
      <c r="D61" s="60"/>
      <c r="E61" s="60">
        <v>1</v>
      </c>
      <c r="F61" s="43">
        <v>1</v>
      </c>
      <c r="G61" s="60">
        <v>5</v>
      </c>
      <c r="H61" s="1">
        <v>6</v>
      </c>
      <c r="I61" s="43">
        <v>0.88288288288288297</v>
      </c>
      <c r="J61" s="43">
        <v>0.99682053359585199</v>
      </c>
      <c r="K61" s="43">
        <v>0.34590847951804898</v>
      </c>
      <c r="L61" s="43">
        <v>0.93706293706293686</v>
      </c>
      <c r="M61" s="43">
        <v>0.90832429999999997</v>
      </c>
      <c r="N61" s="49">
        <v>0.89</v>
      </c>
      <c r="O61" s="61">
        <v>0.84108000000000005</v>
      </c>
      <c r="P61" s="43"/>
      <c r="Q61" s="43">
        <f t="shared" si="0"/>
        <v>0.741870631998928</v>
      </c>
      <c r="R61">
        <f t="shared" si="1"/>
        <v>0.92269361853146847</v>
      </c>
      <c r="T61" s="10" t="s">
        <v>82</v>
      </c>
      <c r="U61" s="1" t="s">
        <v>114</v>
      </c>
      <c r="V61" s="1" t="s">
        <v>113</v>
      </c>
      <c r="W61" s="3">
        <v>173</v>
      </c>
      <c r="Y61" s="3">
        <v>4.3696110196349135E-2</v>
      </c>
      <c r="Z61" s="3">
        <v>6.9747784707051494E-2</v>
      </c>
      <c r="AA61" s="3">
        <v>6</v>
      </c>
      <c r="AB61" s="3">
        <v>1.6089821076964517E-13</v>
      </c>
      <c r="AC61" s="3">
        <v>0.55848272144375088</v>
      </c>
      <c r="AD61" s="3">
        <v>-0.18531082664191298</v>
      </c>
      <c r="AE61" s="3">
        <v>0.14370461300000001</v>
      </c>
    </row>
    <row r="62" spans="1:31" x14ac:dyDescent="0.25">
      <c r="A62" s="1" t="s">
        <v>65</v>
      </c>
      <c r="B62" s="49" t="s">
        <v>254</v>
      </c>
      <c r="C62" s="60">
        <v>1</v>
      </c>
      <c r="D62" s="60"/>
      <c r="E62" s="60">
        <v>1</v>
      </c>
      <c r="F62" s="43">
        <v>1</v>
      </c>
      <c r="G62" s="60">
        <v>5</v>
      </c>
      <c r="H62" s="1">
        <v>1</v>
      </c>
      <c r="I62" s="43">
        <v>0.81612646825046375</v>
      </c>
      <c r="J62" s="43">
        <v>0.95136263844867297</v>
      </c>
      <c r="K62" s="43">
        <v>0.53032139336759998</v>
      </c>
      <c r="L62" s="43">
        <v>1.1958041958041958</v>
      </c>
      <c r="M62" s="43">
        <v>0.72626869999999999</v>
      </c>
      <c r="N62" s="49">
        <v>0.57000000000000006</v>
      </c>
      <c r="O62" s="61">
        <v>0.76380000000000003</v>
      </c>
      <c r="P62" s="43"/>
      <c r="Q62" s="43">
        <f t="shared" si="0"/>
        <v>0.76593683335557883</v>
      </c>
      <c r="R62">
        <f t="shared" si="1"/>
        <v>0.96103644790209786</v>
      </c>
      <c r="T62" s="10" t="s">
        <v>102</v>
      </c>
      <c r="U62" s="1" t="s">
        <v>112</v>
      </c>
      <c r="V62" s="1" t="s">
        <v>113</v>
      </c>
      <c r="W62" s="3">
        <v>176</v>
      </c>
      <c r="Y62" s="3">
        <v>0.95857988165680474</v>
      </c>
      <c r="Z62" s="3">
        <v>5.2481793671203383E-2</v>
      </c>
      <c r="AA62" s="3">
        <v>4</v>
      </c>
      <c r="AB62" s="3">
        <v>0.69911147558497611</v>
      </c>
      <c r="AC62" s="3">
        <v>3.5805116334219802E-4</v>
      </c>
      <c r="AD62" s="3">
        <v>0.20857988165680474</v>
      </c>
      <c r="AE62" s="3">
        <v>0.109552624</v>
      </c>
    </row>
    <row r="63" spans="1:31" x14ac:dyDescent="0.25">
      <c r="A63" s="1" t="s">
        <v>54</v>
      </c>
      <c r="B63" s="49" t="s">
        <v>254</v>
      </c>
      <c r="C63" s="60">
        <v>1</v>
      </c>
      <c r="D63" s="60"/>
      <c r="E63" s="60">
        <v>1</v>
      </c>
      <c r="F63" s="43">
        <v>1</v>
      </c>
      <c r="G63" s="60">
        <v>5</v>
      </c>
      <c r="H63" s="1">
        <v>1</v>
      </c>
      <c r="I63" s="43">
        <v>0.84523809523809534</v>
      </c>
      <c r="J63" s="43">
        <v>0.84660431826150595</v>
      </c>
      <c r="K63" s="43">
        <v>0.60857107086223905</v>
      </c>
      <c r="L63" s="43">
        <v>0.59782608695652184</v>
      </c>
      <c r="M63" s="43">
        <v>0.80234720000000004</v>
      </c>
      <c r="N63" s="49">
        <v>0.31999999999999995</v>
      </c>
      <c r="O63" s="61">
        <v>0.76160000000000005</v>
      </c>
      <c r="P63" s="43"/>
      <c r="Q63" s="43">
        <f t="shared" si="0"/>
        <v>0.76680449478728008</v>
      </c>
      <c r="R63">
        <f t="shared" si="1"/>
        <v>0.70008664347826088</v>
      </c>
      <c r="T63" s="10" t="s">
        <v>65</v>
      </c>
      <c r="U63" s="1" t="s">
        <v>119</v>
      </c>
      <c r="V63" s="1" t="s">
        <v>119</v>
      </c>
      <c r="W63" s="3">
        <v>340</v>
      </c>
      <c r="Y63" s="3">
        <v>0.81612646825046375</v>
      </c>
      <c r="Z63" s="3">
        <v>5.8548982055573448E-2</v>
      </c>
      <c r="AA63" s="3">
        <v>6</v>
      </c>
      <c r="AB63" s="3">
        <v>4.411792353527641E-2</v>
      </c>
      <c r="AC63" s="3">
        <v>3.4155336654715343E-5</v>
      </c>
      <c r="AD63" s="3">
        <v>-0.37967772755373208</v>
      </c>
      <c r="AE63" s="3">
        <v>0.17043427899999999</v>
      </c>
    </row>
    <row r="64" spans="1:31" x14ac:dyDescent="0.25">
      <c r="A64" s="1" t="s">
        <v>50</v>
      </c>
      <c r="B64" s="49" t="s">
        <v>254</v>
      </c>
      <c r="C64" s="60">
        <v>1</v>
      </c>
      <c r="D64" s="60"/>
      <c r="E64" s="60">
        <v>1</v>
      </c>
      <c r="F64" s="43">
        <v>1</v>
      </c>
      <c r="G64" s="60">
        <v>5</v>
      </c>
      <c r="H64" s="1">
        <v>1</v>
      </c>
      <c r="I64" s="43">
        <v>1.0236686390532548</v>
      </c>
      <c r="J64" s="43">
        <v>0.90245519214726999</v>
      </c>
      <c r="K64" s="43">
        <v>0.80609934238048098</v>
      </c>
      <c r="L64" s="43">
        <v>0.9568965517241379</v>
      </c>
      <c r="M64" s="43">
        <v>0.77635089999999995</v>
      </c>
      <c r="N64" s="49">
        <v>0.29500000000000004</v>
      </c>
      <c r="O64" s="61">
        <v>0.75580000000000003</v>
      </c>
      <c r="P64" s="43"/>
      <c r="Q64" s="43">
        <f t="shared" si="0"/>
        <v>0.91074105786033532</v>
      </c>
      <c r="R64">
        <f t="shared" si="1"/>
        <v>0.86662372586206893</v>
      </c>
      <c r="T64" s="10" t="s">
        <v>66</v>
      </c>
      <c r="U64" s="1" t="s">
        <v>119</v>
      </c>
      <c r="V64" s="1" t="s">
        <v>119</v>
      </c>
      <c r="W64" s="3">
        <v>340</v>
      </c>
      <c r="Y64" s="3">
        <v>1.0236686390532499</v>
      </c>
      <c r="Z64" s="3">
        <v>6.2153653872144568E-2</v>
      </c>
      <c r="AA64" s="3">
        <v>4</v>
      </c>
      <c r="AB64" s="3">
        <v>0.82577944289335448</v>
      </c>
      <c r="AC64" s="3">
        <v>4.8714548588377795E-4</v>
      </c>
      <c r="AD64" s="3">
        <v>6.6772087329111995E-2</v>
      </c>
      <c r="AE64" s="3">
        <v>0.137595306</v>
      </c>
    </row>
    <row r="65" spans="1:31" x14ac:dyDescent="0.25">
      <c r="A65" s="1" t="s">
        <v>66</v>
      </c>
      <c r="B65" s="49" t="s">
        <v>254</v>
      </c>
      <c r="C65" s="60">
        <v>1</v>
      </c>
      <c r="D65" s="60"/>
      <c r="E65" s="60">
        <v>1</v>
      </c>
      <c r="F65" s="43">
        <v>1</v>
      </c>
      <c r="G65" s="60">
        <v>5</v>
      </c>
      <c r="H65" s="1">
        <v>6</v>
      </c>
      <c r="I65" s="43">
        <v>1.0236686390532499</v>
      </c>
      <c r="J65" s="43">
        <v>0.71920700940712801</v>
      </c>
      <c r="K65" s="43">
        <v>1.0669076360785701</v>
      </c>
      <c r="L65" s="43">
        <v>0.9568965517241379</v>
      </c>
      <c r="M65" s="43">
        <v>1.1704513000000001</v>
      </c>
      <c r="N65" s="49">
        <v>0.11499999999999999</v>
      </c>
      <c r="O65" s="61">
        <v>0.502</v>
      </c>
      <c r="P65" s="43"/>
      <c r="Q65" s="43">
        <f t="shared" si="0"/>
        <v>0.93659442817964944</v>
      </c>
      <c r="R65">
        <f t="shared" si="1"/>
        <v>1.0636739258620689</v>
      </c>
      <c r="T65" s="10" t="s">
        <v>43</v>
      </c>
      <c r="U65" s="1" t="s">
        <v>120</v>
      </c>
      <c r="V65" s="1" t="s">
        <v>120</v>
      </c>
      <c r="W65" s="3">
        <v>135</v>
      </c>
      <c r="Y65" s="3">
        <v>0.5714285714285714</v>
      </c>
      <c r="Z65" s="3">
        <v>8.4738716285962981E-2</v>
      </c>
      <c r="AA65" s="3">
        <v>4</v>
      </c>
      <c r="AB65" s="3">
        <v>2.9593518155055588E-4</v>
      </c>
      <c r="AC65" s="3">
        <v>6.6600058407244225E-3</v>
      </c>
      <c r="AD65" s="3">
        <v>6.0559006211180044E-2</v>
      </c>
      <c r="AE65" s="3">
        <v>0.17452715599999999</v>
      </c>
    </row>
    <row r="66" spans="1:31" x14ac:dyDescent="0.25">
      <c r="A66" s="1" t="s">
        <v>87</v>
      </c>
      <c r="B66" s="49" t="s">
        <v>254</v>
      </c>
      <c r="C66" s="60">
        <v>1</v>
      </c>
      <c r="D66" s="60"/>
      <c r="E66" s="60">
        <v>1</v>
      </c>
      <c r="F66" s="43">
        <v>1</v>
      </c>
      <c r="G66" s="60">
        <v>5</v>
      </c>
      <c r="H66" s="1">
        <v>1</v>
      </c>
      <c r="I66" s="43">
        <v>1.0111111111111111</v>
      </c>
      <c r="J66" s="43" t="s">
        <v>1</v>
      </c>
      <c r="K66" s="43" t="s">
        <v>1</v>
      </c>
      <c r="L66" s="43">
        <v>1.0413223140495869</v>
      </c>
      <c r="M66" s="43" t="s">
        <v>1</v>
      </c>
      <c r="N66" s="49">
        <v>0.59499999999999997</v>
      </c>
      <c r="O66" s="61"/>
      <c r="P66" s="43"/>
      <c r="Q66" s="43">
        <f t="shared" ref="Q66:Q105" si="2">AVERAGE(I66:K66)</f>
        <v>1.0111111111111111</v>
      </c>
      <c r="R66">
        <f t="shared" ref="R66:R105" si="3">AVERAGE(L66:M66)</f>
        <v>1.0413223140495869</v>
      </c>
      <c r="T66" s="10" t="s">
        <v>89</v>
      </c>
      <c r="U66" s="1" t="s">
        <v>113</v>
      </c>
      <c r="V66" s="1" t="s">
        <v>113</v>
      </c>
      <c r="W66" s="3">
        <v>167</v>
      </c>
      <c r="Y66" s="3">
        <v>0.27027027027027029</v>
      </c>
      <c r="Z66" s="3">
        <v>2.2067475160208638E-2</v>
      </c>
      <c r="AA66" s="3">
        <v>4</v>
      </c>
      <c r="AB66" s="3">
        <v>2.4519784117794127E-8</v>
      </c>
      <c r="AC66" s="3">
        <v>1.1722164447168586E-3</v>
      </c>
      <c r="AD66" s="3">
        <v>-0.33112833112833095</v>
      </c>
      <c r="AE66" s="3">
        <v>6.4226996999999994E-2</v>
      </c>
    </row>
    <row r="67" spans="1:31" x14ac:dyDescent="0.25">
      <c r="A67" s="1" t="s">
        <v>60</v>
      </c>
      <c r="B67" s="49" t="s">
        <v>254</v>
      </c>
      <c r="C67" s="60">
        <v>1</v>
      </c>
      <c r="D67" s="60"/>
      <c r="E67" s="60">
        <v>1</v>
      </c>
      <c r="F67" s="43">
        <v>3</v>
      </c>
      <c r="G67" s="60">
        <v>5</v>
      </c>
      <c r="H67" s="1">
        <v>6</v>
      </c>
      <c r="I67" s="43">
        <v>0.82142857142857162</v>
      </c>
      <c r="J67" s="43">
        <v>0.972811407795802</v>
      </c>
      <c r="K67" s="43">
        <v>1.3386093876079901</v>
      </c>
      <c r="L67" s="43">
        <v>0.86956521739130443</v>
      </c>
      <c r="M67" s="43">
        <v>1.0416875000000001</v>
      </c>
      <c r="N67" s="49">
        <v>0.96</v>
      </c>
      <c r="O67" s="61">
        <v>0.79020000000000001</v>
      </c>
      <c r="P67" s="43"/>
      <c r="Q67" s="43">
        <f t="shared" si="2"/>
        <v>1.0442831222774547</v>
      </c>
      <c r="R67">
        <f t="shared" si="3"/>
        <v>0.95562635869565227</v>
      </c>
      <c r="T67" s="10" t="s">
        <v>69</v>
      </c>
      <c r="U67" s="1" t="s">
        <v>114</v>
      </c>
      <c r="V67" s="1" t="s">
        <v>113</v>
      </c>
      <c r="W67" s="3">
        <v>246</v>
      </c>
      <c r="Y67" s="3">
        <v>8.0664294187425822E-2</v>
      </c>
      <c r="Z67" s="3">
        <v>4.7449584816132368E-3</v>
      </c>
      <c r="AA67" s="3">
        <v>3</v>
      </c>
      <c r="AB67" s="3">
        <v>3.7532045520678453E-9</v>
      </c>
      <c r="AC67" s="3">
        <v>3.442351007066346E-3</v>
      </c>
      <c r="AD67" s="3">
        <v>-0.141022452800526</v>
      </c>
      <c r="AE67" s="3">
        <v>4.4063401000000002E-2</v>
      </c>
    </row>
    <row r="68" spans="1:31" x14ac:dyDescent="0.25">
      <c r="A68" s="1" t="s">
        <v>67</v>
      </c>
      <c r="B68" s="49" t="s">
        <v>254</v>
      </c>
      <c r="C68" s="60">
        <v>1</v>
      </c>
      <c r="D68" s="60"/>
      <c r="E68" s="60">
        <v>1</v>
      </c>
      <c r="F68" s="43">
        <v>1</v>
      </c>
      <c r="G68" s="60">
        <v>5</v>
      </c>
      <c r="H68" s="1">
        <v>6</v>
      </c>
      <c r="I68" s="43">
        <v>1.0532544378698225</v>
      </c>
      <c r="J68" s="43">
        <v>1.0616809424904301</v>
      </c>
      <c r="K68" s="43">
        <v>1.26124626016149</v>
      </c>
      <c r="L68" s="43">
        <v>0.96551724137931028</v>
      </c>
      <c r="M68" s="43">
        <v>0.67900749999999999</v>
      </c>
      <c r="N68" s="49">
        <v>0.79500000000000004</v>
      </c>
      <c r="O68" s="61">
        <v>0.73160000000000003</v>
      </c>
      <c r="P68" s="43"/>
      <c r="Q68" s="43">
        <f t="shared" si="2"/>
        <v>1.1253938801739143</v>
      </c>
      <c r="R68">
        <f t="shared" si="3"/>
        <v>0.82226237068965513</v>
      </c>
      <c r="T68" s="10" t="s">
        <v>47</v>
      </c>
      <c r="U68" s="1" t="s">
        <v>121</v>
      </c>
      <c r="V68" s="1" t="s">
        <v>121</v>
      </c>
      <c r="W68" s="3">
        <v>322</v>
      </c>
      <c r="Y68" s="3">
        <v>0.60714285714285732</v>
      </c>
      <c r="Z68" s="3">
        <v>8.5570867670030831E-2</v>
      </c>
      <c r="AA68" s="3">
        <v>4</v>
      </c>
      <c r="AB68" s="3">
        <v>7.9034882513948806E-4</v>
      </c>
      <c r="AC68" s="3">
        <v>5.7591620230310371E-3</v>
      </c>
      <c r="AD68" s="3">
        <v>0.1788819875776399</v>
      </c>
      <c r="AE68" s="3">
        <v>0.17243353</v>
      </c>
    </row>
    <row r="69" spans="1:31" x14ac:dyDescent="0.25">
      <c r="A69" s="1" t="s">
        <v>74</v>
      </c>
      <c r="B69" s="49" t="s">
        <v>254</v>
      </c>
      <c r="C69" s="60">
        <v>1</v>
      </c>
      <c r="D69" s="60"/>
      <c r="E69" s="60">
        <v>1</v>
      </c>
      <c r="F69" s="43">
        <v>1</v>
      </c>
      <c r="G69" s="60">
        <v>5</v>
      </c>
      <c r="H69" s="1">
        <v>6</v>
      </c>
      <c r="I69" s="43">
        <v>0.99408284023668658</v>
      </c>
      <c r="J69" s="43">
        <v>0.98548134058889902</v>
      </c>
      <c r="K69" s="43">
        <v>1.45367605704423</v>
      </c>
      <c r="L69" s="43">
        <v>1.068965517241379</v>
      </c>
      <c r="M69" s="43">
        <v>0.7179991</v>
      </c>
      <c r="N69" s="49">
        <v>0.875</v>
      </c>
      <c r="O69" s="61">
        <v>0.78039999999999998</v>
      </c>
      <c r="P69" s="43"/>
      <c r="Q69" s="43">
        <f t="shared" si="2"/>
        <v>1.1444134126232719</v>
      </c>
      <c r="R69">
        <f t="shared" si="3"/>
        <v>0.89348230862068956</v>
      </c>
      <c r="T69" s="10" t="s">
        <v>44</v>
      </c>
      <c r="U69" s="1" t="s">
        <v>119</v>
      </c>
      <c r="V69" s="1" t="s">
        <v>119</v>
      </c>
      <c r="W69" s="3">
        <v>135</v>
      </c>
      <c r="Y69" s="3">
        <v>0.88412698412698409</v>
      </c>
      <c r="Z69" s="3">
        <v>6.2696259901615689E-2</v>
      </c>
      <c r="AA69" s="3">
        <v>8</v>
      </c>
      <c r="AB69" s="3">
        <v>0.15075336679880064</v>
      </c>
      <c r="AC69" s="3">
        <v>2.138477018761756E-6</v>
      </c>
      <c r="AD69" s="3">
        <v>2.1119438313114136E-2</v>
      </c>
      <c r="AE69" s="3">
        <v>0.13594704799999999</v>
      </c>
    </row>
    <row r="70" spans="1:31" x14ac:dyDescent="0.25">
      <c r="A70" s="1" t="s">
        <v>38</v>
      </c>
      <c r="B70" s="49" t="s">
        <v>255</v>
      </c>
      <c r="C70" s="60">
        <v>1</v>
      </c>
      <c r="D70" s="60"/>
      <c r="E70" s="60">
        <v>1</v>
      </c>
      <c r="F70" s="43">
        <v>4</v>
      </c>
      <c r="G70" s="60">
        <v>5</v>
      </c>
      <c r="H70" s="1">
        <v>1</v>
      </c>
      <c r="I70" s="43">
        <v>-0.35373344604113843</v>
      </c>
      <c r="J70" s="43">
        <v>-0.893945104423439</v>
      </c>
      <c r="K70" s="43">
        <v>3.7317304597745099E-2</v>
      </c>
      <c r="L70" s="43">
        <v>0.68432136045772418</v>
      </c>
      <c r="M70" s="43">
        <v>1.3236669000000001</v>
      </c>
      <c r="N70" s="49">
        <v>9.9999999999999978E-2</v>
      </c>
      <c r="O70" s="61">
        <v>0.43600000000000005</v>
      </c>
      <c r="P70" s="43"/>
      <c r="Q70" s="43">
        <f t="shared" si="2"/>
        <v>-0.40345374862227751</v>
      </c>
      <c r="R70">
        <f t="shared" si="3"/>
        <v>1.0039941302288622</v>
      </c>
      <c r="T70" s="10" t="s">
        <v>93</v>
      </c>
      <c r="U70" s="1" t="s">
        <v>113</v>
      </c>
      <c r="V70" s="1" t="s">
        <v>113</v>
      </c>
      <c r="W70" s="3">
        <v>78</v>
      </c>
      <c r="Y70" s="3">
        <v>0.8423423423423424</v>
      </c>
      <c r="Z70" s="3">
        <v>4.1202470672709469E-2</v>
      </c>
      <c r="AA70" s="3">
        <v>4</v>
      </c>
      <c r="AB70" s="3">
        <v>0.14469735506872694</v>
      </c>
      <c r="AC70" s="3">
        <v>2.5588598408140981E-4</v>
      </c>
      <c r="AD70" s="3">
        <v>-0.11569961569961562</v>
      </c>
      <c r="AE70" s="3">
        <v>0.108255237</v>
      </c>
    </row>
    <row r="71" spans="1:31" x14ac:dyDescent="0.25">
      <c r="A71" s="1" t="s">
        <v>99</v>
      </c>
      <c r="B71" s="49" t="s">
        <v>255</v>
      </c>
      <c r="C71" s="60">
        <v>1</v>
      </c>
      <c r="D71" s="60"/>
      <c r="E71" s="60">
        <v>1</v>
      </c>
      <c r="F71" s="43">
        <v>4</v>
      </c>
      <c r="G71" s="60">
        <v>5</v>
      </c>
      <c r="H71" s="1">
        <v>1</v>
      </c>
      <c r="I71" s="43">
        <v>-9.4444444444444539E-2</v>
      </c>
      <c r="J71" s="43" t="s">
        <v>1</v>
      </c>
      <c r="K71" s="43" t="s">
        <v>1</v>
      </c>
      <c r="L71" s="43">
        <v>0.27685950413223143</v>
      </c>
      <c r="M71" s="43" t="s">
        <v>1</v>
      </c>
      <c r="N71" s="49">
        <v>6.9999999999999951E-2</v>
      </c>
      <c r="O71" s="63"/>
      <c r="P71" s="43"/>
      <c r="Q71" s="43">
        <f t="shared" si="2"/>
        <v>-9.4444444444444539E-2</v>
      </c>
      <c r="R71">
        <f t="shared" si="3"/>
        <v>0.27685950413223143</v>
      </c>
      <c r="T71" s="10" t="s">
        <v>25</v>
      </c>
      <c r="U71" s="1" t="s">
        <v>121</v>
      </c>
      <c r="V71" s="1" t="s">
        <v>121</v>
      </c>
      <c r="W71" s="3">
        <v>73</v>
      </c>
      <c r="Y71" s="3">
        <v>0.64768683274021355</v>
      </c>
      <c r="Z71" s="3">
        <v>0.12698859967803203</v>
      </c>
      <c r="AA71" s="3">
        <v>4</v>
      </c>
      <c r="AB71" s="3">
        <v>3.0007038493912539E-3</v>
      </c>
      <c r="AC71" s="3">
        <v>1.4575068072756813E-2</v>
      </c>
      <c r="AD71" s="3">
        <v>0.1898555074390087</v>
      </c>
      <c r="AE71" s="3">
        <v>0.28704867000000001</v>
      </c>
    </row>
    <row r="72" spans="1:31" x14ac:dyDescent="0.25">
      <c r="A72" s="1" t="s">
        <v>34</v>
      </c>
      <c r="B72" s="49" t="s">
        <v>255</v>
      </c>
      <c r="C72" s="60">
        <v>1</v>
      </c>
      <c r="D72" s="60"/>
      <c r="E72" s="60">
        <v>1</v>
      </c>
      <c r="F72" s="43">
        <v>3</v>
      </c>
      <c r="G72" s="60">
        <v>5</v>
      </c>
      <c r="H72" s="1">
        <v>1</v>
      </c>
      <c r="I72" s="43">
        <v>7.8291814946619284E-2</v>
      </c>
      <c r="J72" s="43">
        <v>0.121095310467858</v>
      </c>
      <c r="K72" s="43">
        <v>-0.20138109756143299</v>
      </c>
      <c r="L72" s="43">
        <v>0.71084337349397597</v>
      </c>
      <c r="M72" s="2">
        <v>1.13157E-2</v>
      </c>
      <c r="N72" s="49">
        <v>8.9999999999999969E-2</v>
      </c>
      <c r="O72" s="61">
        <v>0.38</v>
      </c>
      <c r="P72" s="43"/>
      <c r="Q72" s="43">
        <f t="shared" si="2"/>
        <v>-6.6465738231856941E-4</v>
      </c>
      <c r="R72">
        <f t="shared" si="3"/>
        <v>0.36107953674698801</v>
      </c>
      <c r="T72" s="10" t="s">
        <v>96</v>
      </c>
      <c r="U72" s="1" t="s">
        <v>112</v>
      </c>
      <c r="V72" s="1" t="s">
        <v>113</v>
      </c>
      <c r="W72" s="3">
        <v>274</v>
      </c>
      <c r="Y72" s="3">
        <v>0.373873873873874</v>
      </c>
      <c r="Z72" s="3">
        <v>4.7315168938704688E-2</v>
      </c>
      <c r="AA72" s="3">
        <v>4</v>
      </c>
      <c r="AB72" s="3">
        <v>6.6154239202567354E-7</v>
      </c>
      <c r="AC72" s="3">
        <v>4.2248037095736681E-3</v>
      </c>
      <c r="AD72" s="3">
        <v>6.6181566181566343E-2</v>
      </c>
      <c r="AE72" s="3">
        <v>9.2737731000000004E-2</v>
      </c>
    </row>
    <row r="73" spans="1:31" x14ac:dyDescent="0.25">
      <c r="A73" s="1" t="s">
        <v>39</v>
      </c>
      <c r="B73" s="49" t="s">
        <v>255</v>
      </c>
      <c r="C73" s="60">
        <v>1</v>
      </c>
      <c r="D73" s="60"/>
      <c r="E73" s="60">
        <v>1</v>
      </c>
      <c r="F73" s="43">
        <v>3</v>
      </c>
      <c r="G73" s="60">
        <v>5</v>
      </c>
      <c r="H73" s="1">
        <v>1</v>
      </c>
      <c r="I73" s="43">
        <v>-0.47233676975945033</v>
      </c>
      <c r="J73" s="43">
        <v>0.80033044893748095</v>
      </c>
      <c r="K73" s="43">
        <v>3.68673959857276E-3</v>
      </c>
      <c r="L73" s="43">
        <v>1.1206611570247933</v>
      </c>
      <c r="M73" s="43">
        <v>0.97858619999999996</v>
      </c>
      <c r="N73" s="62">
        <v>6.4999999999999947E-2</v>
      </c>
      <c r="O73" s="61">
        <v>0.59939999999999993</v>
      </c>
      <c r="P73" s="43"/>
      <c r="Q73" s="43">
        <f t="shared" si="2"/>
        <v>0.11056013959220112</v>
      </c>
      <c r="R73">
        <f t="shared" si="3"/>
        <v>1.0496236785123967</v>
      </c>
      <c r="T73" s="10" t="s">
        <v>41</v>
      </c>
      <c r="U73" s="1" t="s">
        <v>114</v>
      </c>
      <c r="V73" s="1" t="s">
        <v>113</v>
      </c>
      <c r="W73" s="3">
        <v>93</v>
      </c>
      <c r="Y73" s="3">
        <v>-0.17440288930027589</v>
      </c>
      <c r="Z73" s="3">
        <v>7.366141534000227E-2</v>
      </c>
      <c r="AA73" s="3">
        <v>8</v>
      </c>
      <c r="AB73" s="3">
        <v>2.3191939926654388E-18</v>
      </c>
      <c r="AC73" s="3">
        <v>4.977951875997088E-2</v>
      </c>
      <c r="AD73" s="3">
        <v>-1.6592929991903855</v>
      </c>
      <c r="AE73" s="3">
        <v>0.19045067700000001</v>
      </c>
    </row>
    <row r="74" spans="1:31" x14ac:dyDescent="0.25">
      <c r="A74" s="1" t="s">
        <v>94</v>
      </c>
      <c r="B74" s="49" t="s">
        <v>255</v>
      </c>
      <c r="C74" s="60">
        <v>1</v>
      </c>
      <c r="D74" s="60"/>
      <c r="E74" s="60">
        <v>1</v>
      </c>
      <c r="F74" s="43">
        <v>3</v>
      </c>
      <c r="G74" s="60">
        <v>1</v>
      </c>
      <c r="H74" s="1">
        <v>1</v>
      </c>
      <c r="I74" s="43">
        <v>0.50555555555555542</v>
      </c>
      <c r="J74" s="43" t="s">
        <v>1</v>
      </c>
      <c r="K74" s="43" t="s">
        <v>1</v>
      </c>
      <c r="L74" s="43">
        <v>0.61157024793388426</v>
      </c>
      <c r="M74" s="43" t="s">
        <v>1</v>
      </c>
      <c r="N74" s="49">
        <v>6.4999999999999947E-2</v>
      </c>
      <c r="O74" s="61"/>
      <c r="P74" s="43"/>
      <c r="Q74" s="43">
        <f t="shared" si="2"/>
        <v>0.50555555555555542</v>
      </c>
      <c r="R74">
        <f t="shared" si="3"/>
        <v>0.61157024793388426</v>
      </c>
      <c r="T74" s="10" t="s">
        <v>14</v>
      </c>
      <c r="U74" s="1" t="s">
        <v>112</v>
      </c>
      <c r="V74" s="1" t="s">
        <v>113</v>
      </c>
      <c r="W74" s="3">
        <v>211</v>
      </c>
      <c r="Y74" s="3">
        <v>0.31360946745562129</v>
      </c>
      <c r="Z74" s="3">
        <v>6.0632844768991744E-2</v>
      </c>
      <c r="AA74" s="3">
        <v>4</v>
      </c>
      <c r="AB74" s="3">
        <v>1.1764436636172052E-7</v>
      </c>
      <c r="AC74" s="3">
        <v>1.4023853313803821E-2</v>
      </c>
      <c r="AD74" s="3">
        <v>-7.432156702713727E-2</v>
      </c>
      <c r="AE74" s="3">
        <v>0.123165922</v>
      </c>
    </row>
    <row r="75" spans="1:31" x14ac:dyDescent="0.25">
      <c r="A75" s="1" t="s">
        <v>29</v>
      </c>
      <c r="B75" s="49" t="s">
        <v>256</v>
      </c>
      <c r="C75" s="60">
        <v>1</v>
      </c>
      <c r="D75" s="60"/>
      <c r="E75" s="60">
        <v>1</v>
      </c>
      <c r="F75" s="43">
        <v>3</v>
      </c>
      <c r="G75" s="60">
        <v>1</v>
      </c>
      <c r="H75" s="1">
        <v>6</v>
      </c>
      <c r="I75" s="43">
        <v>0.26190476190476147</v>
      </c>
      <c r="J75" s="43">
        <v>4.6648616500084297E-2</v>
      </c>
      <c r="K75" s="43">
        <v>-7.4075927789857499E-2</v>
      </c>
      <c r="L75" s="43">
        <v>0.34891304347826091</v>
      </c>
      <c r="M75" s="43">
        <v>0.80238449999999994</v>
      </c>
      <c r="N75" s="49">
        <v>0.43999999999999995</v>
      </c>
      <c r="O75" s="61">
        <v>0.56000000000000005</v>
      </c>
      <c r="P75" s="43"/>
      <c r="Q75" s="43">
        <f t="shared" si="2"/>
        <v>7.8159150204996086E-2</v>
      </c>
      <c r="R75">
        <f t="shared" si="3"/>
        <v>0.57564877173913043</v>
      </c>
      <c r="T75" s="10" t="s">
        <v>75</v>
      </c>
      <c r="U75" s="1" t="s">
        <v>120</v>
      </c>
      <c r="V75" s="1" t="s">
        <v>120</v>
      </c>
      <c r="W75" s="3">
        <v>396</v>
      </c>
      <c r="Y75" s="3">
        <v>1.2886597938144331</v>
      </c>
      <c r="Z75" s="3">
        <v>7.4102607054459965E-2</v>
      </c>
      <c r="AA75" s="3">
        <v>4</v>
      </c>
      <c r="AB75" s="3">
        <v>1.0469225985411742E-2</v>
      </c>
      <c r="AC75" s="3">
        <v>4.1439122800911328E-4</v>
      </c>
      <c r="AD75" s="3">
        <v>0.29775070290534211</v>
      </c>
      <c r="AE75" s="3">
        <v>0.15747698900000001</v>
      </c>
    </row>
    <row r="76" spans="1:31" x14ac:dyDescent="0.25">
      <c r="A76" s="1" t="s">
        <v>43</v>
      </c>
      <c r="B76" s="49" t="s">
        <v>256</v>
      </c>
      <c r="C76" s="60">
        <v>1</v>
      </c>
      <c r="D76" s="60"/>
      <c r="E76" s="60">
        <v>1</v>
      </c>
      <c r="F76" s="43">
        <v>1</v>
      </c>
      <c r="G76" s="60">
        <v>1</v>
      </c>
      <c r="H76" s="1">
        <v>6</v>
      </c>
      <c r="I76" s="43">
        <v>0.5714285714285714</v>
      </c>
      <c r="J76" s="43">
        <v>0.60598747621135496</v>
      </c>
      <c r="K76" s="43">
        <v>0.56271482693372699</v>
      </c>
      <c r="L76" s="43">
        <v>0.51086956521739135</v>
      </c>
      <c r="M76" s="43">
        <v>0.71856260000000005</v>
      </c>
      <c r="N76" s="49">
        <v>0.33499999999999996</v>
      </c>
      <c r="O76" s="61">
        <v>0.51600000000000001</v>
      </c>
      <c r="P76" s="43"/>
      <c r="Q76" s="43">
        <f t="shared" si="2"/>
        <v>0.58004362485788441</v>
      </c>
      <c r="R76">
        <f t="shared" si="3"/>
        <v>0.6147160826086957</v>
      </c>
      <c r="T76" s="10" t="s">
        <v>58</v>
      </c>
      <c r="U76" s="1" t="s">
        <v>120</v>
      </c>
      <c r="V76" s="1" t="s">
        <v>120</v>
      </c>
      <c r="W76" s="3">
        <v>198</v>
      </c>
      <c r="Y76" s="3">
        <v>0.97619047619047628</v>
      </c>
      <c r="Z76" s="3">
        <v>6.2994078834871098E-2</v>
      </c>
      <c r="AA76" s="3">
        <v>4</v>
      </c>
      <c r="AB76" s="3">
        <v>0.82482561243514096</v>
      </c>
      <c r="AC76" s="3">
        <v>5.83839843151422E-4</v>
      </c>
      <c r="AD76" s="3">
        <v>-7.8157349896480266E-2</v>
      </c>
      <c r="AE76" s="3">
        <v>0.15152664299999999</v>
      </c>
    </row>
    <row r="77" spans="1:31" x14ac:dyDescent="0.25">
      <c r="A77" s="1" t="s">
        <v>75</v>
      </c>
      <c r="B77" s="49" t="s">
        <v>256</v>
      </c>
      <c r="C77" s="60">
        <v>1</v>
      </c>
      <c r="D77" s="60"/>
      <c r="E77" s="60">
        <v>1</v>
      </c>
      <c r="F77" s="43">
        <v>1</v>
      </c>
      <c r="G77" s="60">
        <v>1</v>
      </c>
      <c r="H77" s="1">
        <v>6</v>
      </c>
      <c r="I77" s="43">
        <v>1.2886597938144331</v>
      </c>
      <c r="J77" s="43">
        <v>0.685474193979281</v>
      </c>
      <c r="K77" s="43">
        <v>-0.13018365201634299</v>
      </c>
      <c r="L77" s="43">
        <v>0.99090909090909096</v>
      </c>
      <c r="M77" s="43">
        <v>1.44818E-2</v>
      </c>
      <c r="N77" s="49">
        <v>0.755</v>
      </c>
      <c r="O77" s="61">
        <v>0.73</v>
      </c>
      <c r="P77" s="43"/>
      <c r="Q77" s="43">
        <f t="shared" si="2"/>
        <v>0.61465011192579033</v>
      </c>
      <c r="R77">
        <f t="shared" si="3"/>
        <v>0.50269544545454548</v>
      </c>
      <c r="T77" s="10" t="s">
        <v>103</v>
      </c>
      <c r="U77" s="1" t="s">
        <v>119</v>
      </c>
      <c r="V77" s="1" t="s">
        <v>119</v>
      </c>
      <c r="W77" s="3">
        <v>180</v>
      </c>
      <c r="Y77" s="3">
        <v>0.75039090262970887</v>
      </c>
      <c r="Z77" s="3">
        <v>8.6233328359773376E-2</v>
      </c>
      <c r="AA77" s="3">
        <v>5</v>
      </c>
      <c r="AB77" s="3">
        <v>1.5098675903186084E-2</v>
      </c>
      <c r="AC77" s="3">
        <v>9.6028822659987678E-4</v>
      </c>
      <c r="AD77" s="3">
        <v>-0.15053136350994856</v>
      </c>
      <c r="AE77" s="3">
        <v>0.18341898200000001</v>
      </c>
    </row>
    <row r="78" spans="1:31" x14ac:dyDescent="0.25">
      <c r="A78" s="1" t="s">
        <v>92</v>
      </c>
      <c r="B78" s="49" t="s">
        <v>256</v>
      </c>
      <c r="C78" s="60">
        <v>1</v>
      </c>
      <c r="D78" s="60"/>
      <c r="E78" s="60">
        <v>1</v>
      </c>
      <c r="F78" s="43">
        <v>1</v>
      </c>
      <c r="G78" s="60">
        <v>1</v>
      </c>
      <c r="H78" s="1">
        <v>6</v>
      </c>
      <c r="I78" s="43">
        <v>0.90532544378698254</v>
      </c>
      <c r="J78" s="43">
        <v>1.01480357553996</v>
      </c>
      <c r="K78" s="43">
        <v>0.27255137063511298</v>
      </c>
      <c r="L78" s="43">
        <v>1.0172413793103448</v>
      </c>
      <c r="M78" s="43">
        <v>0.91878439999999995</v>
      </c>
      <c r="N78" s="49">
        <v>0.76500000000000001</v>
      </c>
      <c r="O78" s="61">
        <v>0.74280000000000002</v>
      </c>
      <c r="P78" s="43"/>
      <c r="Q78" s="43">
        <f t="shared" si="2"/>
        <v>0.73089346332068506</v>
      </c>
      <c r="R78">
        <f t="shared" si="3"/>
        <v>0.96801288965517229</v>
      </c>
      <c r="T78" s="10" t="s">
        <v>90</v>
      </c>
      <c r="U78" s="1" t="s">
        <v>112</v>
      </c>
      <c r="V78" s="1" t="s">
        <v>113</v>
      </c>
      <c r="W78" s="3">
        <v>202</v>
      </c>
      <c r="Y78" s="1" t="s">
        <v>1</v>
      </c>
      <c r="Z78" s="1" t="s">
        <v>1</v>
      </c>
      <c r="AB78" s="3" t="e">
        <v>#N/A</v>
      </c>
      <c r="AC78" s="3" t="e">
        <v>#N/A</v>
      </c>
      <c r="AD78" s="3" t="e">
        <v>#VALUE!</v>
      </c>
      <c r="AE78" s="3">
        <v>0</v>
      </c>
    </row>
    <row r="79" spans="1:31" x14ac:dyDescent="0.25">
      <c r="A79" s="1" t="s">
        <v>58</v>
      </c>
      <c r="B79" s="49" t="s">
        <v>256</v>
      </c>
      <c r="C79" s="60">
        <v>1</v>
      </c>
      <c r="D79" s="60"/>
      <c r="E79" s="60">
        <v>1</v>
      </c>
      <c r="F79" s="43">
        <v>1</v>
      </c>
      <c r="G79" s="60">
        <v>1</v>
      </c>
      <c r="H79" s="1">
        <v>6</v>
      </c>
      <c r="I79" s="43">
        <v>0.97619047619047628</v>
      </c>
      <c r="J79" s="43">
        <v>1.0594782454445399</v>
      </c>
      <c r="K79" s="43">
        <v>0.25227207215882103</v>
      </c>
      <c r="L79" s="43">
        <v>1.0543478260869565</v>
      </c>
      <c r="M79" s="43">
        <v>1.1102662000000001</v>
      </c>
      <c r="N79" s="49">
        <v>0.92500000000000004</v>
      </c>
      <c r="O79" s="61">
        <v>0.82922000000000007</v>
      </c>
      <c r="P79" s="43"/>
      <c r="Q79" s="43">
        <f t="shared" si="2"/>
        <v>0.76264693126461236</v>
      </c>
      <c r="R79">
        <f t="shared" si="3"/>
        <v>1.0823070130434784</v>
      </c>
      <c r="T79" s="10" t="s">
        <v>24</v>
      </c>
      <c r="U79" s="1" t="s">
        <v>121</v>
      </c>
      <c r="V79" s="1" t="s">
        <v>121</v>
      </c>
      <c r="W79" s="3">
        <v>256</v>
      </c>
      <c r="Y79" s="3">
        <v>1.2023809523809523</v>
      </c>
      <c r="Z79" s="3">
        <v>5.2794185300198748E-2</v>
      </c>
      <c r="AA79" s="3">
        <v>4</v>
      </c>
      <c r="AB79" s="3">
        <v>6.4394494544455311E-2</v>
      </c>
      <c r="AC79" s="3">
        <v>1.8539444999604435E-4</v>
      </c>
      <c r="AD79" s="3">
        <v>0.84803312629399574</v>
      </c>
      <c r="AE79" s="3">
        <v>0.115236136</v>
      </c>
    </row>
    <row r="80" spans="1:31" x14ac:dyDescent="0.25">
      <c r="A80" s="1" t="s">
        <v>103</v>
      </c>
      <c r="B80" s="49" t="s">
        <v>256</v>
      </c>
      <c r="C80" s="60">
        <v>1</v>
      </c>
      <c r="D80" s="60"/>
      <c r="E80" s="60">
        <v>1</v>
      </c>
      <c r="F80" s="43">
        <v>1</v>
      </c>
      <c r="G80" s="60">
        <v>5</v>
      </c>
      <c r="H80" s="1">
        <v>6</v>
      </c>
      <c r="I80" s="43">
        <v>0.75039090262970887</v>
      </c>
      <c r="J80" s="43">
        <v>0.80430778594560604</v>
      </c>
      <c r="K80" s="43">
        <v>0.849190054884295</v>
      </c>
      <c r="L80" s="43">
        <v>0.90092226613965742</v>
      </c>
      <c r="M80" s="43">
        <v>0.63975499999999996</v>
      </c>
      <c r="N80" s="49">
        <v>0.89</v>
      </c>
      <c r="O80" s="61">
        <v>0.76439999999999997</v>
      </c>
      <c r="P80" s="43"/>
      <c r="Q80" s="43">
        <f t="shared" si="2"/>
        <v>0.80129624781986986</v>
      </c>
      <c r="R80">
        <f t="shared" si="3"/>
        <v>0.77033863306982875</v>
      </c>
      <c r="T80" s="10" t="s">
        <v>67</v>
      </c>
      <c r="U80" s="1" t="s">
        <v>119</v>
      </c>
      <c r="V80" s="1" t="s">
        <v>119</v>
      </c>
      <c r="W80" s="3">
        <v>356</v>
      </c>
      <c r="Y80" s="3">
        <v>1.0532544378698225</v>
      </c>
      <c r="Z80" s="3">
        <v>5.5085759541494875E-2</v>
      </c>
      <c r="AA80" s="3">
        <v>4</v>
      </c>
      <c r="AB80" s="3">
        <v>0.61979417530921144</v>
      </c>
      <c r="AC80" s="3">
        <v>3.1241273808290673E-4</v>
      </c>
      <c r="AD80" s="3">
        <v>8.7737196490512259E-2</v>
      </c>
      <c r="AE80" s="3">
        <v>0.13881738800000001</v>
      </c>
    </row>
    <row r="81" spans="1:31" x14ac:dyDescent="0.25">
      <c r="A81" s="1" t="s">
        <v>20</v>
      </c>
      <c r="B81" s="49" t="s">
        <v>256</v>
      </c>
      <c r="C81" s="60">
        <v>1</v>
      </c>
      <c r="D81" s="60"/>
      <c r="E81" s="60">
        <v>1</v>
      </c>
      <c r="F81" s="43">
        <v>3</v>
      </c>
      <c r="G81" s="60">
        <v>1</v>
      </c>
      <c r="H81" s="1">
        <v>6</v>
      </c>
      <c r="I81" s="43">
        <v>0.81531531531531543</v>
      </c>
      <c r="J81" s="43">
        <v>0.95653331727121405</v>
      </c>
      <c r="K81" s="43">
        <v>0.72122342732223199</v>
      </c>
      <c r="L81" s="43">
        <v>1.0769230769230769</v>
      </c>
      <c r="M81" s="43">
        <v>1.4852536999999999</v>
      </c>
      <c r="N81" s="49">
        <v>0.94499999999999995</v>
      </c>
      <c r="O81" s="61">
        <v>0.96663999999999994</v>
      </c>
      <c r="P81" s="43"/>
      <c r="Q81" s="43">
        <f t="shared" si="2"/>
        <v>0.83102401996958708</v>
      </c>
      <c r="R81">
        <f t="shared" si="3"/>
        <v>1.2810883884615385</v>
      </c>
      <c r="S81" s="1"/>
      <c r="T81" s="11" t="s">
        <v>49</v>
      </c>
      <c r="U81" s="1" t="s">
        <v>119</v>
      </c>
      <c r="V81" s="1" t="s">
        <v>119</v>
      </c>
      <c r="W81" s="1">
        <v>342</v>
      </c>
      <c r="X81" s="1"/>
      <c r="Y81" s="3">
        <v>0.87573964497041457</v>
      </c>
      <c r="Z81" s="3">
        <v>8.1419200948916123E-2</v>
      </c>
      <c r="AA81" s="3">
        <v>4</v>
      </c>
      <c r="AB81" s="3">
        <v>0.25627952234745766</v>
      </c>
      <c r="AC81" s="3">
        <v>1.7185987925794105E-3</v>
      </c>
      <c r="AD81" s="3">
        <v>0.21194654152213876</v>
      </c>
      <c r="AE81" s="3">
        <v>0.16969695000000001</v>
      </c>
    </row>
    <row r="82" spans="1:31" x14ac:dyDescent="0.25">
      <c r="A82" s="1" t="s">
        <v>63</v>
      </c>
      <c r="B82" s="49" t="s">
        <v>256</v>
      </c>
      <c r="C82" s="60">
        <v>1</v>
      </c>
      <c r="D82" s="60"/>
      <c r="E82" s="60">
        <v>1</v>
      </c>
      <c r="F82" s="43">
        <v>1</v>
      </c>
      <c r="G82" s="60">
        <v>1</v>
      </c>
      <c r="H82" s="1">
        <v>6</v>
      </c>
      <c r="I82" s="43">
        <v>0.85714285714285698</v>
      </c>
      <c r="J82" s="43">
        <v>1.2773732911425399</v>
      </c>
      <c r="K82" s="43">
        <v>0.46869203361801198</v>
      </c>
      <c r="L82" s="43">
        <v>1.1413043478260871</v>
      </c>
      <c r="M82" s="43">
        <v>1.2146881</v>
      </c>
      <c r="N82" s="49">
        <v>0.81499999999999995</v>
      </c>
      <c r="O82" s="61">
        <v>0.77039999999999997</v>
      </c>
      <c r="P82" s="43"/>
      <c r="Q82" s="43">
        <f t="shared" si="2"/>
        <v>0.86773606063446962</v>
      </c>
      <c r="R82">
        <f t="shared" si="3"/>
        <v>1.1779962239130435</v>
      </c>
      <c r="T82" s="10" t="s">
        <v>45</v>
      </c>
      <c r="U82" s="1" t="s">
        <v>119</v>
      </c>
      <c r="V82" s="1" t="s">
        <v>119</v>
      </c>
      <c r="W82" s="3">
        <v>203</v>
      </c>
      <c r="Y82" s="3">
        <v>1.0156969099276791</v>
      </c>
      <c r="Z82" s="3">
        <v>4.6034729363581647E-2</v>
      </c>
      <c r="AA82" s="3">
        <v>8</v>
      </c>
      <c r="AB82" s="3">
        <v>0.83941598366832115</v>
      </c>
      <c r="AC82" s="3">
        <v>9.9250442044534922E-8</v>
      </c>
      <c r="AD82" s="3">
        <v>0.17215174036370084</v>
      </c>
      <c r="AE82" s="3">
        <v>9.7705571000000005E-2</v>
      </c>
    </row>
    <row r="83" spans="1:31" x14ac:dyDescent="0.25">
      <c r="A83" s="1" t="s">
        <v>10</v>
      </c>
      <c r="B83" s="49" t="s">
        <v>256</v>
      </c>
      <c r="C83" s="60">
        <v>1</v>
      </c>
      <c r="D83" s="60"/>
      <c r="E83" s="60">
        <v>1</v>
      </c>
      <c r="F83" s="43">
        <v>3</v>
      </c>
      <c r="G83" s="60">
        <v>5</v>
      </c>
      <c r="H83" s="1">
        <v>6</v>
      </c>
      <c r="I83" s="43">
        <v>0.84023668639053273</v>
      </c>
      <c r="J83" s="43">
        <v>0.96835966971264698</v>
      </c>
      <c r="K83" s="43" t="s">
        <v>1</v>
      </c>
      <c r="L83" s="43">
        <v>1.0480769230769231</v>
      </c>
      <c r="M83" s="2">
        <v>1.0547579</v>
      </c>
      <c r="N83" s="49">
        <v>0.97499999999999998</v>
      </c>
      <c r="O83" s="61">
        <v>0.73540000000000005</v>
      </c>
      <c r="P83" s="43"/>
      <c r="Q83" s="43">
        <f t="shared" si="2"/>
        <v>0.90429817805158985</v>
      </c>
      <c r="R83">
        <f t="shared" si="3"/>
        <v>1.0514174115384616</v>
      </c>
      <c r="T83" s="10" t="s">
        <v>97</v>
      </c>
      <c r="U83" s="1" t="s">
        <v>97</v>
      </c>
      <c r="V83" s="1" t="s">
        <v>15</v>
      </c>
      <c r="Y83" s="3">
        <v>1.0000000000000002</v>
      </c>
      <c r="Z83" s="3">
        <v>3.3792865364345281E-2</v>
      </c>
      <c r="AA83" s="3">
        <v>38</v>
      </c>
      <c r="AB83" s="3">
        <v>0</v>
      </c>
      <c r="AC83" s="3">
        <v>2.3398112941839931E-27</v>
      </c>
      <c r="AD83" s="3">
        <v>0</v>
      </c>
      <c r="AE83" s="3" t="e">
        <v>#N/A</v>
      </c>
    </row>
    <row r="84" spans="1:31" x14ac:dyDescent="0.25">
      <c r="A84" s="1" t="s">
        <v>68</v>
      </c>
      <c r="B84" s="49" t="s">
        <v>256</v>
      </c>
      <c r="C84" s="60">
        <v>1</v>
      </c>
      <c r="D84" s="60"/>
      <c r="E84" s="60">
        <v>1</v>
      </c>
      <c r="F84" s="43">
        <v>1</v>
      </c>
      <c r="G84" s="60">
        <v>1</v>
      </c>
      <c r="H84" s="1">
        <v>6</v>
      </c>
      <c r="I84" s="43">
        <v>0.90532544378698243</v>
      </c>
      <c r="J84" s="43">
        <v>1.00993956172613</v>
      </c>
      <c r="K84" s="43">
        <v>1.1502387348945</v>
      </c>
      <c r="L84" s="43">
        <v>1.0603448275862069</v>
      </c>
      <c r="M84" s="43">
        <v>0.8984394</v>
      </c>
      <c r="N84" s="49">
        <v>0.91</v>
      </c>
      <c r="O84" s="61">
        <v>0.74260000000000004</v>
      </c>
      <c r="P84" s="43"/>
      <c r="Q84" s="43">
        <f t="shared" si="2"/>
        <v>1.0218345801358708</v>
      </c>
      <c r="R84">
        <f t="shared" si="3"/>
        <v>0.97939211379310342</v>
      </c>
      <c r="S84" s="1"/>
      <c r="T84" s="11" t="s">
        <v>46</v>
      </c>
      <c r="U84" s="1" t="s">
        <v>119</v>
      </c>
      <c r="V84" s="1" t="s">
        <v>119</v>
      </c>
      <c r="W84" s="1">
        <v>400</v>
      </c>
      <c r="X84" s="1"/>
      <c r="Y84" s="3">
        <v>1.0119047619047621</v>
      </c>
      <c r="Z84" s="3">
        <v>7.3707046115105646E-2</v>
      </c>
      <c r="AA84" s="3">
        <v>4</v>
      </c>
      <c r="AB84" s="3">
        <v>0.91231943226727596</v>
      </c>
      <c r="AC84" s="3">
        <v>8.3626762237627998E-4</v>
      </c>
      <c r="AD84" s="3">
        <v>-4.2443064182194457E-2</v>
      </c>
      <c r="AE84" s="3">
        <v>0.16175778599999999</v>
      </c>
    </row>
    <row r="85" spans="1:31" x14ac:dyDescent="0.25">
      <c r="A85" s="1" t="s">
        <v>70</v>
      </c>
      <c r="B85" s="49" t="s">
        <v>256</v>
      </c>
      <c r="C85" s="60" t="s">
        <v>252</v>
      </c>
      <c r="D85" s="60"/>
      <c r="E85" s="60">
        <v>2</v>
      </c>
      <c r="F85" s="43">
        <v>1</v>
      </c>
      <c r="G85" s="60">
        <v>5</v>
      </c>
      <c r="H85" s="1">
        <v>6</v>
      </c>
      <c r="I85" s="43">
        <v>1.3917525773195876</v>
      </c>
      <c r="J85" s="43">
        <v>0.995678845051021</v>
      </c>
      <c r="K85" s="43">
        <v>1.1306695914335201</v>
      </c>
      <c r="L85" s="43">
        <v>1</v>
      </c>
      <c r="M85" s="43">
        <v>1.1318177</v>
      </c>
      <c r="N85" s="49">
        <v>0.76</v>
      </c>
      <c r="O85" s="61">
        <v>0.70899999999999996</v>
      </c>
      <c r="P85" s="43"/>
      <c r="Q85" s="43">
        <f t="shared" si="2"/>
        <v>1.1727003379347096</v>
      </c>
      <c r="R85">
        <f t="shared" si="3"/>
        <v>1.06590885</v>
      </c>
      <c r="T85" s="10" t="s">
        <v>71</v>
      </c>
      <c r="U85" s="1" t="s">
        <v>122</v>
      </c>
      <c r="V85" s="1" t="s">
        <v>122</v>
      </c>
      <c r="W85" s="3">
        <v>357</v>
      </c>
      <c r="Y85" s="3">
        <v>1.0591715976331362</v>
      </c>
      <c r="Z85" s="3">
        <v>5.9072895983715783E-2</v>
      </c>
      <c r="AA85" s="3">
        <v>4</v>
      </c>
      <c r="AB85" s="3">
        <v>0.5822111737972866</v>
      </c>
      <c r="AC85" s="3">
        <v>3.7835068465787093E-4</v>
      </c>
      <c r="AD85" s="3">
        <v>0.11089573556417065</v>
      </c>
      <c r="AE85" s="3">
        <v>0.13547777599999999</v>
      </c>
    </row>
    <row r="86" spans="1:31" x14ac:dyDescent="0.25">
      <c r="A86" s="1" t="s">
        <v>8</v>
      </c>
      <c r="B86" s="49" t="s">
        <v>257</v>
      </c>
      <c r="C86" s="60">
        <v>1</v>
      </c>
      <c r="D86" s="60"/>
      <c r="E86" s="60">
        <v>1</v>
      </c>
      <c r="F86" s="43">
        <v>3</v>
      </c>
      <c r="G86" s="60">
        <v>1</v>
      </c>
      <c r="H86" s="1">
        <v>1</v>
      </c>
      <c r="I86" s="43">
        <v>-8.6790248048016189E-2</v>
      </c>
      <c r="J86" s="43">
        <v>-0.29560498648445299</v>
      </c>
      <c r="K86" s="43">
        <v>-0.26249075339788802</v>
      </c>
      <c r="L86" s="43">
        <v>0.52747353048557866</v>
      </c>
      <c r="M86" s="43">
        <v>0.7788697</v>
      </c>
      <c r="N86" s="49">
        <v>6.9999999999999951E-2</v>
      </c>
      <c r="O86" s="61">
        <v>0.36</v>
      </c>
      <c r="P86" s="43"/>
      <c r="Q86" s="43">
        <f t="shared" si="2"/>
        <v>-0.21496199597678575</v>
      </c>
      <c r="R86">
        <f t="shared" si="3"/>
        <v>0.65317161524278933</v>
      </c>
      <c r="T86" s="10" t="s">
        <v>10</v>
      </c>
      <c r="U86" s="1" t="s">
        <v>119</v>
      </c>
      <c r="V86" s="1" t="s">
        <v>119</v>
      </c>
      <c r="W86" s="3">
        <v>79</v>
      </c>
      <c r="Y86" s="3">
        <v>0.84023668639053273</v>
      </c>
      <c r="Z86" s="3">
        <v>5.3363902400270155E-2</v>
      </c>
      <c r="AA86" s="3">
        <v>4</v>
      </c>
      <c r="AB86" s="3">
        <v>0.14117959629856239</v>
      </c>
      <c r="AC86" s="3">
        <v>5.5684959387523902E-4</v>
      </c>
      <c r="AD86" s="3">
        <v>-0.2078402366863904</v>
      </c>
      <c r="AE86" s="3">
        <v>0.10627758599999999</v>
      </c>
    </row>
    <row r="87" spans="1:31" x14ac:dyDescent="0.25">
      <c r="A87" s="1" t="s">
        <v>86</v>
      </c>
      <c r="B87" s="49" t="s">
        <v>257</v>
      </c>
      <c r="C87" s="60">
        <v>1</v>
      </c>
      <c r="D87" s="60"/>
      <c r="E87" s="60">
        <v>1</v>
      </c>
      <c r="F87" s="43">
        <v>1</v>
      </c>
      <c r="G87" s="60">
        <v>1</v>
      </c>
      <c r="H87" s="1">
        <v>1</v>
      </c>
      <c r="I87" s="43">
        <v>-5.3380782918149433E-2</v>
      </c>
      <c r="J87" s="43">
        <v>-0.176177716795583</v>
      </c>
      <c r="K87" s="43">
        <v>-0.37541401400000202</v>
      </c>
      <c r="L87" s="43">
        <v>1.2650602409638556</v>
      </c>
      <c r="M87" s="2">
        <v>0.8668901</v>
      </c>
      <c r="N87" s="49">
        <v>5.0000000000000044E-2</v>
      </c>
      <c r="O87" s="61">
        <v>0.38</v>
      </c>
      <c r="P87" s="43"/>
      <c r="Q87" s="43">
        <f t="shared" si="2"/>
        <v>-0.20165750457124484</v>
      </c>
      <c r="R87">
        <f t="shared" si="3"/>
        <v>1.0659751704819278</v>
      </c>
      <c r="T87" s="10" t="s">
        <v>0</v>
      </c>
      <c r="U87" s="1" t="s">
        <v>116</v>
      </c>
      <c r="V87" s="1" t="s">
        <v>116</v>
      </c>
      <c r="Y87" s="3">
        <v>1.9873343151693668</v>
      </c>
      <c r="Z87" s="3">
        <v>0.21935503990206609</v>
      </c>
      <c r="AA87" s="3">
        <v>11</v>
      </c>
      <c r="AB87" s="3">
        <v>1.304270319284007E-9</v>
      </c>
      <c r="AC87" s="3">
        <v>3.898311043212612E-6</v>
      </c>
      <c r="AD87" s="3">
        <v>1.7242750505652205</v>
      </c>
      <c r="AE87" s="3" t="e">
        <v>#N/A</v>
      </c>
    </row>
    <row r="88" spans="1:31" x14ac:dyDescent="0.25">
      <c r="A88" s="1" t="s">
        <v>9</v>
      </c>
      <c r="B88" s="49" t="s">
        <v>257</v>
      </c>
      <c r="C88" s="60">
        <v>1</v>
      </c>
      <c r="D88" s="60"/>
      <c r="E88" s="60">
        <v>1</v>
      </c>
      <c r="F88" s="43">
        <v>1</v>
      </c>
      <c r="G88" s="60">
        <v>1</v>
      </c>
      <c r="H88" s="1">
        <v>1</v>
      </c>
      <c r="I88" s="43">
        <v>-0.10676156583629902</v>
      </c>
      <c r="J88" s="43">
        <v>-0.18524390203758401</v>
      </c>
      <c r="K88" s="43">
        <v>-0.30257600852136102</v>
      </c>
      <c r="L88" s="43">
        <v>0.31325301204819278</v>
      </c>
      <c r="M88" s="43">
        <v>0.49122890000000002</v>
      </c>
      <c r="N88" s="49">
        <v>8.9999999999999969E-2</v>
      </c>
      <c r="O88" s="61">
        <v>0.33999999999999997</v>
      </c>
      <c r="P88" s="43"/>
      <c r="Q88" s="43">
        <f t="shared" si="2"/>
        <v>-0.19819382546508135</v>
      </c>
      <c r="R88">
        <f t="shared" si="3"/>
        <v>0.40224095602409637</v>
      </c>
      <c r="T88" s="10" t="s">
        <v>20</v>
      </c>
      <c r="U88" s="1" t="s">
        <v>120</v>
      </c>
      <c r="V88" s="1" t="s">
        <v>120</v>
      </c>
      <c r="W88" s="3">
        <v>268</v>
      </c>
      <c r="Y88" s="3">
        <v>0.81531531531531543</v>
      </c>
      <c r="Z88" s="3">
        <v>6.5534993521907808E-2</v>
      </c>
      <c r="AA88" s="3">
        <v>4</v>
      </c>
      <c r="AB88" s="3">
        <v>9.2037368708680137E-2</v>
      </c>
      <c r="AC88" s="3">
        <v>1.1191891060841961E-3</v>
      </c>
      <c r="AD88" s="3">
        <v>-0.26160776160776145</v>
      </c>
      <c r="AE88" s="3">
        <v>0.14407378600000001</v>
      </c>
    </row>
    <row r="89" spans="1:31" x14ac:dyDescent="0.25">
      <c r="A89" s="1" t="s">
        <v>4</v>
      </c>
      <c r="B89" s="49" t="s">
        <v>257</v>
      </c>
      <c r="C89" s="60">
        <v>1</v>
      </c>
      <c r="D89" s="60"/>
      <c r="E89" s="60">
        <v>1</v>
      </c>
      <c r="F89" s="43">
        <v>3</v>
      </c>
      <c r="G89" s="60">
        <v>1</v>
      </c>
      <c r="H89" s="1">
        <v>1</v>
      </c>
      <c r="I89" s="43">
        <v>-0.33096085409252674</v>
      </c>
      <c r="J89" s="43">
        <v>-0.14451405672530801</v>
      </c>
      <c r="K89" s="43">
        <v>-3.89397044721689E-2</v>
      </c>
      <c r="L89" s="43">
        <v>0.81325301204819278</v>
      </c>
      <c r="M89" s="43">
        <v>0.93660969999999999</v>
      </c>
      <c r="N89" s="49">
        <v>0.12</v>
      </c>
      <c r="O89" s="61">
        <v>0.36</v>
      </c>
      <c r="P89" s="43"/>
      <c r="Q89" s="43">
        <f t="shared" si="2"/>
        <v>-0.17147153843000121</v>
      </c>
      <c r="R89">
        <f t="shared" si="3"/>
        <v>0.87493135602409633</v>
      </c>
      <c r="T89" s="10" t="s">
        <v>105</v>
      </c>
      <c r="U89" s="1" t="s">
        <v>122</v>
      </c>
      <c r="V89" s="1" t="s">
        <v>122</v>
      </c>
      <c r="W89" s="3">
        <v>346</v>
      </c>
      <c r="Y89" s="3">
        <v>0.84615384615384637</v>
      </c>
      <c r="Z89" s="3">
        <v>6.580208014837223E-2</v>
      </c>
      <c r="AA89" s="3">
        <v>4</v>
      </c>
      <c r="AB89" s="3">
        <v>0.15828569001340179</v>
      </c>
      <c r="AC89" s="3">
        <v>1.0150008829066305E-3</v>
      </c>
      <c r="AD89" s="3">
        <v>-0.23143236074270523</v>
      </c>
      <c r="AE89" s="3">
        <v>0.18140265699999999</v>
      </c>
    </row>
    <row r="90" spans="1:31" x14ac:dyDescent="0.25">
      <c r="A90" s="1" t="s">
        <v>85</v>
      </c>
      <c r="B90" s="49" t="s">
        <v>257</v>
      </c>
      <c r="C90" s="60">
        <v>1</v>
      </c>
      <c r="D90" s="60"/>
      <c r="E90" s="60">
        <v>1</v>
      </c>
      <c r="F90" s="43">
        <v>3</v>
      </c>
      <c r="G90" s="60">
        <v>1</v>
      </c>
      <c r="H90" s="1">
        <v>1</v>
      </c>
      <c r="I90" s="43">
        <v>-8.1850533807829168E-2</v>
      </c>
      <c r="J90" s="43">
        <v>-0.19217518406675199</v>
      </c>
      <c r="K90" s="43">
        <v>-0.19511379055859401</v>
      </c>
      <c r="L90" s="43">
        <v>1.0240963855421688</v>
      </c>
      <c r="M90" s="43">
        <v>1.0216888</v>
      </c>
      <c r="N90" s="49">
        <v>8.9999999999999969E-2</v>
      </c>
      <c r="O90" s="61">
        <v>0.30000000000000004</v>
      </c>
      <c r="P90" s="43"/>
      <c r="Q90" s="43">
        <f t="shared" si="2"/>
        <v>-0.15637983614439174</v>
      </c>
      <c r="R90">
        <f t="shared" si="3"/>
        <v>1.0228925927710844</v>
      </c>
      <c r="T90" s="10" t="s">
        <v>106</v>
      </c>
      <c r="U90" s="1" t="s">
        <v>112</v>
      </c>
      <c r="V90" s="1" t="s">
        <v>113</v>
      </c>
      <c r="W90" s="3">
        <v>65</v>
      </c>
      <c r="Y90" s="3">
        <v>0.67630265044882332</v>
      </c>
      <c r="Z90" s="3">
        <v>7.2628897681965454E-2</v>
      </c>
      <c r="AA90" s="3">
        <v>8</v>
      </c>
      <c r="AB90" s="3">
        <v>2.3646154281553868E-4</v>
      </c>
      <c r="AC90" s="3">
        <v>3.4164330657776679E-5</v>
      </c>
      <c r="AD90" s="3">
        <v>0.21612427460779687</v>
      </c>
      <c r="AE90" s="3">
        <v>0.17067035999999999</v>
      </c>
    </row>
    <row r="91" spans="1:31" x14ac:dyDescent="0.25">
      <c r="A91" s="1" t="s">
        <v>2</v>
      </c>
      <c r="B91" s="49" t="s">
        <v>257</v>
      </c>
      <c r="C91" s="60">
        <v>1</v>
      </c>
      <c r="D91" s="60"/>
      <c r="E91" s="60">
        <v>1</v>
      </c>
      <c r="F91" s="43">
        <v>3</v>
      </c>
      <c r="G91" s="60">
        <v>1</v>
      </c>
      <c r="H91" s="1">
        <v>1</v>
      </c>
      <c r="I91" s="43">
        <v>3.5587188612099675E-2</v>
      </c>
      <c r="J91" s="43">
        <v>-6.5726158095641599E-2</v>
      </c>
      <c r="K91" s="43">
        <v>-0.270031005118614</v>
      </c>
      <c r="L91" s="43">
        <v>0.18373493975903615</v>
      </c>
      <c r="M91" s="43">
        <v>0.62197709999999995</v>
      </c>
      <c r="N91" s="49">
        <v>0.10499999999999998</v>
      </c>
      <c r="O91" s="61">
        <v>0.36</v>
      </c>
      <c r="P91" s="43"/>
      <c r="Q91" s="43">
        <f t="shared" si="2"/>
        <v>-0.10005665820071864</v>
      </c>
      <c r="R91">
        <f t="shared" si="3"/>
        <v>0.40285601987951802</v>
      </c>
      <c r="T91" s="10" t="s">
        <v>92</v>
      </c>
      <c r="U91" s="1" t="s">
        <v>120</v>
      </c>
      <c r="V91" s="1" t="s">
        <v>120</v>
      </c>
      <c r="W91" s="3">
        <v>363</v>
      </c>
      <c r="Y91" s="3">
        <v>0.90532544378698254</v>
      </c>
      <c r="Z91" s="3">
        <v>7.9313488216501291E-2</v>
      </c>
      <c r="AA91" s="3">
        <v>4</v>
      </c>
      <c r="AB91" s="3">
        <v>0.38489271946642178</v>
      </c>
      <c r="AC91" s="3">
        <v>1.4428671097958922E-3</v>
      </c>
      <c r="AD91" s="3">
        <v>-0.11191593552336221</v>
      </c>
      <c r="AE91" s="3">
        <v>0.17933181200000001</v>
      </c>
    </row>
    <row r="92" spans="1:31" x14ac:dyDescent="0.25">
      <c r="A92" s="1" t="s">
        <v>6</v>
      </c>
      <c r="B92" s="49" t="s">
        <v>257</v>
      </c>
      <c r="C92" s="60">
        <v>1</v>
      </c>
      <c r="D92" s="60"/>
      <c r="E92" s="60">
        <v>1</v>
      </c>
      <c r="F92" s="43">
        <v>1</v>
      </c>
      <c r="G92" s="60">
        <v>1</v>
      </c>
      <c r="H92" s="1">
        <v>1</v>
      </c>
      <c r="I92" s="43">
        <v>0.21641791044776104</v>
      </c>
      <c r="J92" s="43">
        <v>-0.19535307784516001</v>
      </c>
      <c r="K92" s="43">
        <v>0.17961026173158101</v>
      </c>
      <c r="L92" s="43">
        <v>0.65151515151515138</v>
      </c>
      <c r="M92" s="43">
        <v>0.57493190000000005</v>
      </c>
      <c r="N92" s="49">
        <v>0.33499999999999996</v>
      </c>
      <c r="O92" s="61">
        <v>0.33999999999999997</v>
      </c>
      <c r="P92" s="43"/>
      <c r="Q92" s="43">
        <f t="shared" si="2"/>
        <v>6.6891698111394018E-2</v>
      </c>
      <c r="R92">
        <f t="shared" si="3"/>
        <v>0.61322352575757577</v>
      </c>
      <c r="T92" s="10" t="s">
        <v>70</v>
      </c>
      <c r="U92" s="1" t="s">
        <v>112</v>
      </c>
      <c r="V92" s="1" t="s">
        <v>113</v>
      </c>
      <c r="W92" s="3">
        <v>354</v>
      </c>
      <c r="Y92" s="3">
        <v>1.3917525773195876</v>
      </c>
      <c r="Z92" s="3">
        <v>0.18774966844876606</v>
      </c>
      <c r="AA92" s="3">
        <v>4</v>
      </c>
      <c r="AB92" s="3">
        <v>1.9862648013838119E-3</v>
      </c>
      <c r="AC92" s="3">
        <v>5.078986296220279E-3</v>
      </c>
      <c r="AD92" s="3">
        <v>0.39175257731958757</v>
      </c>
      <c r="AE92" s="3">
        <v>0.36856407699999999</v>
      </c>
    </row>
    <row r="93" spans="1:31" x14ac:dyDescent="0.25">
      <c r="A93" s="1" t="s">
        <v>3</v>
      </c>
      <c r="B93" s="49" t="s">
        <v>257</v>
      </c>
      <c r="C93" s="60">
        <v>1</v>
      </c>
      <c r="D93" s="60"/>
      <c r="E93" s="60">
        <v>1</v>
      </c>
      <c r="F93" s="43">
        <v>3</v>
      </c>
      <c r="G93" s="60">
        <v>1</v>
      </c>
      <c r="H93" s="1">
        <v>1</v>
      </c>
      <c r="I93" s="43">
        <v>0.13285883748517202</v>
      </c>
      <c r="J93" s="43">
        <v>0.16031853162647</v>
      </c>
      <c r="K93" s="43">
        <v>0.56762892519504904</v>
      </c>
      <c r="L93" s="43">
        <v>0.18313253012048195</v>
      </c>
      <c r="M93" s="43">
        <v>0.26247749999999997</v>
      </c>
      <c r="N93" s="49">
        <v>8.4999999999999964E-2</v>
      </c>
      <c r="O93" s="61">
        <v>0.33999999999999997</v>
      </c>
      <c r="P93" s="43"/>
      <c r="Q93" s="43">
        <f t="shared" si="2"/>
        <v>0.28693543143556371</v>
      </c>
      <c r="R93">
        <f t="shared" si="3"/>
        <v>0.22280501506024097</v>
      </c>
      <c r="T93" s="10" t="s">
        <v>28</v>
      </c>
      <c r="U93" s="1" t="s">
        <v>121</v>
      </c>
      <c r="V93" s="1" t="s">
        <v>121</v>
      </c>
      <c r="W93" s="3">
        <v>279</v>
      </c>
      <c r="Y93" s="3">
        <v>0.83333333333333337</v>
      </c>
      <c r="Z93" s="3">
        <v>6.8732174903526871E-2</v>
      </c>
      <c r="AA93" s="3">
        <v>4</v>
      </c>
      <c r="AB93" s="3">
        <v>0.12774416847935957</v>
      </c>
      <c r="AC93" s="3">
        <v>1.207702470271708E-3</v>
      </c>
      <c r="AD93" s="3">
        <v>0.47463768115942029</v>
      </c>
      <c r="AE93" s="3">
        <v>0.144112877</v>
      </c>
    </row>
    <row r="94" spans="1:31" x14ac:dyDescent="0.25">
      <c r="A94" s="1" t="s">
        <v>47</v>
      </c>
      <c r="B94" s="49" t="s">
        <v>257</v>
      </c>
      <c r="C94" s="60">
        <v>1</v>
      </c>
      <c r="D94" s="60"/>
      <c r="E94" s="60">
        <v>1</v>
      </c>
      <c r="F94" s="43">
        <v>3</v>
      </c>
      <c r="G94" s="60">
        <v>1</v>
      </c>
      <c r="H94" s="1">
        <v>1</v>
      </c>
      <c r="I94" s="43">
        <v>0.60714285714285732</v>
      </c>
      <c r="J94" s="43">
        <v>0.68327367804662098</v>
      </c>
      <c r="K94" s="43">
        <v>0.12685750625703601</v>
      </c>
      <c r="L94" s="43">
        <v>0.42826086956521742</v>
      </c>
      <c r="M94" s="43">
        <v>1.1064172999999999</v>
      </c>
      <c r="N94" s="49">
        <v>0.34499999999999997</v>
      </c>
      <c r="O94" s="61">
        <v>0.38</v>
      </c>
      <c r="P94" s="43"/>
      <c r="Q94" s="43">
        <f t="shared" si="2"/>
        <v>0.47242468048217146</v>
      </c>
      <c r="R94">
        <f t="shared" si="3"/>
        <v>0.7673390847826087</v>
      </c>
      <c r="T94" s="10" t="s">
        <v>91</v>
      </c>
      <c r="U94" s="1" t="s">
        <v>122</v>
      </c>
      <c r="V94" s="1" t="s">
        <v>122</v>
      </c>
      <c r="W94" s="3">
        <v>348</v>
      </c>
      <c r="Y94" s="3">
        <v>0.96449704142011849</v>
      </c>
      <c r="Z94" s="3">
        <v>6.7897098532775299E-2</v>
      </c>
      <c r="AA94" s="3">
        <v>4</v>
      </c>
      <c r="AB94" s="3">
        <v>0.74203479096422409</v>
      </c>
      <c r="AC94" s="3">
        <v>7.558359050019338E-4</v>
      </c>
      <c r="AD94" s="3">
        <v>8.5186696592532307E-2</v>
      </c>
      <c r="AE94" s="3">
        <v>0.14797660200000001</v>
      </c>
    </row>
    <row r="95" spans="1:31" x14ac:dyDescent="0.25">
      <c r="A95" s="1" t="s">
        <v>27</v>
      </c>
      <c r="B95" s="49" t="s">
        <v>257</v>
      </c>
      <c r="C95" s="60">
        <v>1</v>
      </c>
      <c r="D95" s="60"/>
      <c r="E95" s="60">
        <v>1</v>
      </c>
      <c r="F95" s="43">
        <v>1</v>
      </c>
      <c r="G95" s="60">
        <v>1</v>
      </c>
      <c r="H95" s="1">
        <v>1</v>
      </c>
      <c r="I95" s="43">
        <v>0.86904761904761907</v>
      </c>
      <c r="J95" s="43">
        <v>0.16630245286734999</v>
      </c>
      <c r="K95" s="43">
        <v>0.850452124914995</v>
      </c>
      <c r="L95" s="43">
        <v>0.36630434782608701</v>
      </c>
      <c r="M95" s="43">
        <v>1.2433899999999999E-2</v>
      </c>
      <c r="N95" s="49">
        <v>0.34499999999999997</v>
      </c>
      <c r="O95" s="61">
        <v>0.38</v>
      </c>
      <c r="P95" s="43"/>
      <c r="Q95" s="43">
        <f t="shared" si="2"/>
        <v>0.62860073227665469</v>
      </c>
      <c r="R95">
        <f t="shared" si="3"/>
        <v>0.1893691239130435</v>
      </c>
      <c r="T95" s="10" t="s">
        <v>48</v>
      </c>
      <c r="U95" s="1" t="s">
        <v>121</v>
      </c>
      <c r="V95" s="1" t="s">
        <v>121</v>
      </c>
      <c r="W95" s="3">
        <v>330</v>
      </c>
      <c r="Y95" s="3">
        <v>1.1785714285714284</v>
      </c>
      <c r="Z95" s="3">
        <v>0.16308509990503592</v>
      </c>
      <c r="AA95" s="3">
        <v>4</v>
      </c>
      <c r="AB95" s="3">
        <v>0.12934389945279112</v>
      </c>
      <c r="AC95" s="3">
        <v>5.4637515973435264E-3</v>
      </c>
      <c r="AD95" s="3">
        <v>0.78835403726708053</v>
      </c>
      <c r="AE95" s="3">
        <v>0.32124024200000001</v>
      </c>
    </row>
    <row r="96" spans="1:31" x14ac:dyDescent="0.25">
      <c r="A96" s="1" t="s">
        <v>25</v>
      </c>
      <c r="B96" s="49" t="s">
        <v>257</v>
      </c>
      <c r="C96" s="60">
        <v>1</v>
      </c>
      <c r="D96" s="60"/>
      <c r="E96" s="60">
        <v>1</v>
      </c>
      <c r="F96" s="43">
        <v>3</v>
      </c>
      <c r="G96" s="60">
        <v>1</v>
      </c>
      <c r="H96" s="1">
        <v>1</v>
      </c>
      <c r="I96" s="43">
        <v>0.64768683274021355</v>
      </c>
      <c r="J96" s="43">
        <v>0.69607073201700398</v>
      </c>
      <c r="K96" s="43">
        <v>0.96822596111793802</v>
      </c>
      <c r="L96" s="43">
        <v>0.45783132530120485</v>
      </c>
      <c r="M96" s="43">
        <v>0.8436728</v>
      </c>
      <c r="N96" s="49">
        <v>0.12</v>
      </c>
      <c r="O96" s="61">
        <v>0.28000000000000003</v>
      </c>
      <c r="P96" s="43"/>
      <c r="Q96" s="43">
        <f t="shared" si="2"/>
        <v>0.77066117529171851</v>
      </c>
      <c r="R96">
        <f t="shared" si="3"/>
        <v>0.65075206265060248</v>
      </c>
      <c r="T96" s="10" t="s">
        <v>68</v>
      </c>
      <c r="U96" s="1" t="s">
        <v>120</v>
      </c>
      <c r="V96" s="1" t="s">
        <v>120</v>
      </c>
      <c r="W96" s="3">
        <v>356</v>
      </c>
      <c r="Y96" s="3">
        <v>0.90532544378698243</v>
      </c>
      <c r="Z96" s="3">
        <v>5.1471354440630709E-2</v>
      </c>
      <c r="AA96" s="3">
        <v>4</v>
      </c>
      <c r="AB96" s="3">
        <v>0.37868426176104164</v>
      </c>
      <c r="AC96" s="3">
        <v>4.0061077549944632E-4</v>
      </c>
      <c r="AD96" s="3">
        <v>-0.15501938379922442</v>
      </c>
      <c r="AE96" s="3">
        <v>0.152988286</v>
      </c>
    </row>
    <row r="97" spans="1:31" x14ac:dyDescent="0.25">
      <c r="A97" s="1" t="s">
        <v>24</v>
      </c>
      <c r="B97" s="49" t="s">
        <v>257</v>
      </c>
      <c r="C97" s="60">
        <v>1</v>
      </c>
      <c r="D97" s="60"/>
      <c r="E97" s="60">
        <v>1</v>
      </c>
      <c r="F97" s="43">
        <v>3</v>
      </c>
      <c r="G97" s="60">
        <v>1</v>
      </c>
      <c r="H97" s="1">
        <v>1</v>
      </c>
      <c r="I97" s="43">
        <v>1.2023809523809523</v>
      </c>
      <c r="J97" s="43">
        <v>0.88681334448540805</v>
      </c>
      <c r="K97" s="43">
        <v>0.27299284977835298</v>
      </c>
      <c r="L97" s="43">
        <v>0.35434782608695653</v>
      </c>
      <c r="M97" s="43">
        <v>0.93646399999999996</v>
      </c>
      <c r="N97" s="49">
        <v>0.32499999999999996</v>
      </c>
      <c r="O97" s="61">
        <v>0.30000000000000004</v>
      </c>
      <c r="P97" s="43"/>
      <c r="Q97" s="43">
        <f t="shared" si="2"/>
        <v>0.78739571554823773</v>
      </c>
      <c r="R97">
        <f t="shared" si="3"/>
        <v>0.64540591304347827</v>
      </c>
      <c r="T97" s="10" t="s">
        <v>40</v>
      </c>
      <c r="U97" s="1" t="s">
        <v>114</v>
      </c>
      <c r="V97" s="1" t="s">
        <v>113</v>
      </c>
      <c r="W97" s="3">
        <v>93</v>
      </c>
      <c r="Y97" s="3">
        <v>-4.7337278106508923E-2</v>
      </c>
      <c r="Z97" s="3">
        <v>5.5507878814478502E-2</v>
      </c>
      <c r="AA97" s="3">
        <v>4</v>
      </c>
      <c r="AB97" s="3">
        <v>3.1387459302344532E-12</v>
      </c>
      <c r="AC97" s="3">
        <v>0.45644365709434459</v>
      </c>
      <c r="AD97" s="3">
        <v>-0.44829881656804738</v>
      </c>
      <c r="AE97" s="3">
        <v>0.111732069</v>
      </c>
    </row>
    <row r="98" spans="1:31" x14ac:dyDescent="0.25">
      <c r="A98" s="1" t="s">
        <v>28</v>
      </c>
      <c r="B98" s="49" t="s">
        <v>257</v>
      </c>
      <c r="C98" s="60">
        <v>1</v>
      </c>
      <c r="D98" s="60"/>
      <c r="E98" s="60">
        <v>1</v>
      </c>
      <c r="F98" s="43">
        <v>3</v>
      </c>
      <c r="G98" s="60">
        <v>1</v>
      </c>
      <c r="H98" s="1">
        <v>1</v>
      </c>
      <c r="I98" s="43">
        <v>0.83333333333333337</v>
      </c>
      <c r="J98" s="43">
        <v>0.92098447599586797</v>
      </c>
      <c r="K98" s="43" t="s">
        <v>1</v>
      </c>
      <c r="L98" s="43">
        <v>0.35869565217391308</v>
      </c>
      <c r="M98" s="43">
        <v>1.0140861999999999</v>
      </c>
      <c r="N98" s="49">
        <v>0.34499999999999997</v>
      </c>
      <c r="O98" s="61">
        <v>0.38</v>
      </c>
      <c r="P98" s="43"/>
      <c r="Q98" s="43">
        <f t="shared" si="2"/>
        <v>0.87715890466460067</v>
      </c>
      <c r="R98">
        <f t="shared" si="3"/>
        <v>0.68639092608695651</v>
      </c>
      <c r="T98" s="10" t="s">
        <v>62</v>
      </c>
      <c r="U98" s="1" t="s">
        <v>119</v>
      </c>
      <c r="V98" s="1" t="s">
        <v>119</v>
      </c>
      <c r="W98" s="3">
        <v>228</v>
      </c>
      <c r="Y98" s="3">
        <v>0.88288288288288297</v>
      </c>
      <c r="Z98" s="3">
        <v>4.2255997836247165E-2</v>
      </c>
      <c r="AA98" s="3">
        <v>4</v>
      </c>
      <c r="AB98" s="3">
        <v>0.2758831344185369</v>
      </c>
      <c r="AC98" s="3">
        <v>2.398041277852039E-4</v>
      </c>
      <c r="AD98" s="3">
        <v>-5.4180054180053894E-2</v>
      </c>
      <c r="AE98" s="3">
        <v>0.107789732</v>
      </c>
    </row>
    <row r="99" spans="1:31" x14ac:dyDescent="0.25">
      <c r="A99" s="1" t="s">
        <v>48</v>
      </c>
      <c r="B99" s="49" t="s">
        <v>257</v>
      </c>
      <c r="C99" s="60">
        <v>1</v>
      </c>
      <c r="D99" s="60"/>
      <c r="E99" s="60">
        <v>1</v>
      </c>
      <c r="F99" s="43">
        <v>1</v>
      </c>
      <c r="G99" s="60">
        <v>1</v>
      </c>
      <c r="H99" s="1">
        <v>1</v>
      </c>
      <c r="I99" s="43">
        <v>1.1785714285714284</v>
      </c>
      <c r="J99" s="43">
        <v>1.0035010364382899</v>
      </c>
      <c r="K99" s="43">
        <v>0.65478973261250595</v>
      </c>
      <c r="L99" s="43">
        <v>0.39021739130434785</v>
      </c>
      <c r="M99" s="43">
        <v>1.0083152</v>
      </c>
      <c r="N99" s="49">
        <v>0.34499999999999997</v>
      </c>
      <c r="O99" s="61">
        <v>0.38</v>
      </c>
      <c r="P99" s="43"/>
      <c r="Q99" s="43">
        <f t="shared" si="2"/>
        <v>0.94562073254074142</v>
      </c>
      <c r="R99">
        <f t="shared" si="3"/>
        <v>0.69926629565217391</v>
      </c>
      <c r="T99" s="10" t="s">
        <v>74</v>
      </c>
      <c r="U99" s="1" t="s">
        <v>119</v>
      </c>
      <c r="V99" s="1" t="s">
        <v>119</v>
      </c>
      <c r="W99" s="3">
        <v>298</v>
      </c>
      <c r="Y99" s="3">
        <v>0.99408284023668658</v>
      </c>
      <c r="Z99" s="3">
        <v>3.9840256167108741E-2</v>
      </c>
      <c r="AA99" s="3">
        <v>4</v>
      </c>
      <c r="AB99" s="3">
        <v>0.95573540193502571</v>
      </c>
      <c r="AC99" s="3">
        <v>1.4114446162456965E-4</v>
      </c>
      <c r="AD99" s="3">
        <v>-7.4882677004692422E-2</v>
      </c>
      <c r="AE99" s="3">
        <v>9.9519565000000004E-2</v>
      </c>
    </row>
    <row r="100" spans="1:31" x14ac:dyDescent="0.25">
      <c r="A100" s="1" t="s">
        <v>7</v>
      </c>
      <c r="B100" s="49" t="s">
        <v>258</v>
      </c>
      <c r="C100" s="60">
        <v>1</v>
      </c>
      <c r="D100" s="60"/>
      <c r="E100" s="60">
        <v>1</v>
      </c>
      <c r="F100" s="43">
        <v>1</v>
      </c>
      <c r="G100" s="60">
        <v>1</v>
      </c>
      <c r="H100" s="1">
        <v>1</v>
      </c>
      <c r="I100" s="43">
        <v>0.89940828402366901</v>
      </c>
      <c r="J100" s="43">
        <v>1.15021817287034</v>
      </c>
      <c r="K100" s="43">
        <v>0.27620753515408297</v>
      </c>
      <c r="L100" s="43">
        <v>1.0258620689655171</v>
      </c>
      <c r="M100" s="43">
        <v>1.1551357</v>
      </c>
      <c r="N100" s="49">
        <v>0.9</v>
      </c>
      <c r="O100" s="61">
        <v>0.90149999999999997</v>
      </c>
      <c r="P100" s="43"/>
      <c r="Q100" s="43">
        <f t="shared" si="2"/>
        <v>0.77527799734936398</v>
      </c>
      <c r="R100">
        <f t="shared" si="3"/>
        <v>1.0904988844827586</v>
      </c>
      <c r="T100" s="10" t="s">
        <v>7</v>
      </c>
      <c r="U100" s="1" t="s">
        <v>122</v>
      </c>
      <c r="V100" s="1" t="s">
        <v>122</v>
      </c>
      <c r="W100" s="3">
        <v>309</v>
      </c>
      <c r="Y100" s="3">
        <v>0.89940828402366901</v>
      </c>
      <c r="Z100" s="3">
        <v>2.8988044293292093E-2</v>
      </c>
      <c r="AA100" s="3">
        <v>4</v>
      </c>
      <c r="AB100" s="3">
        <v>0.34673184497722809</v>
      </c>
      <c r="AC100" s="3">
        <v>7.3558884217322844E-5</v>
      </c>
      <c r="AD100" s="3">
        <v>-0.12645378494184811</v>
      </c>
      <c r="AE100" s="3">
        <v>0.101810897</v>
      </c>
    </row>
    <row r="101" spans="1:31" x14ac:dyDescent="0.25">
      <c r="A101" s="1" t="s">
        <v>53</v>
      </c>
      <c r="B101" s="49" t="s">
        <v>258</v>
      </c>
      <c r="C101" s="60">
        <v>1</v>
      </c>
      <c r="D101" s="60"/>
      <c r="E101" s="60">
        <v>1</v>
      </c>
      <c r="F101" s="43">
        <v>3</v>
      </c>
      <c r="G101" s="60">
        <v>1</v>
      </c>
      <c r="H101" s="1">
        <v>1</v>
      </c>
      <c r="I101" s="43">
        <v>0.98767082903409231</v>
      </c>
      <c r="J101" s="43">
        <v>1.1900380185986199</v>
      </c>
      <c r="K101" s="43">
        <v>0.40302373359813298</v>
      </c>
      <c r="L101" s="43">
        <v>1.0331844619858745</v>
      </c>
      <c r="M101" s="43">
        <v>0.6931505</v>
      </c>
      <c r="N101" s="49">
        <v>0.83499999999999996</v>
      </c>
      <c r="O101" s="61">
        <v>0.91274</v>
      </c>
      <c r="P101" s="43"/>
      <c r="Q101" s="43">
        <f t="shared" si="2"/>
        <v>0.86024419374361516</v>
      </c>
      <c r="R101">
        <f t="shared" si="3"/>
        <v>0.86316748099293727</v>
      </c>
      <c r="T101" s="10" t="s">
        <v>60</v>
      </c>
      <c r="U101" s="1" t="s">
        <v>119</v>
      </c>
      <c r="V101" s="1" t="s">
        <v>119</v>
      </c>
      <c r="W101" s="3">
        <v>117</v>
      </c>
      <c r="Y101" s="3">
        <v>0.82142857142857162</v>
      </c>
      <c r="Z101" s="3">
        <v>3.5714285714285629E-2</v>
      </c>
      <c r="AA101" s="3">
        <v>4</v>
      </c>
      <c r="AB101" s="3">
        <v>9.9278310386112179E-2</v>
      </c>
      <c r="AC101" s="3">
        <v>1.800278145478034E-4</v>
      </c>
      <c r="AD101" s="3">
        <v>-4.8136645962732816E-2</v>
      </c>
      <c r="AE101" s="3">
        <v>0.115638825</v>
      </c>
    </row>
    <row r="102" spans="1:31" x14ac:dyDescent="0.25">
      <c r="A102" s="1" t="s">
        <v>105</v>
      </c>
      <c r="B102" s="49" t="s">
        <v>258</v>
      </c>
      <c r="C102" s="60">
        <v>1</v>
      </c>
      <c r="D102" s="60"/>
      <c r="E102" s="60">
        <v>1</v>
      </c>
      <c r="F102" s="43">
        <v>1</v>
      </c>
      <c r="G102" s="60">
        <v>1</v>
      </c>
      <c r="H102" s="1">
        <v>1</v>
      </c>
      <c r="I102" s="43">
        <v>0.84615384615384637</v>
      </c>
      <c r="J102" s="43">
        <v>1.00776741975747</v>
      </c>
      <c r="K102" s="43">
        <v>0.78079024421495302</v>
      </c>
      <c r="L102" s="43">
        <v>1.0775862068965516</v>
      </c>
      <c r="M102" s="43">
        <v>0.78144449999999999</v>
      </c>
      <c r="N102" s="49">
        <v>0.77500000000000002</v>
      </c>
      <c r="O102" s="61">
        <v>0.99343999999999999</v>
      </c>
      <c r="P102" s="43"/>
      <c r="Q102" s="43">
        <f t="shared" si="2"/>
        <v>0.87823717004208979</v>
      </c>
      <c r="R102">
        <f t="shared" si="3"/>
        <v>0.92951535344827585</v>
      </c>
      <c r="T102" s="10" t="s">
        <v>63</v>
      </c>
      <c r="U102" s="1" t="s">
        <v>120</v>
      </c>
      <c r="V102" s="1" t="s">
        <v>120</v>
      </c>
      <c r="W102" s="3">
        <v>262</v>
      </c>
      <c r="Y102" s="3">
        <v>0.85714285714285698</v>
      </c>
      <c r="Z102" s="3">
        <v>9.7201973919967377E-2</v>
      </c>
      <c r="AA102" s="3">
        <v>4</v>
      </c>
      <c r="AB102" s="3">
        <v>0.19734252195563573</v>
      </c>
      <c r="AC102" s="3">
        <v>3.0731725362204217E-3</v>
      </c>
      <c r="AD102" s="3">
        <v>-0.28416149068323016</v>
      </c>
      <c r="AE102" s="3">
        <v>0.229094987</v>
      </c>
    </row>
    <row r="103" spans="1:31" x14ac:dyDescent="0.25">
      <c r="A103" s="1" t="s">
        <v>71</v>
      </c>
      <c r="B103" s="49" t="s">
        <v>258</v>
      </c>
      <c r="C103" s="60">
        <v>1</v>
      </c>
      <c r="D103" s="60"/>
      <c r="E103" s="60">
        <v>1</v>
      </c>
      <c r="F103" s="43">
        <v>3</v>
      </c>
      <c r="G103" s="60">
        <v>1</v>
      </c>
      <c r="H103" s="1">
        <v>1</v>
      </c>
      <c r="I103" s="43">
        <v>1.0591715976331362</v>
      </c>
      <c r="J103" s="43">
        <v>1.01793603951344</v>
      </c>
      <c r="K103" s="43">
        <v>0.57661208784700901</v>
      </c>
      <c r="L103" s="43">
        <v>0.94827586206896552</v>
      </c>
      <c r="M103" s="43">
        <v>1.007455</v>
      </c>
      <c r="N103" s="49">
        <v>0.90500000000000003</v>
      </c>
      <c r="O103" s="61">
        <v>0.93754000000000004</v>
      </c>
      <c r="P103" s="43"/>
      <c r="Q103" s="43">
        <f t="shared" si="2"/>
        <v>0.88457324166452844</v>
      </c>
      <c r="R103">
        <f t="shared" si="3"/>
        <v>0.97786543103448276</v>
      </c>
      <c r="T103" s="10" t="s">
        <v>53</v>
      </c>
      <c r="U103" s="1" t="s">
        <v>122</v>
      </c>
      <c r="V103" s="1" t="s">
        <v>122</v>
      </c>
      <c r="W103" s="3">
        <v>295</v>
      </c>
      <c r="Y103" s="3">
        <v>0.98767082903409231</v>
      </c>
      <c r="Z103" s="3">
        <v>4.5180592664111105E-2</v>
      </c>
      <c r="AA103" s="3">
        <v>8</v>
      </c>
      <c r="AB103" s="3">
        <v>0.87336907983246514</v>
      </c>
      <c r="AC103" s="3">
        <v>1.058040530792779E-7</v>
      </c>
      <c r="AD103" s="3">
        <v>-4.5513632951782235E-2</v>
      </c>
      <c r="AE103" s="3">
        <v>0.10024346000000001</v>
      </c>
    </row>
    <row r="104" spans="1:31" x14ac:dyDescent="0.25">
      <c r="A104" s="1" t="s">
        <v>91</v>
      </c>
      <c r="B104" s="49" t="s">
        <v>258</v>
      </c>
      <c r="C104" s="60">
        <v>1</v>
      </c>
      <c r="D104" s="60"/>
      <c r="E104" s="60">
        <v>1</v>
      </c>
      <c r="F104" s="43">
        <v>1</v>
      </c>
      <c r="G104" s="60">
        <v>1</v>
      </c>
      <c r="H104" s="1">
        <v>1</v>
      </c>
      <c r="I104" s="43">
        <v>0.96449704142011849</v>
      </c>
      <c r="J104" s="43">
        <v>0.95290150992006095</v>
      </c>
      <c r="K104" s="43" t="s">
        <v>1</v>
      </c>
      <c r="L104" s="43">
        <v>0.87931034482758619</v>
      </c>
      <c r="M104" s="43">
        <v>1.1348541000000001</v>
      </c>
      <c r="N104" s="49">
        <v>0.91500000000000004</v>
      </c>
      <c r="O104" s="61">
        <v>0.93256000000000006</v>
      </c>
      <c r="P104" s="43"/>
      <c r="Q104" s="43">
        <f t="shared" si="2"/>
        <v>0.95869927567008972</v>
      </c>
      <c r="R104">
        <f t="shared" si="3"/>
        <v>1.0070822224137932</v>
      </c>
      <c r="T104" s="10" t="s">
        <v>101</v>
      </c>
      <c r="U104" s="1" t="s">
        <v>119</v>
      </c>
      <c r="V104" s="1" t="s">
        <v>119</v>
      </c>
      <c r="W104" s="3">
        <v>155</v>
      </c>
      <c r="Y104" s="3">
        <v>-5.5555555555555608E-2</v>
      </c>
      <c r="Z104" s="3">
        <v>1.4344382763731192E-2</v>
      </c>
      <c r="AA104" s="3">
        <v>4</v>
      </c>
      <c r="AB104" s="3">
        <v>1.8488458268594618E-12</v>
      </c>
      <c r="AC104" s="3">
        <v>3.0466291662171009E-2</v>
      </c>
      <c r="AD104" s="3">
        <v>-0.28778696051423336</v>
      </c>
      <c r="AE104" s="3">
        <v>2.9138502E-2</v>
      </c>
    </row>
    <row r="105" spans="1:31" x14ac:dyDescent="0.25">
      <c r="A105" s="1" t="s">
        <v>45</v>
      </c>
      <c r="B105" s="49" t="s">
        <v>258</v>
      </c>
      <c r="C105" s="60">
        <v>1</v>
      </c>
      <c r="D105" s="60"/>
      <c r="E105" s="60">
        <v>1</v>
      </c>
      <c r="F105" s="43">
        <v>3</v>
      </c>
      <c r="G105" s="60">
        <v>5</v>
      </c>
      <c r="H105" s="1">
        <v>1</v>
      </c>
      <c r="I105" s="43">
        <v>1.0156969099276791</v>
      </c>
      <c r="J105" s="43">
        <v>1.0453727608205501</v>
      </c>
      <c r="K105" s="43">
        <v>1.1433934306036699</v>
      </c>
      <c r="L105" s="43">
        <v>0.84354516956397829</v>
      </c>
      <c r="M105" s="43">
        <v>0.76879580000000003</v>
      </c>
      <c r="N105" s="49">
        <v>0.92</v>
      </c>
      <c r="O105" s="61">
        <v>0.90298</v>
      </c>
      <c r="P105" s="43"/>
      <c r="Q105" s="43">
        <f t="shared" si="2"/>
        <v>1.0681543671172997</v>
      </c>
      <c r="R105">
        <f t="shared" si="3"/>
        <v>0.80617048478198916</v>
      </c>
      <c r="T105" s="10" t="s">
        <v>100</v>
      </c>
      <c r="U105" s="1" t="s">
        <v>119</v>
      </c>
      <c r="V105" s="1" t="s">
        <v>119</v>
      </c>
      <c r="W105" s="3">
        <v>155</v>
      </c>
      <c r="Y105" s="3">
        <v>-7.2222222222222285E-2</v>
      </c>
      <c r="Z105" s="3">
        <v>8.7665187989219531E-2</v>
      </c>
      <c r="AA105" s="3">
        <v>4</v>
      </c>
      <c r="AB105" s="3">
        <v>2.5731883675126625E-12</v>
      </c>
      <c r="AC105" s="3">
        <v>0.47041879630078098</v>
      </c>
      <c r="AD105" s="3">
        <v>-0.30610651974288344</v>
      </c>
      <c r="AE105" s="3">
        <v>0.17310933100000001</v>
      </c>
    </row>
    <row r="106" spans="1:31" x14ac:dyDescent="0.25">
      <c r="A106" s="65"/>
      <c r="B106" s="49"/>
      <c r="C106" s="60"/>
      <c r="D106" s="60"/>
      <c r="E106" s="60"/>
      <c r="G106" s="60"/>
      <c r="M106" s="43"/>
      <c r="N106" s="49"/>
      <c r="O106" s="61"/>
      <c r="P106" s="43"/>
      <c r="Q106" s="43"/>
      <c r="T106" s="10" t="s">
        <v>99</v>
      </c>
      <c r="U106" s="1" t="s">
        <v>118</v>
      </c>
      <c r="V106" s="1" t="s">
        <v>123</v>
      </c>
      <c r="W106" s="3">
        <v>155</v>
      </c>
      <c r="Y106" s="3">
        <v>-9.4444444444444539E-2</v>
      </c>
      <c r="Z106" s="3">
        <v>6.5026110615109087E-2</v>
      </c>
      <c r="AA106" s="3">
        <v>4</v>
      </c>
      <c r="AB106" s="3">
        <v>9.9354307158061406E-13</v>
      </c>
      <c r="AC106" s="3">
        <v>0.2423234388671858</v>
      </c>
      <c r="AD106" s="3">
        <v>-0.37130394857667598</v>
      </c>
      <c r="AE106" s="3">
        <v>0.13177989900000001</v>
      </c>
    </row>
    <row r="107" spans="1:31" x14ac:dyDescent="0.25">
      <c r="A107" s="65"/>
      <c r="B107" s="49"/>
      <c r="C107" s="60"/>
      <c r="D107" s="60"/>
      <c r="E107" s="60"/>
      <c r="G107" s="60"/>
      <c r="M107" s="43"/>
      <c r="N107" s="49"/>
      <c r="O107" s="61"/>
      <c r="P107" s="43"/>
      <c r="Q107" s="43"/>
      <c r="T107" s="10" t="s">
        <v>94</v>
      </c>
      <c r="U107" s="1" t="s">
        <v>121</v>
      </c>
      <c r="V107" s="1" t="s">
        <v>121</v>
      </c>
      <c r="W107" s="3">
        <v>133</v>
      </c>
      <c r="Y107" s="3">
        <v>0.50555555555555542</v>
      </c>
      <c r="Z107" s="3">
        <v>2.9221729329739782E-2</v>
      </c>
      <c r="AA107" s="3">
        <v>4</v>
      </c>
      <c r="AB107" s="3">
        <v>3.2629894284201998E-5</v>
      </c>
      <c r="AC107" s="3">
        <v>4.2080690429202301E-4</v>
      </c>
      <c r="AD107" s="3">
        <v>-0.10601469237832883</v>
      </c>
      <c r="AE107" s="3">
        <v>8.8478304999999993E-2</v>
      </c>
    </row>
    <row r="108" spans="1:31" x14ac:dyDescent="0.25">
      <c r="A108" s="65"/>
      <c r="B108" s="49"/>
      <c r="C108" s="60"/>
      <c r="D108" s="60"/>
      <c r="E108" s="60"/>
      <c r="G108" s="60"/>
      <c r="M108" s="43"/>
      <c r="N108" s="49"/>
      <c r="O108" s="61"/>
      <c r="P108" s="43"/>
      <c r="Q108" s="43"/>
      <c r="T108" s="10" t="s">
        <v>59</v>
      </c>
      <c r="U108" s="1" t="s">
        <v>114</v>
      </c>
      <c r="V108" s="1" t="s">
        <v>113</v>
      </c>
      <c r="W108" s="3">
        <v>35</v>
      </c>
      <c r="Y108" s="3">
        <v>-0.547619047619048</v>
      </c>
      <c r="Z108" s="3">
        <v>0.13677530110804845</v>
      </c>
      <c r="AA108" s="3">
        <v>4</v>
      </c>
      <c r="AB108" s="3">
        <v>9.2212230265371259E-17</v>
      </c>
      <c r="AC108" s="3">
        <v>2.7939179916248308E-2</v>
      </c>
      <c r="AD108" s="3">
        <v>-1.2106625258799175</v>
      </c>
      <c r="AE108" s="3">
        <v>0.27559307599999999</v>
      </c>
    </row>
    <row r="109" spans="1:31" x14ac:dyDescent="0.25">
      <c r="A109" s="65"/>
      <c r="B109" s="49"/>
      <c r="C109" s="60"/>
      <c r="D109" s="60"/>
      <c r="E109" s="60"/>
      <c r="G109" s="60"/>
      <c r="M109" s="43"/>
      <c r="N109" s="49"/>
      <c r="O109" s="61"/>
      <c r="P109" s="43"/>
      <c r="Q109" s="43"/>
      <c r="T109" s="10" t="s">
        <v>77</v>
      </c>
      <c r="U109" s="1" t="s">
        <v>118</v>
      </c>
      <c r="V109" s="1" t="s">
        <v>123</v>
      </c>
      <c r="W109" s="3">
        <v>130</v>
      </c>
      <c r="Y109" s="3">
        <v>-0.52777777777777779</v>
      </c>
      <c r="Z109" s="3">
        <v>9.4444444444444345E-2</v>
      </c>
      <c r="AA109" s="3">
        <v>4</v>
      </c>
      <c r="AB109" s="3">
        <v>4.695898014405322E-17</v>
      </c>
      <c r="AC109" s="3">
        <v>1.1316624092864071E-2</v>
      </c>
      <c r="AD109" s="3">
        <v>-1.4451331496786044</v>
      </c>
      <c r="AE109" s="3">
        <v>0.223431977</v>
      </c>
    </row>
    <row r="110" spans="1:31" x14ac:dyDescent="0.25">
      <c r="A110" s="65"/>
      <c r="B110" s="49"/>
      <c r="C110" s="60"/>
      <c r="D110" s="60"/>
      <c r="E110" s="60"/>
      <c r="G110" s="60"/>
      <c r="M110" s="43"/>
      <c r="N110" s="49"/>
      <c r="O110" s="61"/>
      <c r="P110" s="43"/>
      <c r="Q110" s="43"/>
      <c r="T110" s="10" t="s">
        <v>87</v>
      </c>
      <c r="U110" s="1" t="s">
        <v>119</v>
      </c>
      <c r="V110" s="1" t="s">
        <v>119</v>
      </c>
      <c r="W110" s="3">
        <v>229</v>
      </c>
      <c r="Y110" s="3">
        <v>1.0111111111111111</v>
      </c>
      <c r="Z110" s="3">
        <v>3.7951669503554053E-2</v>
      </c>
      <c r="AA110" s="3">
        <v>4</v>
      </c>
      <c r="AB110" s="3">
        <v>0.916947723076042</v>
      </c>
      <c r="AC110" s="3">
        <v>1.1602950870807666E-4</v>
      </c>
      <c r="AD110" s="3">
        <v>-3.021120293847579E-2</v>
      </c>
      <c r="AE110" s="3">
        <v>7.6700829999999998E-2</v>
      </c>
    </row>
    <row r="111" spans="1:31" x14ac:dyDescent="0.25">
      <c r="A111" s="65"/>
      <c r="B111" s="49"/>
      <c r="C111" s="60"/>
      <c r="D111" s="60"/>
      <c r="E111" s="60"/>
      <c r="G111" s="60"/>
      <c r="M111" s="43"/>
      <c r="N111" s="49"/>
      <c r="O111" s="61"/>
      <c r="P111" s="43"/>
      <c r="Q111" s="43"/>
    </row>
    <row r="112" spans="1:31" x14ac:dyDescent="0.25">
      <c r="A112" s="65"/>
      <c r="B112" s="49"/>
      <c r="C112" s="60"/>
      <c r="D112" s="60"/>
      <c r="E112" s="60"/>
      <c r="G112" s="60"/>
      <c r="M112" s="43"/>
      <c r="N112" s="49"/>
      <c r="O112" s="61"/>
      <c r="P112" s="43"/>
      <c r="Q112" s="43"/>
      <c r="S112" s="1"/>
      <c r="W112" s="1"/>
      <c r="X112" s="1"/>
    </row>
    <row r="113" spans="1:24" x14ac:dyDescent="0.25">
      <c r="A113" s="65"/>
      <c r="B113" s="49"/>
      <c r="C113" s="60"/>
      <c r="D113" s="60"/>
      <c r="E113" s="60"/>
      <c r="G113" s="60"/>
      <c r="M113" s="43"/>
      <c r="N113" s="49"/>
      <c r="O113" s="61"/>
      <c r="P113" s="43"/>
      <c r="Q113" s="43"/>
      <c r="S113" s="1"/>
      <c r="W113" s="1"/>
      <c r="X113" s="1"/>
    </row>
    <row r="114" spans="1:24" x14ac:dyDescent="0.25">
      <c r="A114" s="50"/>
      <c r="B114" s="41"/>
      <c r="M114" s="43"/>
      <c r="N114" s="41"/>
      <c r="O114" s="47"/>
    </row>
    <row r="115" spans="1:24" x14ac:dyDescent="0.25">
      <c r="A115" s="50"/>
      <c r="B115" s="41"/>
      <c r="M115" s="43"/>
      <c r="N115" s="41"/>
      <c r="O115" s="47"/>
      <c r="S115" s="1"/>
      <c r="U115" s="1"/>
      <c r="W115" s="1"/>
      <c r="X115" s="1"/>
    </row>
    <row r="116" spans="1:24" x14ac:dyDescent="0.25">
      <c r="A116" s="50"/>
      <c r="B116" s="41"/>
      <c r="M116" s="43"/>
      <c r="N116" s="41"/>
      <c r="O116" s="47"/>
      <c r="S116" s="1"/>
      <c r="U116" s="1"/>
      <c r="W116" s="1"/>
      <c r="X116" s="1"/>
    </row>
    <row r="117" spans="1:24" x14ac:dyDescent="0.25">
      <c r="A117" s="50"/>
      <c r="B117" s="41"/>
      <c r="M117" s="43"/>
      <c r="N117" s="41"/>
      <c r="O117" s="47"/>
      <c r="U117" s="1"/>
    </row>
    <row r="118" spans="1:24" x14ac:dyDescent="0.25">
      <c r="A118" s="50"/>
      <c r="B118" s="41"/>
      <c r="M118" s="43"/>
      <c r="N118" s="41"/>
      <c r="O118" s="47"/>
      <c r="S118" s="1"/>
      <c r="U118" s="1"/>
      <c r="W118" s="1"/>
      <c r="X118" s="1"/>
    </row>
    <row r="119" spans="1:24" x14ac:dyDescent="0.25">
      <c r="A119" s="50"/>
      <c r="B119" s="41"/>
      <c r="M119" s="43"/>
      <c r="N119" s="41"/>
      <c r="O119" s="47"/>
      <c r="S119" s="1"/>
      <c r="U119" s="1"/>
      <c r="W119" s="1"/>
      <c r="X119" s="1"/>
    </row>
    <row r="120" spans="1:24" x14ac:dyDescent="0.25">
      <c r="A120" s="50"/>
      <c r="B120" s="41"/>
      <c r="M120" s="43"/>
      <c r="N120" s="41"/>
      <c r="O120" s="47"/>
      <c r="U120" s="1"/>
    </row>
    <row r="121" spans="1:24" x14ac:dyDescent="0.25">
      <c r="A121" s="50"/>
      <c r="B121" s="41"/>
      <c r="M121" s="43"/>
      <c r="N121" s="41"/>
      <c r="O121" s="47"/>
      <c r="S121" s="1"/>
      <c r="U121" s="1"/>
      <c r="W121" s="1"/>
      <c r="X121" s="1"/>
    </row>
    <row r="122" spans="1:24" x14ac:dyDescent="0.25">
      <c r="A122" s="50"/>
      <c r="B122" s="41"/>
      <c r="M122" s="43"/>
      <c r="N122" s="41"/>
      <c r="O122" s="47"/>
      <c r="S122" s="1"/>
      <c r="U122" s="1"/>
      <c r="W122" s="1"/>
      <c r="X122" s="1"/>
    </row>
    <row r="123" spans="1:24" x14ac:dyDescent="0.25">
      <c r="A123" s="50"/>
      <c r="B123" s="41"/>
      <c r="M123" s="43"/>
      <c r="N123" s="41"/>
      <c r="O123" s="47"/>
      <c r="S123" s="1"/>
      <c r="U123" s="1"/>
      <c r="W123" s="1"/>
      <c r="X123" s="1"/>
    </row>
    <row r="124" spans="1:24" x14ac:dyDescent="0.25">
      <c r="A124" s="50"/>
      <c r="B124" s="41"/>
      <c r="M124" s="43"/>
      <c r="N124" s="41"/>
      <c r="O124" s="47"/>
      <c r="U124" s="1"/>
    </row>
    <row r="125" spans="1:24" x14ac:dyDescent="0.25">
      <c r="A125" s="50"/>
      <c r="B125" s="41"/>
      <c r="M125" s="43"/>
      <c r="N125" s="41"/>
      <c r="O125" s="47"/>
      <c r="S125" s="1"/>
      <c r="U125" s="1"/>
      <c r="W125" s="1"/>
      <c r="X125" s="1"/>
    </row>
    <row r="126" spans="1:24" x14ac:dyDescent="0.25">
      <c r="A126" s="50"/>
      <c r="B126" s="41"/>
      <c r="M126" s="43"/>
      <c r="N126" s="41"/>
      <c r="O126" s="47"/>
      <c r="S126" s="1"/>
      <c r="U126" s="1"/>
      <c r="W126" s="1"/>
      <c r="X126" s="1"/>
    </row>
    <row r="127" spans="1:24" x14ac:dyDescent="0.25">
      <c r="A127" s="50"/>
      <c r="B127" s="41"/>
      <c r="M127" s="43"/>
      <c r="N127" s="41"/>
      <c r="O127" s="47"/>
      <c r="U127" s="1"/>
    </row>
    <row r="128" spans="1:24" x14ac:dyDescent="0.25">
      <c r="A128" s="50"/>
      <c r="B128" s="41"/>
      <c r="M128" s="43"/>
      <c r="N128" s="41"/>
      <c r="O128" s="47"/>
      <c r="S128" s="1"/>
      <c r="U128" s="1"/>
      <c r="W128" s="1"/>
      <c r="X128" s="1"/>
    </row>
    <row r="129" spans="1:24" x14ac:dyDescent="0.25">
      <c r="A129" s="50"/>
      <c r="B129" s="41"/>
      <c r="M129" s="43"/>
      <c r="N129" s="41"/>
      <c r="O129" s="47"/>
      <c r="S129" s="1"/>
      <c r="U129" s="1"/>
      <c r="W129" s="1"/>
      <c r="X129" s="1"/>
    </row>
    <row r="130" spans="1:24" x14ac:dyDescent="0.25">
      <c r="A130" s="50"/>
      <c r="B130" s="41"/>
      <c r="M130" s="43"/>
      <c r="N130" s="41"/>
      <c r="O130" s="47"/>
      <c r="U130" s="1"/>
    </row>
    <row r="131" spans="1:24" x14ac:dyDescent="0.25">
      <c r="A131" s="50"/>
      <c r="B131" s="41"/>
      <c r="M131" s="43"/>
      <c r="N131" s="41"/>
      <c r="O131" s="47"/>
      <c r="S131" s="1"/>
      <c r="U131" s="1"/>
      <c r="W131" s="1"/>
      <c r="X131" s="1"/>
    </row>
    <row r="132" spans="1:24" x14ac:dyDescent="0.25">
      <c r="A132" s="50"/>
      <c r="B132" s="41"/>
      <c r="M132" s="43"/>
      <c r="N132" s="41"/>
      <c r="O132" s="47"/>
      <c r="S132" s="1"/>
      <c r="U132" s="1"/>
      <c r="W132" s="1"/>
      <c r="X132" s="1"/>
    </row>
    <row r="133" spans="1:24" x14ac:dyDescent="0.25">
      <c r="A133" s="50"/>
      <c r="B133" s="41"/>
      <c r="M133" s="43"/>
      <c r="N133" s="41"/>
      <c r="O133" s="47"/>
      <c r="U133" s="1"/>
    </row>
    <row r="134" spans="1:24" x14ac:dyDescent="0.25">
      <c r="A134" s="50"/>
      <c r="B134" s="41"/>
      <c r="M134" s="43"/>
      <c r="N134" s="41"/>
      <c r="O134" s="47"/>
      <c r="S134" s="1"/>
      <c r="U134" s="1"/>
      <c r="W134" s="1"/>
      <c r="X134" s="1"/>
    </row>
    <row r="135" spans="1:24" x14ac:dyDescent="0.25">
      <c r="A135" s="50"/>
      <c r="B135" s="41"/>
      <c r="M135" s="43"/>
      <c r="N135" s="41"/>
      <c r="O135" s="47"/>
      <c r="S135" s="1"/>
      <c r="U135" s="1"/>
      <c r="W135" s="1"/>
      <c r="X135" s="1"/>
    </row>
    <row r="136" spans="1:24" x14ac:dyDescent="0.25">
      <c r="A136" s="50"/>
      <c r="B136" s="41"/>
      <c r="M136" s="43"/>
      <c r="N136" s="41"/>
      <c r="O136" s="47"/>
      <c r="U136" s="1"/>
    </row>
    <row r="137" spans="1:24" x14ac:dyDescent="0.25">
      <c r="A137" s="50"/>
      <c r="B137" s="41"/>
      <c r="M137" s="43"/>
      <c r="N137" s="41"/>
      <c r="O137" s="47"/>
      <c r="U137" s="1"/>
    </row>
    <row r="138" spans="1:24" x14ac:dyDescent="0.25">
      <c r="A138" s="50"/>
      <c r="B138" s="41"/>
      <c r="M138" s="43"/>
      <c r="N138" s="41"/>
      <c r="O138" s="47"/>
      <c r="U138" s="1"/>
    </row>
    <row r="139" spans="1:24" x14ac:dyDescent="0.25">
      <c r="A139" s="50"/>
      <c r="B139" s="41"/>
      <c r="M139" s="43"/>
      <c r="N139" s="41"/>
      <c r="O139" s="47"/>
    </row>
    <row r="140" spans="1:24" x14ac:dyDescent="0.25">
      <c r="A140" s="50"/>
      <c r="B140" s="41"/>
      <c r="M140" s="43"/>
      <c r="N140" s="41"/>
      <c r="O140" s="47"/>
    </row>
    <row r="141" spans="1:24" x14ac:dyDescent="0.25">
      <c r="A141" s="50"/>
      <c r="B141" s="41"/>
      <c r="M141" s="43"/>
      <c r="N141" s="41"/>
      <c r="O141" s="47"/>
    </row>
    <row r="142" spans="1:24" x14ac:dyDescent="0.25">
      <c r="A142" s="50"/>
      <c r="B142" s="41"/>
      <c r="M142" s="43"/>
      <c r="N142" s="41"/>
      <c r="O142" s="47"/>
    </row>
    <row r="143" spans="1:24" x14ac:dyDescent="0.25">
      <c r="A143" s="50"/>
      <c r="B143" s="41"/>
      <c r="M143" s="43"/>
      <c r="N143" s="41"/>
      <c r="O143" s="47"/>
    </row>
    <row r="144" spans="1:24" x14ac:dyDescent="0.25">
      <c r="A144" s="50"/>
      <c r="B144" s="41"/>
      <c r="M144" s="43"/>
      <c r="N144" s="41"/>
      <c r="O144" s="47"/>
    </row>
    <row r="145" spans="1:15" x14ac:dyDescent="0.25">
      <c r="A145" s="50"/>
      <c r="B145" s="41"/>
      <c r="M145" s="43"/>
      <c r="N145" s="41"/>
      <c r="O145" s="47"/>
    </row>
    <row r="146" spans="1:15" x14ac:dyDescent="0.25">
      <c r="A146" s="50"/>
      <c r="B146" s="41"/>
      <c r="M146" s="43"/>
      <c r="N146" s="41"/>
      <c r="O146" s="47"/>
    </row>
    <row r="147" spans="1:15" x14ac:dyDescent="0.25">
      <c r="A147" s="50"/>
      <c r="B147" s="41"/>
      <c r="M147" s="43"/>
      <c r="N147" s="41"/>
      <c r="O147" s="47"/>
    </row>
    <row r="148" spans="1:15" x14ac:dyDescent="0.25">
      <c r="A148" s="50"/>
      <c r="B148" s="41"/>
      <c r="M148" s="43"/>
      <c r="N148" s="41"/>
      <c r="O148" s="47"/>
    </row>
    <row r="149" spans="1:15" x14ac:dyDescent="0.25">
      <c r="A149" s="50"/>
      <c r="B149" s="41"/>
      <c r="M149" s="43"/>
      <c r="N149" s="41"/>
      <c r="O149" s="47"/>
    </row>
    <row r="150" spans="1:15" x14ac:dyDescent="0.25">
      <c r="A150" s="50"/>
      <c r="B150" s="41"/>
      <c r="M150" s="43"/>
      <c r="N150" s="41"/>
      <c r="O150" s="47"/>
    </row>
    <row r="151" spans="1:15" x14ac:dyDescent="0.25">
      <c r="A151" s="50"/>
      <c r="B151" s="41"/>
      <c r="M151" s="43"/>
      <c r="N151" s="41"/>
      <c r="O151" s="47"/>
    </row>
    <row r="152" spans="1:15" x14ac:dyDescent="0.25">
      <c r="A152" s="50"/>
      <c r="B152" s="41"/>
      <c r="M152" s="43"/>
      <c r="N152" s="41"/>
      <c r="O152" s="47"/>
    </row>
    <row r="153" spans="1:15" x14ac:dyDescent="0.25">
      <c r="A153" s="50"/>
      <c r="B153" s="41"/>
      <c r="M153" s="43"/>
      <c r="N153" s="41"/>
      <c r="O153" s="47"/>
    </row>
    <row r="154" spans="1:15" x14ac:dyDescent="0.25">
      <c r="A154" s="50"/>
      <c r="B154" s="41"/>
      <c r="M154" s="43"/>
      <c r="N154" s="41"/>
      <c r="O154" s="47"/>
    </row>
    <row r="155" spans="1:15" x14ac:dyDescent="0.25">
      <c r="A155" s="50"/>
      <c r="B155" s="41"/>
      <c r="M155" s="43"/>
      <c r="N155" s="41"/>
      <c r="O155" s="47"/>
    </row>
    <row r="156" spans="1:15" x14ac:dyDescent="0.25">
      <c r="A156" s="50"/>
      <c r="B156" s="41"/>
      <c r="M156" s="43"/>
      <c r="N156" s="41"/>
      <c r="O156" s="47"/>
    </row>
    <row r="157" spans="1:15" x14ac:dyDescent="0.25">
      <c r="A157" s="50"/>
      <c r="B157" s="41"/>
      <c r="M157" s="43"/>
      <c r="N157" s="41"/>
      <c r="O157" s="47"/>
    </row>
    <row r="158" spans="1:15" x14ac:dyDescent="0.25">
      <c r="A158" s="50"/>
      <c r="B158" s="41"/>
      <c r="M158" s="43"/>
      <c r="N158" s="41"/>
      <c r="O158" s="47"/>
    </row>
    <row r="159" spans="1:15" x14ac:dyDescent="0.25">
      <c r="A159" s="50"/>
      <c r="B159" s="41"/>
      <c r="M159" s="43"/>
      <c r="N159" s="41"/>
      <c r="O159" s="47"/>
    </row>
    <row r="160" spans="1:15" x14ac:dyDescent="0.25">
      <c r="A160" s="50"/>
      <c r="B160" s="41"/>
      <c r="M160" s="43"/>
      <c r="N160" s="41"/>
      <c r="O160" s="47"/>
    </row>
    <row r="161" spans="1:15" x14ac:dyDescent="0.25">
      <c r="A161" s="50"/>
      <c r="B161" s="41"/>
      <c r="M161" s="43"/>
      <c r="N161" s="41"/>
      <c r="O161" s="47"/>
    </row>
    <row r="162" spans="1:15" x14ac:dyDescent="0.25">
      <c r="A162" s="50"/>
      <c r="B162" s="41"/>
      <c r="M162" s="43"/>
      <c r="N162" s="41"/>
      <c r="O162" s="47"/>
    </row>
    <row r="163" spans="1:15" x14ac:dyDescent="0.25">
      <c r="A163" s="50"/>
      <c r="B163" s="41"/>
      <c r="M163" s="43"/>
      <c r="N163" s="41"/>
      <c r="O163" s="47"/>
    </row>
    <row r="164" spans="1:15" x14ac:dyDescent="0.25">
      <c r="A164" s="50"/>
      <c r="B164" s="41"/>
      <c r="M164" s="43"/>
      <c r="N164" s="41"/>
      <c r="O164" s="47"/>
    </row>
    <row r="165" spans="1:15" x14ac:dyDescent="0.25">
      <c r="A165" s="50"/>
      <c r="B165" s="41"/>
      <c r="M165" s="43"/>
      <c r="N165" s="41"/>
      <c r="O165" s="47"/>
    </row>
    <row r="166" spans="1:15" x14ac:dyDescent="0.25">
      <c r="A166" s="50"/>
      <c r="B166" s="41"/>
      <c r="M166" s="43"/>
      <c r="N166" s="41"/>
      <c r="O166" s="47"/>
    </row>
    <row r="167" spans="1:15" x14ac:dyDescent="0.25">
      <c r="A167" s="50"/>
      <c r="B167" s="41"/>
      <c r="M167" s="43"/>
      <c r="N167" s="41"/>
      <c r="O167" s="47"/>
    </row>
    <row r="168" spans="1:15" x14ac:dyDescent="0.25">
      <c r="A168" s="50"/>
      <c r="B168" s="41"/>
      <c r="M168" s="43"/>
      <c r="N168" s="41"/>
      <c r="O168" s="47"/>
    </row>
    <row r="169" spans="1:15" x14ac:dyDescent="0.25">
      <c r="A169" s="50"/>
      <c r="B169" s="41"/>
      <c r="M169" s="43"/>
      <c r="N169" s="41"/>
      <c r="O169" s="47"/>
    </row>
    <row r="170" spans="1:15" x14ac:dyDescent="0.25">
      <c r="A170" s="50"/>
      <c r="B170" s="41"/>
      <c r="M170" s="43"/>
      <c r="N170" s="41"/>
      <c r="O170" s="47"/>
    </row>
    <row r="171" spans="1:15" x14ac:dyDescent="0.25">
      <c r="A171" s="50"/>
      <c r="B171" s="41"/>
      <c r="M171" s="43"/>
      <c r="N171" s="41"/>
      <c r="O171" s="47"/>
    </row>
    <row r="172" spans="1:15" x14ac:dyDescent="0.25">
      <c r="A172" s="50"/>
      <c r="B172" s="41"/>
      <c r="M172" s="43"/>
      <c r="N172" s="41"/>
      <c r="O172" s="47"/>
    </row>
    <row r="173" spans="1:15" x14ac:dyDescent="0.25">
      <c r="A173" s="50"/>
      <c r="B173" s="41"/>
      <c r="M173" s="43"/>
      <c r="N173" s="41"/>
      <c r="O173" s="47"/>
    </row>
    <row r="174" spans="1:15" x14ac:dyDescent="0.25">
      <c r="A174" s="50"/>
      <c r="B174" s="41"/>
      <c r="M174" s="43"/>
      <c r="N174" s="41"/>
      <c r="O174" s="47"/>
    </row>
    <row r="175" spans="1:15" x14ac:dyDescent="0.25">
      <c r="A175" s="50"/>
      <c r="B175" s="41"/>
      <c r="M175" s="43"/>
      <c r="N175" s="41"/>
      <c r="O175" s="47"/>
    </row>
    <row r="176" spans="1:15" x14ac:dyDescent="0.25">
      <c r="A176" s="50"/>
      <c r="B176" s="41"/>
      <c r="M176" s="43"/>
      <c r="N176" s="41"/>
      <c r="O176" s="47"/>
    </row>
    <row r="177" spans="1:15" x14ac:dyDescent="0.25">
      <c r="A177" s="50"/>
      <c r="B177" s="41"/>
      <c r="M177" s="43"/>
      <c r="N177" s="41"/>
      <c r="O177" s="47"/>
    </row>
    <row r="178" spans="1:15" x14ac:dyDescent="0.25">
      <c r="A178" s="50"/>
      <c r="B178" s="41"/>
      <c r="M178" s="43"/>
      <c r="N178" s="41"/>
      <c r="O178" s="47"/>
    </row>
    <row r="179" spans="1:15" x14ac:dyDescent="0.25">
      <c r="A179" s="50"/>
      <c r="B179" s="41"/>
      <c r="M179" s="43"/>
      <c r="N179" s="41"/>
      <c r="O179" s="47"/>
    </row>
    <row r="180" spans="1:15" x14ac:dyDescent="0.25">
      <c r="A180" s="50"/>
      <c r="B180" s="41"/>
      <c r="M180" s="43"/>
      <c r="N180" s="41"/>
      <c r="O180" s="47"/>
    </row>
    <row r="181" spans="1:15" x14ac:dyDescent="0.25">
      <c r="A181" s="50"/>
      <c r="B181" s="41"/>
      <c r="M181" s="43"/>
      <c r="N181" s="41"/>
      <c r="O181" s="47"/>
    </row>
    <row r="182" spans="1:15" x14ac:dyDescent="0.25">
      <c r="A182" s="50"/>
      <c r="B182" s="41"/>
      <c r="M182" s="43"/>
      <c r="N182" s="41"/>
      <c r="O182" s="47"/>
    </row>
    <row r="183" spans="1:15" x14ac:dyDescent="0.25">
      <c r="A183" s="50"/>
      <c r="B183" s="41"/>
      <c r="M183" s="43"/>
      <c r="N183" s="41"/>
      <c r="O183" s="47"/>
    </row>
    <row r="184" spans="1:15" x14ac:dyDescent="0.25">
      <c r="A184" s="50"/>
      <c r="B184" s="41"/>
      <c r="M184" s="43"/>
      <c r="N184" s="41"/>
      <c r="O184" s="47"/>
    </row>
    <row r="185" spans="1:15" x14ac:dyDescent="0.25">
      <c r="A185" s="50"/>
      <c r="B185" s="41"/>
      <c r="M185" s="43"/>
      <c r="N185" s="41"/>
      <c r="O185" s="47"/>
    </row>
    <row r="186" spans="1:15" x14ac:dyDescent="0.25">
      <c r="B186" s="41"/>
      <c r="M186" s="43"/>
      <c r="N186" s="45"/>
      <c r="O186" s="46"/>
    </row>
    <row r="187" spans="1:15" x14ac:dyDescent="0.25">
      <c r="B187" s="45"/>
      <c r="M187" s="43"/>
      <c r="N187" s="45"/>
      <c r="O187" s="46"/>
    </row>
    <row r="188" spans="1:15" x14ac:dyDescent="0.25">
      <c r="B188" s="45"/>
      <c r="M188" s="51"/>
      <c r="N188" s="45"/>
      <c r="O188" s="46"/>
    </row>
    <row r="189" spans="1:15" x14ac:dyDescent="0.25">
      <c r="B189" s="52"/>
      <c r="M189" s="51"/>
      <c r="N189" s="52"/>
      <c r="O189" s="46"/>
    </row>
    <row r="190" spans="1:15" x14ac:dyDescent="0.25">
      <c r="B190" s="52"/>
      <c r="M190" s="51"/>
      <c r="N190" s="52"/>
      <c r="O190" s="46"/>
    </row>
    <row r="191" spans="1:15" x14ac:dyDescent="0.25">
      <c r="B191" s="52"/>
      <c r="M191" s="51"/>
      <c r="N191" s="52"/>
      <c r="O191" s="46"/>
    </row>
    <row r="192" spans="1:15" x14ac:dyDescent="0.25">
      <c r="B192" s="52"/>
      <c r="M192" s="51"/>
      <c r="N192" s="52"/>
      <c r="O192" s="46"/>
    </row>
    <row r="193" spans="2:15" x14ac:dyDescent="0.25">
      <c r="B193" s="52"/>
      <c r="M193" s="51"/>
      <c r="N193" s="52"/>
      <c r="O193" s="46"/>
    </row>
    <row r="194" spans="2:15" x14ac:dyDescent="0.25">
      <c r="B194" s="52"/>
      <c r="M194" s="51"/>
      <c r="N194" s="52"/>
      <c r="O194" s="46"/>
    </row>
    <row r="195" spans="2:15" x14ac:dyDescent="0.25">
      <c r="B195" s="52"/>
      <c r="M195" s="51"/>
      <c r="N195" s="52"/>
      <c r="O195" s="46"/>
    </row>
    <row r="196" spans="2:15" x14ac:dyDescent="0.25">
      <c r="B196" s="52"/>
      <c r="M196" s="51"/>
      <c r="N196" s="52"/>
      <c r="O196" s="46"/>
    </row>
    <row r="197" spans="2:15" x14ac:dyDescent="0.25">
      <c r="B197" s="52"/>
      <c r="N197" s="52"/>
      <c r="O197" s="46"/>
    </row>
    <row r="198" spans="2:15" x14ac:dyDescent="0.25">
      <c r="B198" s="52"/>
      <c r="N198" s="52"/>
      <c r="O198" s="46"/>
    </row>
    <row r="199" spans="2:15" x14ac:dyDescent="0.25">
      <c r="B199" s="52"/>
      <c r="N199" s="52"/>
      <c r="O199" s="46"/>
    </row>
    <row r="200" spans="2:15" x14ac:dyDescent="0.25">
      <c r="B200" s="52"/>
      <c r="N200" s="52"/>
      <c r="O200" s="46"/>
    </row>
    <row r="201" spans="2:15" x14ac:dyDescent="0.25">
      <c r="B201" s="52"/>
      <c r="N201" s="52"/>
      <c r="O201" s="46"/>
    </row>
    <row r="202" spans="2:15" x14ac:dyDescent="0.25">
      <c r="B202" s="52"/>
      <c r="N202" s="52"/>
      <c r="O202" s="46"/>
    </row>
    <row r="203" spans="2:15" x14ac:dyDescent="0.25">
      <c r="B203" s="52"/>
      <c r="N203" s="52"/>
      <c r="O203" s="46"/>
    </row>
    <row r="204" spans="2:15" x14ac:dyDescent="0.25">
      <c r="B204" s="52"/>
      <c r="N204" s="52"/>
      <c r="O204" s="46"/>
    </row>
    <row r="205" spans="2:15" x14ac:dyDescent="0.25">
      <c r="B205" s="52"/>
      <c r="N205" s="52"/>
      <c r="O205" s="46"/>
    </row>
    <row r="206" spans="2:15" x14ac:dyDescent="0.25">
      <c r="B206" s="52"/>
      <c r="N206" s="52"/>
      <c r="O206" s="46"/>
    </row>
    <row r="207" spans="2:15" x14ac:dyDescent="0.25">
      <c r="B207" s="52"/>
      <c r="N207" s="52"/>
      <c r="O207" s="46"/>
    </row>
    <row r="208" spans="2:15" x14ac:dyDescent="0.25">
      <c r="B208" s="52"/>
      <c r="N208" s="52"/>
      <c r="O208" s="46"/>
    </row>
    <row r="209" spans="2:15" x14ac:dyDescent="0.25">
      <c r="B209" s="52"/>
      <c r="N209" s="52"/>
      <c r="O209" s="46"/>
    </row>
    <row r="210" spans="2:15" x14ac:dyDescent="0.25">
      <c r="B210" s="52"/>
      <c r="N210" s="52"/>
      <c r="O210" s="46"/>
    </row>
    <row r="211" spans="2:15" x14ac:dyDescent="0.25">
      <c r="B211" s="52"/>
      <c r="N211" s="52"/>
      <c r="O211" s="46"/>
    </row>
    <row r="212" spans="2:15" x14ac:dyDescent="0.25">
      <c r="B212" s="52"/>
      <c r="N212" s="52"/>
      <c r="O212" s="46"/>
    </row>
    <row r="213" spans="2:15" x14ac:dyDescent="0.25">
      <c r="B213" s="52"/>
      <c r="N213" s="52"/>
      <c r="O213" s="46"/>
    </row>
    <row r="214" spans="2:15" x14ac:dyDescent="0.25">
      <c r="B214" s="52"/>
      <c r="N214" s="52"/>
      <c r="O214" s="46"/>
    </row>
    <row r="215" spans="2:15" x14ac:dyDescent="0.25">
      <c r="B215" s="52"/>
      <c r="N215" s="52"/>
      <c r="O215" s="46"/>
    </row>
    <row r="216" spans="2:15" x14ac:dyDescent="0.25">
      <c r="B216" s="52"/>
      <c r="N216" s="52"/>
      <c r="O216" s="46"/>
    </row>
    <row r="217" spans="2:15" x14ac:dyDescent="0.25">
      <c r="B217" s="52"/>
      <c r="N217" s="52"/>
      <c r="O217" s="46"/>
    </row>
    <row r="218" spans="2:15" x14ac:dyDescent="0.25">
      <c r="B218" s="52"/>
      <c r="N218" s="52"/>
      <c r="O218" s="46"/>
    </row>
    <row r="219" spans="2:15" x14ac:dyDescent="0.25">
      <c r="B219" s="52"/>
      <c r="N219" s="52"/>
      <c r="O219" s="46"/>
    </row>
    <row r="220" spans="2:15" x14ac:dyDescent="0.25">
      <c r="B220" s="52"/>
      <c r="N220" s="52"/>
      <c r="O220" s="46"/>
    </row>
    <row r="221" spans="2:15" x14ac:dyDescent="0.25">
      <c r="B221" s="52"/>
      <c r="N221" s="52"/>
      <c r="O221" s="46"/>
    </row>
    <row r="222" spans="2:15" x14ac:dyDescent="0.25">
      <c r="B222" s="52"/>
      <c r="N222" s="52"/>
      <c r="O222" s="46"/>
    </row>
    <row r="223" spans="2:15" x14ac:dyDescent="0.25">
      <c r="B223" s="52"/>
      <c r="N223" s="52"/>
      <c r="O223" s="46"/>
    </row>
    <row r="224" spans="2:15" x14ac:dyDescent="0.25">
      <c r="B224" s="52"/>
      <c r="N224" s="52"/>
      <c r="O224" s="46"/>
    </row>
    <row r="225" spans="2:15" x14ac:dyDescent="0.25">
      <c r="B225" s="52"/>
      <c r="N225" s="52"/>
      <c r="O225" s="46"/>
    </row>
    <row r="226" spans="2:15" x14ac:dyDescent="0.25">
      <c r="B226" s="52"/>
      <c r="N226" s="52"/>
      <c r="O226" s="46"/>
    </row>
    <row r="227" spans="2:15" x14ac:dyDescent="0.25">
      <c r="B227" s="52"/>
      <c r="N227" s="52"/>
      <c r="O227" s="46"/>
    </row>
    <row r="228" spans="2:15" x14ac:dyDescent="0.25">
      <c r="B228" s="52"/>
      <c r="N228" s="52"/>
      <c r="O228" s="46"/>
    </row>
    <row r="229" spans="2:15" x14ac:dyDescent="0.25">
      <c r="B229" s="52"/>
      <c r="N229" s="52"/>
      <c r="O229" s="46"/>
    </row>
    <row r="230" spans="2:15" x14ac:dyDescent="0.25">
      <c r="B230" s="52"/>
      <c r="N230" s="52"/>
      <c r="O230" s="46"/>
    </row>
    <row r="231" spans="2:15" x14ac:dyDescent="0.25">
      <c r="B231" s="52"/>
      <c r="N231" s="52"/>
      <c r="O231" s="46"/>
    </row>
    <row r="232" spans="2:15" x14ac:dyDescent="0.25">
      <c r="B232" s="52"/>
      <c r="N232" s="52"/>
      <c r="O232" s="46"/>
    </row>
    <row r="233" spans="2:15" x14ac:dyDescent="0.25">
      <c r="B233" s="52"/>
      <c r="N233" s="52"/>
      <c r="O233" s="46"/>
    </row>
    <row r="234" spans="2:15" x14ac:dyDescent="0.25">
      <c r="B234" s="52"/>
      <c r="N234" s="52"/>
      <c r="O234" s="46"/>
    </row>
    <row r="235" spans="2:15" x14ac:dyDescent="0.25">
      <c r="B235" s="52"/>
      <c r="N235" s="52"/>
      <c r="O235" s="46"/>
    </row>
    <row r="236" spans="2:15" x14ac:dyDescent="0.25">
      <c r="B236" s="52"/>
      <c r="N236" s="52"/>
      <c r="O236" s="46"/>
    </row>
  </sheetData>
  <mergeCells count="1">
    <mergeCell ref="Y1:A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8"/>
  <sheetViews>
    <sheetView workbookViewId="0">
      <selection sqref="A1:XFD1048576"/>
    </sheetView>
  </sheetViews>
  <sheetFormatPr defaultColWidth="9.140625" defaultRowHeight="15" x14ac:dyDescent="0.25"/>
  <cols>
    <col min="1" max="1" width="9.140625" style="3"/>
    <col min="2" max="2" width="14.85546875" style="3" customWidth="1"/>
    <col min="3" max="3" width="15.5703125" style="3" customWidth="1"/>
    <col min="4" max="6" width="9.140625" style="3" customWidth="1"/>
    <col min="7" max="7" width="11.7109375" style="3" customWidth="1"/>
    <col min="8" max="8" width="9.7109375" style="3" customWidth="1"/>
    <col min="9" max="9" width="19.5703125" style="3" customWidth="1"/>
    <col min="10" max="10" width="18.85546875" style="3" customWidth="1"/>
    <col min="11" max="13" width="9.140625" style="3" customWidth="1"/>
    <col min="14" max="14" width="9.140625" style="3"/>
    <col min="15" max="15" width="14.5703125" style="3" customWidth="1"/>
    <col min="16" max="16" width="15.7109375" style="3" customWidth="1"/>
    <col min="17" max="17" width="11.42578125" style="3" customWidth="1"/>
    <col min="18" max="18" width="9.140625" style="3"/>
    <col min="19" max="19" width="14" style="3" customWidth="1"/>
    <col min="20" max="20" width="12.5703125" style="3" customWidth="1"/>
    <col min="21" max="21" width="10.140625" style="3" customWidth="1"/>
    <col min="22" max="22" width="14.85546875" style="3" customWidth="1"/>
    <col min="23" max="24" width="16.140625" style="3" customWidth="1"/>
    <col min="25" max="26" width="15.85546875" style="3" customWidth="1"/>
    <col min="27" max="27" width="18.5703125" style="3" customWidth="1"/>
    <col min="28" max="28" width="14.28515625" style="3" customWidth="1"/>
    <col min="29" max="29" width="9.140625" style="3"/>
    <col min="30" max="30" width="17.42578125" bestFit="1" customWidth="1"/>
    <col min="34" max="34" width="13.85546875" bestFit="1" customWidth="1"/>
    <col min="35" max="36" width="19.5703125" bestFit="1" customWidth="1"/>
    <col min="39" max="39" width="12.85546875" bestFit="1" customWidth="1"/>
    <col min="40" max="40" width="19.140625" bestFit="1" customWidth="1"/>
    <col min="41" max="42" width="19.5703125" bestFit="1" customWidth="1"/>
    <col min="46" max="16384" width="9.140625" style="3"/>
  </cols>
  <sheetData>
    <row r="1" spans="1:45" ht="15.75" thickBot="1" x14ac:dyDescent="0.3">
      <c r="F1" s="79" t="s">
        <v>259</v>
      </c>
      <c r="G1" s="80"/>
      <c r="H1" s="80"/>
      <c r="I1" s="80"/>
      <c r="J1" s="80"/>
      <c r="L1" s="81" t="s">
        <v>260</v>
      </c>
      <c r="M1" s="82"/>
      <c r="N1" s="82"/>
      <c r="O1" s="82"/>
      <c r="P1" s="82"/>
      <c r="Q1" s="83"/>
      <c r="S1" s="86" t="s">
        <v>261</v>
      </c>
      <c r="T1" s="87"/>
      <c r="U1" s="87"/>
      <c r="V1" s="87"/>
      <c r="W1" s="87"/>
      <c r="X1" s="54"/>
      <c r="Y1" s="88" t="s">
        <v>262</v>
      </c>
      <c r="Z1" s="89"/>
      <c r="AA1" s="89"/>
      <c r="AB1" s="89"/>
      <c r="AD1" s="76" t="s">
        <v>263</v>
      </c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8"/>
    </row>
    <row r="2" spans="1:45" x14ac:dyDescent="0.25">
      <c r="A2" s="12" t="s">
        <v>109</v>
      </c>
      <c r="B2" s="12" t="s">
        <v>110</v>
      </c>
      <c r="C2" s="12" t="s">
        <v>111</v>
      </c>
      <c r="D2" s="12" t="s">
        <v>125</v>
      </c>
      <c r="F2" s="13" t="s">
        <v>127</v>
      </c>
      <c r="G2" s="13" t="s">
        <v>152</v>
      </c>
      <c r="H2" s="14" t="s">
        <v>128</v>
      </c>
      <c r="I2" s="14" t="s">
        <v>153</v>
      </c>
      <c r="J2" s="14" t="s">
        <v>154</v>
      </c>
      <c r="L2" s="19" t="s">
        <v>160</v>
      </c>
      <c r="M2" s="19" t="s">
        <v>161</v>
      </c>
      <c r="N2" s="19" t="s">
        <v>162</v>
      </c>
      <c r="O2" s="19" t="s">
        <v>163</v>
      </c>
      <c r="P2" s="19" t="s">
        <v>164</v>
      </c>
      <c r="Q2" s="19" t="s">
        <v>165</v>
      </c>
      <c r="S2" s="19" t="s">
        <v>225</v>
      </c>
      <c r="T2" s="19" t="s">
        <v>226</v>
      </c>
      <c r="U2" s="19" t="s">
        <v>227</v>
      </c>
      <c r="V2" s="19" t="s">
        <v>228</v>
      </c>
      <c r="W2" s="19" t="s">
        <v>229</v>
      </c>
      <c r="X2" s="32"/>
      <c r="Y2" s="13" t="s">
        <v>264</v>
      </c>
      <c r="Z2" s="13" t="s">
        <v>240</v>
      </c>
      <c r="AA2" s="13" t="s">
        <v>265</v>
      </c>
      <c r="AB2" s="13" t="s">
        <v>266</v>
      </c>
      <c r="AD2" s="9"/>
      <c r="AE2" s="9"/>
      <c r="AF2" s="9"/>
      <c r="AG2" s="9"/>
      <c r="AH2" s="9"/>
      <c r="AI2" s="9"/>
      <c r="AJ2" s="9"/>
      <c r="AK2" s="9"/>
      <c r="AL2" s="9" t="s">
        <v>267</v>
      </c>
      <c r="AM2" s="9"/>
      <c r="AN2" s="9"/>
      <c r="AO2" s="9"/>
      <c r="AP2" s="9"/>
      <c r="AQ2" s="9"/>
      <c r="AR2" s="9"/>
      <c r="AS2" s="9"/>
    </row>
    <row r="3" spans="1:45" x14ac:dyDescent="0.25">
      <c r="A3" s="10" t="s">
        <v>23</v>
      </c>
      <c r="B3" s="1" t="s">
        <v>112</v>
      </c>
      <c r="C3" s="1" t="s">
        <v>113</v>
      </c>
      <c r="D3" s="3">
        <v>157</v>
      </c>
      <c r="F3" s="3">
        <v>-0.18756698296941199</v>
      </c>
      <c r="G3" s="3">
        <v>0.153799187226248</v>
      </c>
      <c r="H3" s="3">
        <v>9</v>
      </c>
      <c r="I3" s="3">
        <v>1.2773481869211701E-34</v>
      </c>
      <c r="J3" s="3">
        <v>5.3899423831823903E-2</v>
      </c>
      <c r="L3" s="3">
        <v>0.74910678354476601</v>
      </c>
      <c r="M3" s="3">
        <v>4.3200815667742497E-2</v>
      </c>
      <c r="N3" s="3">
        <v>93</v>
      </c>
      <c r="O3" s="3">
        <v>8.3366364204126705E-4</v>
      </c>
      <c r="P3" s="3">
        <v>9.0765501905727099E-23</v>
      </c>
      <c r="Q3" s="3">
        <v>1.4841049279031737E-2</v>
      </c>
      <c r="S3" s="3">
        <v>0.63963963963963977</v>
      </c>
      <c r="T3" s="3">
        <v>2.1445731016645299E-2</v>
      </c>
      <c r="U3" s="3">
        <v>4</v>
      </c>
      <c r="V3" s="3">
        <v>1.4714305829445894E-3</v>
      </c>
      <c r="W3" s="3">
        <v>8.2781344920175489E-5</v>
      </c>
      <c r="Y3" s="1" t="e">
        <v>#NUM!</v>
      </c>
      <c r="Z3" s="3">
        <v>0</v>
      </c>
      <c r="AA3" s="3" t="e">
        <v>#NUM!</v>
      </c>
      <c r="AB3" s="1" t="s">
        <v>268</v>
      </c>
      <c r="AD3" s="7"/>
      <c r="AE3" s="90" t="s">
        <v>269</v>
      </c>
      <c r="AF3" s="90"/>
      <c r="AG3" s="90"/>
      <c r="AH3" s="7"/>
      <c r="AI3" s="7"/>
      <c r="AJ3" s="7"/>
      <c r="AK3" s="90" t="s">
        <v>270</v>
      </c>
      <c r="AL3" s="90"/>
      <c r="AM3" s="90"/>
      <c r="AN3" s="7"/>
      <c r="AO3" s="7"/>
      <c r="AP3" s="7"/>
      <c r="AQ3" s="7"/>
      <c r="AR3" s="20" t="s">
        <v>271</v>
      </c>
      <c r="AS3" s="20"/>
    </row>
    <row r="4" spans="1:45" x14ac:dyDescent="0.25">
      <c r="A4" s="10" t="s">
        <v>27</v>
      </c>
      <c r="B4" s="1" t="s">
        <v>121</v>
      </c>
      <c r="C4" s="1" t="s">
        <v>121</v>
      </c>
      <c r="D4" s="3">
        <v>279</v>
      </c>
      <c r="F4" s="3">
        <v>-5.2956913947060598E-2</v>
      </c>
      <c r="G4" s="3">
        <v>4.6863588298518999E-2</v>
      </c>
      <c r="H4" s="3">
        <v>24</v>
      </c>
      <c r="I4" s="3">
        <v>1.3084355387473701E-68</v>
      </c>
      <c r="J4" s="3">
        <v>0.388172581162949</v>
      </c>
      <c r="L4" s="3">
        <v>0.88791268628970299</v>
      </c>
      <c r="M4" s="3">
        <v>0.10640030825813</v>
      </c>
      <c r="N4" s="3">
        <v>22</v>
      </c>
      <c r="O4" s="3">
        <v>0.41207852551270902</v>
      </c>
      <c r="P4" s="3">
        <v>1.06469812672359E-10</v>
      </c>
      <c r="Q4" s="3">
        <v>0.52160833846361598</v>
      </c>
      <c r="S4" s="3">
        <v>0.86904761904761907</v>
      </c>
      <c r="T4" s="3">
        <v>0.12950134025460888</v>
      </c>
      <c r="U4" s="3">
        <v>4</v>
      </c>
      <c r="V4" s="3">
        <v>0.24807362725851817</v>
      </c>
      <c r="W4" s="3">
        <v>6.7529071492155347E-3</v>
      </c>
      <c r="Y4" s="1" t="e">
        <v>#NUM!</v>
      </c>
      <c r="Z4" s="3">
        <v>0</v>
      </c>
      <c r="AA4" s="3" t="e">
        <v>#NUM!</v>
      </c>
      <c r="AB4" s="1" t="s">
        <v>1</v>
      </c>
      <c r="AD4" s="20" t="s">
        <v>272</v>
      </c>
      <c r="AE4" s="20" t="s">
        <v>124</v>
      </c>
      <c r="AF4" s="20" t="s">
        <v>139</v>
      </c>
      <c r="AG4" s="20" t="s">
        <v>140</v>
      </c>
      <c r="AH4" s="20" t="s">
        <v>273</v>
      </c>
      <c r="AI4" s="20" t="s">
        <v>274</v>
      </c>
      <c r="AJ4" s="7"/>
      <c r="AK4" s="20" t="s">
        <v>124</v>
      </c>
      <c r="AL4" s="20" t="s">
        <v>139</v>
      </c>
      <c r="AM4" s="20" t="s">
        <v>140</v>
      </c>
      <c r="AN4" s="20" t="s">
        <v>274</v>
      </c>
      <c r="AO4" s="7"/>
      <c r="AP4" s="7"/>
      <c r="AQ4" s="20" t="s">
        <v>124</v>
      </c>
      <c r="AR4" s="20" t="s">
        <v>139</v>
      </c>
      <c r="AS4" s="20" t="s">
        <v>140</v>
      </c>
    </row>
    <row r="5" spans="1:45" x14ac:dyDescent="0.25">
      <c r="A5" s="10" t="s">
        <v>9</v>
      </c>
      <c r="B5" s="1" t="s">
        <v>121</v>
      </c>
      <c r="C5" s="1" t="s">
        <v>121</v>
      </c>
      <c r="D5" s="3">
        <v>34</v>
      </c>
      <c r="F5" s="3">
        <v>5.2335362008365402E-2</v>
      </c>
      <c r="G5" s="3">
        <v>8.1558521576548998E-2</v>
      </c>
      <c r="H5" s="3">
        <v>12</v>
      </c>
      <c r="I5" s="3">
        <v>9.9504004501731494E-30</v>
      </c>
      <c r="J5" s="3">
        <v>0.5369303766179</v>
      </c>
      <c r="L5" s="3">
        <v>-0.20724700236648</v>
      </c>
      <c r="M5" s="3">
        <v>2.8514531435571099E-2</v>
      </c>
      <c r="N5" s="3">
        <v>105</v>
      </c>
      <c r="O5" s="3">
        <v>1.8696736568544799E-57</v>
      </c>
      <c r="P5" s="3">
        <v>6.3134495307607102E-3</v>
      </c>
      <c r="Q5" s="3">
        <v>-0.52050001441467275</v>
      </c>
      <c r="S5" s="3">
        <v>-0.10676156583629902</v>
      </c>
      <c r="T5" s="3">
        <v>1.694289069642433E-2</v>
      </c>
      <c r="U5" s="3">
        <v>4</v>
      </c>
      <c r="V5" s="3">
        <v>4.6702937921594311E-13</v>
      </c>
      <c r="W5" s="3">
        <v>8.0751376215593695E-3</v>
      </c>
      <c r="Y5" s="1" t="e">
        <v>#NUM!</v>
      </c>
      <c r="Z5" s="3">
        <v>0</v>
      </c>
      <c r="AA5" s="3" t="e">
        <v>#NUM!</v>
      </c>
      <c r="AB5" s="1" t="s">
        <v>1</v>
      </c>
      <c r="AD5" s="21" t="s">
        <v>275</v>
      </c>
      <c r="AE5" s="22">
        <v>0.74659908571428601</v>
      </c>
      <c r="AF5" s="22">
        <v>6.3016614228997903E-2</v>
      </c>
      <c r="AG5" s="22">
        <v>35</v>
      </c>
      <c r="AH5" s="22">
        <v>1.2999999999999999E-3</v>
      </c>
      <c r="AI5" s="22" t="s">
        <v>276</v>
      </c>
      <c r="AK5" s="22">
        <v>0.41171615909090897</v>
      </c>
      <c r="AL5" s="22">
        <v>6.9749960253491006E-2</v>
      </c>
      <c r="AM5" s="22">
        <v>44</v>
      </c>
      <c r="AN5" t="s">
        <v>169</v>
      </c>
      <c r="AQ5" s="22">
        <v>0.189743588235294</v>
      </c>
      <c r="AR5" s="22">
        <v>0.103964084052925</v>
      </c>
      <c r="AS5" s="22">
        <v>17</v>
      </c>
    </row>
    <row r="6" spans="1:45" x14ac:dyDescent="0.25">
      <c r="A6" s="10" t="s">
        <v>86</v>
      </c>
      <c r="B6" s="1" t="s">
        <v>121</v>
      </c>
      <c r="C6" s="1" t="s">
        <v>121</v>
      </c>
      <c r="D6" s="3">
        <v>47</v>
      </c>
      <c r="F6" s="3">
        <v>6.8230383754472004E-2</v>
      </c>
      <c r="G6" s="3">
        <v>3.3987670458651198E-2</v>
      </c>
      <c r="H6" s="3">
        <v>12</v>
      </c>
      <c r="I6" s="3">
        <v>8.1797688588911902E-29</v>
      </c>
      <c r="J6" s="3">
        <v>0.42083340685770798</v>
      </c>
      <c r="L6" s="3">
        <v>-0.27506664171260398</v>
      </c>
      <c r="M6" s="3">
        <v>6.2967649744707505E-2</v>
      </c>
      <c r="N6" s="3">
        <v>30</v>
      </c>
      <c r="O6" s="3">
        <v>1.9700423394529599E-27</v>
      </c>
      <c r="P6" s="3">
        <v>1.9198585985238301E-2</v>
      </c>
      <c r="Q6" s="3">
        <v>-1.5401268826764596</v>
      </c>
      <c r="S6" s="3">
        <v>-5.3380782918149433E-2</v>
      </c>
      <c r="T6" s="3">
        <v>3.9145907473309573E-2</v>
      </c>
      <c r="U6" s="3">
        <v>4</v>
      </c>
      <c r="V6" s="3">
        <v>2.2611378608039742E-12</v>
      </c>
      <c r="W6" s="3">
        <v>0.26598949193784421</v>
      </c>
      <c r="Y6" s="1" t="e">
        <v>#NUM!</v>
      </c>
      <c r="Z6" s="3">
        <v>0</v>
      </c>
      <c r="AA6" s="3" t="e">
        <v>#NUM!</v>
      </c>
      <c r="AB6" s="1" t="s">
        <v>1</v>
      </c>
      <c r="AD6" s="21" t="s">
        <v>277</v>
      </c>
      <c r="AE6" s="22">
        <v>0.55108049999999997</v>
      </c>
      <c r="AF6" s="22">
        <v>7.3562576382387196E-2</v>
      </c>
      <c r="AG6" s="22">
        <v>28</v>
      </c>
      <c r="AH6" s="22">
        <v>3.0000000000000001E-3</v>
      </c>
      <c r="AI6" s="22">
        <v>1.6000000000000001E-3</v>
      </c>
      <c r="AK6" s="22">
        <v>0.214124097560976</v>
      </c>
      <c r="AL6" s="22">
        <v>6.8031277298752496E-2</v>
      </c>
      <c r="AM6" s="22">
        <v>41</v>
      </c>
      <c r="AN6" t="s">
        <v>169</v>
      </c>
      <c r="AQ6" s="22">
        <v>8.7141333333333307E-2</v>
      </c>
      <c r="AR6" s="22">
        <v>6.83495817722716E-2</v>
      </c>
      <c r="AS6" s="22">
        <v>15</v>
      </c>
    </row>
    <row r="7" spans="1:45" x14ac:dyDescent="0.25">
      <c r="A7" s="10" t="s">
        <v>37</v>
      </c>
      <c r="B7" s="1" t="s">
        <v>112</v>
      </c>
      <c r="C7" s="1" t="s">
        <v>113</v>
      </c>
      <c r="D7" s="3">
        <v>123</v>
      </c>
      <c r="F7" s="3">
        <v>0.122577168437374</v>
      </c>
      <c r="G7" s="3">
        <v>4.5112144966387102E-2</v>
      </c>
      <c r="H7" s="3">
        <v>12</v>
      </c>
      <c r="I7" s="3">
        <v>8.6021770274363405E-26</v>
      </c>
      <c r="J7" s="3">
        <v>0.14818128826945601</v>
      </c>
      <c r="L7" s="3">
        <v>0.15851762253988799</v>
      </c>
      <c r="M7" s="3">
        <v>8.1578680435878098E-2</v>
      </c>
      <c r="N7" s="3">
        <v>45</v>
      </c>
      <c r="O7" s="3">
        <v>3.99029920788936E-19</v>
      </c>
      <c r="P7" s="3">
        <v>9.4276654230971299E-2</v>
      </c>
      <c r="Q7" s="3">
        <v>-0.45686699284472732</v>
      </c>
      <c r="S7" s="3">
        <v>-0.26426426426426436</v>
      </c>
      <c r="T7" s="3">
        <v>6.0060060060059444E-3</v>
      </c>
      <c r="U7" s="3">
        <v>3</v>
      </c>
      <c r="V7" s="3">
        <v>8.5821874517693991E-13</v>
      </c>
      <c r="W7" s="3">
        <v>5.1612906663972785E-4</v>
      </c>
      <c r="Y7" s="1" t="e">
        <v>#NUM!</v>
      </c>
      <c r="Z7" s="3">
        <v>0</v>
      </c>
      <c r="AA7" s="3" t="e">
        <v>#NUM!</v>
      </c>
      <c r="AB7" s="1" t="s">
        <v>278</v>
      </c>
      <c r="AD7" s="21" t="s">
        <v>279</v>
      </c>
      <c r="AE7" s="22">
        <v>0.68754117419444405</v>
      </c>
      <c r="AF7" s="22">
        <v>6.9467083338669897E-2</v>
      </c>
      <c r="AG7" s="22">
        <v>36</v>
      </c>
      <c r="AH7" s="22" t="s">
        <v>276</v>
      </c>
      <c r="AI7" s="22" t="s">
        <v>276</v>
      </c>
      <c r="AK7" s="22">
        <v>0.19805211180434801</v>
      </c>
      <c r="AL7" s="22">
        <v>7.1580691179401607E-2</v>
      </c>
      <c r="AM7" s="22">
        <v>46</v>
      </c>
      <c r="AN7" s="22">
        <v>1.6999999999999999E-3</v>
      </c>
      <c r="AQ7" s="22">
        <v>-0.18933158424999999</v>
      </c>
      <c r="AR7" s="22">
        <v>4.76742144237478E-2</v>
      </c>
      <c r="AS7" s="22">
        <v>20</v>
      </c>
    </row>
    <row r="8" spans="1:45" x14ac:dyDescent="0.25">
      <c r="A8" s="10" t="s">
        <v>36</v>
      </c>
      <c r="B8" s="1" t="s">
        <v>113</v>
      </c>
      <c r="C8" s="1" t="s">
        <v>113</v>
      </c>
      <c r="D8" s="3">
        <v>118</v>
      </c>
      <c r="F8" s="3">
        <v>0.35047437877591497</v>
      </c>
      <c r="G8" s="3">
        <v>5.21644324124068E-2</v>
      </c>
      <c r="H8" s="3">
        <v>12</v>
      </c>
      <c r="I8" s="3">
        <v>5.9704717587960198E-15</v>
      </c>
      <c r="J8" s="3">
        <v>3.6377656837889703E-5</v>
      </c>
      <c r="L8" s="3">
        <v>0.29953401041260103</v>
      </c>
      <c r="M8" s="3">
        <v>0.17913307449183</v>
      </c>
      <c r="N8" s="3">
        <v>13</v>
      </c>
      <c r="O8" s="3">
        <v>2.8001182985252901E-5</v>
      </c>
      <c r="P8" s="3">
        <v>7.3881911821478699E-2</v>
      </c>
      <c r="Q8" s="3">
        <v>0.11366444519520971</v>
      </c>
      <c r="S8" s="3">
        <v>0.40476190476190471</v>
      </c>
      <c r="T8" s="3">
        <v>0.13814996178991429</v>
      </c>
      <c r="U8" s="3">
        <v>4</v>
      </c>
      <c r="V8" s="3">
        <v>4.7188164586173005E-6</v>
      </c>
      <c r="W8" s="3">
        <v>6.1006907185265753E-2</v>
      </c>
      <c r="Y8" s="1" t="e">
        <v>#NUM!</v>
      </c>
      <c r="Z8" s="3">
        <v>0</v>
      </c>
      <c r="AA8" s="3" t="e">
        <v>#NUM!</v>
      </c>
      <c r="AB8" s="1" t="s">
        <v>1</v>
      </c>
    </row>
    <row r="9" spans="1:45" x14ac:dyDescent="0.25">
      <c r="A9" s="10" t="s">
        <v>6</v>
      </c>
      <c r="B9" s="1" t="s">
        <v>121</v>
      </c>
      <c r="C9" s="1" t="s">
        <v>121</v>
      </c>
      <c r="D9" s="3">
        <v>151</v>
      </c>
      <c r="F9" s="3">
        <v>0.35706260381392302</v>
      </c>
      <c r="G9" s="3">
        <v>4.2863089139723802E-2</v>
      </c>
      <c r="H9" s="3">
        <v>12</v>
      </c>
      <c r="I9" s="3">
        <v>1.10824509261069E-14</v>
      </c>
      <c r="J9" s="3">
        <v>2.59056006858822E-5</v>
      </c>
      <c r="L9" s="3">
        <v>0.25122171135412602</v>
      </c>
      <c r="M9" s="3">
        <v>3.0689769860470398E-2</v>
      </c>
      <c r="N9" s="3">
        <v>38</v>
      </c>
      <c r="O9" s="3">
        <v>3.10040555997031E-12</v>
      </c>
      <c r="P9" s="3">
        <v>1.9801393118744601E-2</v>
      </c>
      <c r="Q9" s="3">
        <v>-0.40029344016102536</v>
      </c>
      <c r="S9" s="3">
        <v>0.21641791044776104</v>
      </c>
      <c r="T9" s="3">
        <v>0.13425924147774757</v>
      </c>
      <c r="U9" s="3">
        <v>4</v>
      </c>
      <c r="V9" s="3">
        <v>1.9695692801150087E-8</v>
      </c>
      <c r="W9" s="3">
        <v>0.20536681004232155</v>
      </c>
      <c r="Y9" s="1" t="e">
        <v>#NUM!</v>
      </c>
      <c r="Z9" s="3">
        <v>0</v>
      </c>
      <c r="AA9" s="3" t="e">
        <v>#NUM!</v>
      </c>
      <c r="AB9" s="1" t="s">
        <v>1</v>
      </c>
    </row>
    <row r="10" spans="1:45" x14ac:dyDescent="0.25">
      <c r="A10" s="10" t="s">
        <v>21</v>
      </c>
      <c r="B10" s="1" t="s">
        <v>113</v>
      </c>
      <c r="C10" s="1" t="s">
        <v>113</v>
      </c>
      <c r="D10" s="3">
        <v>326</v>
      </c>
      <c r="F10" s="3">
        <v>0.414924719185437</v>
      </c>
      <c r="G10" s="3">
        <v>6.2453322159316899E-2</v>
      </c>
      <c r="H10" s="3">
        <v>12</v>
      </c>
      <c r="I10" s="3">
        <v>1.9683925419079301E-12</v>
      </c>
      <c r="J10" s="3">
        <v>1.0289764851989E-6</v>
      </c>
      <c r="L10" s="3">
        <v>1.5634670766952002E-2</v>
      </c>
      <c r="M10" s="3">
        <v>3.8202934531560803E-2</v>
      </c>
      <c r="N10" s="3">
        <v>139</v>
      </c>
      <c r="O10" s="3">
        <v>3.1735861816376599E-59</v>
      </c>
      <c r="P10" s="3">
        <v>0.79906020179343396</v>
      </c>
      <c r="Q10" s="3">
        <v>-0.31994225230997109</v>
      </c>
      <c r="S10" s="3">
        <v>-4.7337278106508916E-2</v>
      </c>
      <c r="T10" s="3">
        <v>6.336243946433541E-2</v>
      </c>
      <c r="U10" s="3">
        <v>4</v>
      </c>
      <c r="V10" s="3">
        <v>3.4584764091587897E-12</v>
      </c>
      <c r="W10" s="3">
        <v>0.5092347774634628</v>
      </c>
      <c r="Y10" s="1" t="e">
        <v>#NUM!</v>
      </c>
      <c r="Z10" s="3">
        <v>0</v>
      </c>
      <c r="AA10" s="3" t="e">
        <v>#NUM!</v>
      </c>
      <c r="AB10" s="1" t="s">
        <v>1</v>
      </c>
    </row>
    <row r="11" spans="1:45" x14ac:dyDescent="0.25">
      <c r="A11" s="10" t="s">
        <v>55</v>
      </c>
      <c r="B11" s="1" t="s">
        <v>112</v>
      </c>
      <c r="C11" s="1" t="s">
        <v>113</v>
      </c>
      <c r="D11" s="3">
        <v>70</v>
      </c>
      <c r="F11" s="3">
        <v>0.64859585164327804</v>
      </c>
      <c r="G11" s="3">
        <v>7.1245704438175197E-2</v>
      </c>
      <c r="H11" s="3">
        <v>12</v>
      </c>
      <c r="I11" s="3">
        <v>2.26270426935656E-5</v>
      </c>
      <c r="J11" s="3">
        <v>2.6074135134206501E-14</v>
      </c>
      <c r="L11" s="3">
        <v>0.581056868413803</v>
      </c>
      <c r="M11" s="3">
        <v>4.0277323864221601E-2</v>
      </c>
      <c r="N11" s="3">
        <v>115</v>
      </c>
      <c r="O11" s="3">
        <v>3.10575883266315E-9</v>
      </c>
      <c r="P11" s="3">
        <v>5.8737192278559404E-16</v>
      </c>
      <c r="Q11" s="3">
        <v>0.19469323205016664</v>
      </c>
      <c r="S11" s="3">
        <v>0.46134193895387915</v>
      </c>
      <c r="T11" s="3">
        <v>6.468807738790823E-2</v>
      </c>
      <c r="U11" s="3">
        <v>4</v>
      </c>
      <c r="V11" s="3">
        <v>1.0536564975172373E-5</v>
      </c>
      <c r="W11" s="3">
        <v>5.6749118138088063E-3</v>
      </c>
      <c r="Y11" s="1" t="e">
        <v>#NUM!</v>
      </c>
      <c r="Z11" s="3">
        <v>0</v>
      </c>
      <c r="AA11" s="3" t="e">
        <v>#NUM!</v>
      </c>
      <c r="AB11" s="1" t="s">
        <v>1</v>
      </c>
    </row>
    <row r="12" spans="1:45" x14ac:dyDescent="0.25">
      <c r="A12" s="10" t="s">
        <v>16</v>
      </c>
      <c r="B12" s="1" t="s">
        <v>112</v>
      </c>
      <c r="C12" s="1" t="s">
        <v>113</v>
      </c>
      <c r="D12" s="3">
        <v>107</v>
      </c>
      <c r="F12" s="3">
        <v>0.69174526566393602</v>
      </c>
      <c r="G12" s="3">
        <v>1.47206319571142E-2</v>
      </c>
      <c r="H12" s="3">
        <v>12</v>
      </c>
      <c r="I12" s="3">
        <v>2.0064070192876999E-4</v>
      </c>
      <c r="J12" s="3">
        <v>4.74185287460701E-16</v>
      </c>
      <c r="L12" s="3">
        <v>0.60681884491495197</v>
      </c>
      <c r="M12" s="3">
        <v>4.8286247032633102E-2</v>
      </c>
      <c r="N12" s="3">
        <v>59</v>
      </c>
      <c r="O12" s="3">
        <v>5.3007543900576002E-5</v>
      </c>
      <c r="P12" s="3">
        <v>6.3465745710012296E-10</v>
      </c>
      <c r="Q12" s="3">
        <v>0.41404776057760256</v>
      </c>
      <c r="S12" s="3">
        <v>0.23487544483985767</v>
      </c>
      <c r="T12" s="3">
        <v>6.2725048950900586E-2</v>
      </c>
      <c r="U12" s="3">
        <v>4</v>
      </c>
      <c r="V12" s="3">
        <v>1.1218772107297152E-8</v>
      </c>
      <c r="W12" s="3">
        <v>3.3241050346458266E-2</v>
      </c>
      <c r="Y12" s="1" t="e">
        <v>#NUM!</v>
      </c>
      <c r="Z12" s="3">
        <v>0</v>
      </c>
      <c r="AA12" s="3" t="e">
        <v>#NUM!</v>
      </c>
      <c r="AB12" s="1" t="s">
        <v>1</v>
      </c>
    </row>
    <row r="13" spans="1:45" x14ac:dyDescent="0.25">
      <c r="A13" s="10" t="s">
        <v>50</v>
      </c>
      <c r="B13" s="1" t="s">
        <v>119</v>
      </c>
      <c r="C13" s="1" t="s">
        <v>119</v>
      </c>
      <c r="D13" s="3">
        <v>402</v>
      </c>
      <c r="F13" s="3">
        <v>0.72320103363463195</v>
      </c>
      <c r="G13" s="3">
        <v>8.8348467391280106E-2</v>
      </c>
      <c r="H13" s="3">
        <v>12</v>
      </c>
      <c r="I13" s="3">
        <v>8.3925334425239903E-4</v>
      </c>
      <c r="J13" s="3">
        <v>2.1966717102239099E-17</v>
      </c>
      <c r="S13" s="3">
        <v>1.0236686390532548</v>
      </c>
      <c r="T13" s="3">
        <v>5.9857952289914501E-2</v>
      </c>
      <c r="U13" s="3">
        <v>4</v>
      </c>
      <c r="V13" s="3">
        <v>0.82560488820564293</v>
      </c>
      <c r="W13" s="3">
        <v>4.3554999200777863E-4</v>
      </c>
      <c r="Y13" s="1" t="e">
        <v>#NUM!</v>
      </c>
      <c r="Z13" s="3">
        <v>0</v>
      </c>
      <c r="AA13" s="3" t="e">
        <v>#NUM!</v>
      </c>
      <c r="AB13" s="1" t="s">
        <v>280</v>
      </c>
    </row>
    <row r="14" spans="1:45" x14ac:dyDescent="0.25">
      <c r="A14" s="10" t="s">
        <v>61</v>
      </c>
      <c r="B14" s="1" t="s">
        <v>112</v>
      </c>
      <c r="C14" s="1" t="s">
        <v>113</v>
      </c>
      <c r="D14" s="3">
        <v>12</v>
      </c>
      <c r="F14" s="3">
        <v>0.72677331682069501</v>
      </c>
      <c r="G14" s="3">
        <v>3.6325048813234298E-2</v>
      </c>
      <c r="H14" s="3">
        <v>12</v>
      </c>
      <c r="I14" s="3">
        <v>9.7900627202998397E-4</v>
      </c>
      <c r="J14" s="3">
        <v>1.5373316506014901E-17</v>
      </c>
      <c r="L14" s="3">
        <v>0.22170189326034501</v>
      </c>
      <c r="M14" s="3">
        <v>5.2650931701343898E-2</v>
      </c>
      <c r="N14" s="3">
        <v>29</v>
      </c>
      <c r="O14" s="3">
        <v>6.70162446899538E-10</v>
      </c>
      <c r="P14" s="3">
        <v>7.9559151896762395E-2</v>
      </c>
      <c r="Q14" s="3">
        <v>-0.27829810673965499</v>
      </c>
      <c r="S14" s="3">
        <v>0.28402366863905337</v>
      </c>
      <c r="T14" s="3">
        <v>6.694502070405188E-2</v>
      </c>
      <c r="U14" s="3">
        <v>4</v>
      </c>
      <c r="V14" s="3">
        <v>5.1230860308160134E-8</v>
      </c>
      <c r="W14" s="3">
        <v>2.3981199790656695E-2</v>
      </c>
      <c r="Y14" s="1" t="e">
        <v>#NUM!</v>
      </c>
      <c r="Z14" s="3">
        <v>0</v>
      </c>
      <c r="AA14" s="3" t="e">
        <v>#NUM!</v>
      </c>
      <c r="AB14" s="1" t="s">
        <v>278</v>
      </c>
    </row>
    <row r="15" spans="1:45" x14ac:dyDescent="0.25">
      <c r="A15" s="10" t="s">
        <v>54</v>
      </c>
      <c r="B15" s="1" t="s">
        <v>119</v>
      </c>
      <c r="C15" s="1" t="s">
        <v>119</v>
      </c>
      <c r="D15" s="3">
        <v>345</v>
      </c>
      <c r="F15" s="3">
        <v>0.733774695448417</v>
      </c>
      <c r="G15" s="3">
        <v>7.6334386476308497E-2</v>
      </c>
      <c r="H15" s="3">
        <v>11</v>
      </c>
      <c r="I15" s="3">
        <v>2.0977600049074999E-3</v>
      </c>
      <c r="J15" s="3">
        <v>1.46069387352472E-16</v>
      </c>
      <c r="L15" s="3">
        <v>0.65884014231838905</v>
      </c>
      <c r="M15" s="3">
        <v>6.9225379872288495E-2</v>
      </c>
      <c r="N15" s="3">
        <v>13</v>
      </c>
      <c r="O15" s="3">
        <v>3.9947144402955902E-2</v>
      </c>
      <c r="P15" s="3">
        <v>7.6795368367676395E-5</v>
      </c>
      <c r="Q15" s="3">
        <v>6.1014055361867214E-2</v>
      </c>
      <c r="S15" s="3">
        <v>0.84523809523809534</v>
      </c>
      <c r="T15" s="3">
        <v>0.14202801720772459</v>
      </c>
      <c r="U15" s="3">
        <v>4</v>
      </c>
      <c r="V15" s="3">
        <v>0.17836722482371367</v>
      </c>
      <c r="W15" s="3">
        <v>9.4881785977893249E-3</v>
      </c>
      <c r="Y15" s="1" t="e">
        <v>#NUM!</v>
      </c>
      <c r="Z15" s="3">
        <v>0</v>
      </c>
      <c r="AA15" s="3" t="e">
        <v>#NUM!</v>
      </c>
      <c r="AB15" s="1" t="s">
        <v>280</v>
      </c>
    </row>
    <row r="16" spans="1:45" x14ac:dyDescent="0.25">
      <c r="A16" s="10" t="s">
        <v>102</v>
      </c>
      <c r="B16" s="1" t="s">
        <v>112</v>
      </c>
      <c r="C16" s="1" t="s">
        <v>113</v>
      </c>
      <c r="D16" s="3">
        <v>176</v>
      </c>
      <c r="F16" s="3">
        <v>0.79851756807048302</v>
      </c>
      <c r="G16" s="3">
        <v>6.13951657360568E-2</v>
      </c>
      <c r="H16" s="3">
        <v>12</v>
      </c>
      <c r="I16" s="3">
        <v>1.5020823682635E-2</v>
      </c>
      <c r="J16" s="3">
        <v>8.4030830607786099E-21</v>
      </c>
      <c r="L16" s="3">
        <v>1.0739484732368001</v>
      </c>
      <c r="M16" s="3">
        <v>7.5469796891255603E-2</v>
      </c>
      <c r="N16" s="3">
        <v>56</v>
      </c>
      <c r="O16" s="3">
        <v>0.43012945053200202</v>
      </c>
      <c r="P16" s="3">
        <v>1.4108507126232901E-29</v>
      </c>
      <c r="Q16" s="3">
        <v>0.32394847323680009</v>
      </c>
      <c r="S16" s="3">
        <v>0.95857988165680474</v>
      </c>
      <c r="T16" s="3">
        <v>5.2481793671203383E-2</v>
      </c>
      <c r="U16" s="3">
        <v>4</v>
      </c>
      <c r="V16" s="3">
        <v>0.69911147558497611</v>
      </c>
      <c r="W16" s="3">
        <v>3.5805116334219802E-4</v>
      </c>
      <c r="Y16" s="1" t="e">
        <v>#NUM!</v>
      </c>
      <c r="Z16" s="3">
        <v>0</v>
      </c>
      <c r="AA16" s="3" t="e">
        <v>#NUM!</v>
      </c>
      <c r="AB16" s="1" t="s">
        <v>280</v>
      </c>
    </row>
    <row r="17" spans="1:28" x14ac:dyDescent="0.25">
      <c r="A17" s="10" t="s">
        <v>65</v>
      </c>
      <c r="B17" s="1" t="s">
        <v>119</v>
      </c>
      <c r="C17" s="1" t="s">
        <v>119</v>
      </c>
      <c r="D17" s="3">
        <v>340</v>
      </c>
      <c r="F17" s="3">
        <v>0.79879802248473497</v>
      </c>
      <c r="G17" s="3">
        <v>0.101527406432534</v>
      </c>
      <c r="H17" s="3">
        <v>12</v>
      </c>
      <c r="I17" s="3">
        <v>1.5161642582519E-2</v>
      </c>
      <c r="J17" s="3">
        <v>8.1494789104156106E-21</v>
      </c>
      <c r="L17" s="3">
        <v>0.58449661636733297</v>
      </c>
      <c r="M17" s="3">
        <v>0.147773901734714</v>
      </c>
      <c r="N17" s="3">
        <v>18</v>
      </c>
      <c r="O17" s="3">
        <v>5.2788312737327E-3</v>
      </c>
      <c r="P17" s="3">
        <v>9.2571988492358E-5</v>
      </c>
      <c r="Q17" s="3">
        <v>-0.61130757943686287</v>
      </c>
      <c r="S17" s="3">
        <v>0.81612646825046375</v>
      </c>
      <c r="T17" s="3">
        <v>5.8548982055573448E-2</v>
      </c>
      <c r="U17" s="3">
        <v>6</v>
      </c>
      <c r="V17" s="3">
        <v>4.411792353527641E-2</v>
      </c>
      <c r="W17" s="3">
        <v>3.4155336654715343E-5</v>
      </c>
      <c r="Y17" s="1" t="e">
        <v>#NUM!</v>
      </c>
      <c r="Z17" s="3">
        <v>0</v>
      </c>
      <c r="AA17" s="3" t="e">
        <v>#NUM!</v>
      </c>
      <c r="AB17" s="1" t="s">
        <v>280</v>
      </c>
    </row>
    <row r="18" spans="1:28" x14ac:dyDescent="0.25">
      <c r="A18" s="10" t="s">
        <v>66</v>
      </c>
      <c r="B18" s="1" t="s">
        <v>119</v>
      </c>
      <c r="C18" s="1" t="s">
        <v>119</v>
      </c>
      <c r="D18" s="3">
        <v>340</v>
      </c>
      <c r="F18" s="3">
        <v>0.80439158563911906</v>
      </c>
      <c r="G18" s="3">
        <v>8.64884702848919E-2</v>
      </c>
      <c r="H18" s="3">
        <v>11</v>
      </c>
      <c r="I18" s="3">
        <v>2.3764913961170302E-2</v>
      </c>
      <c r="J18" s="3">
        <v>1.50289515128756E-19</v>
      </c>
      <c r="S18" s="3">
        <v>1.0236686390532499</v>
      </c>
      <c r="T18" s="3">
        <v>6.2153653872144568E-2</v>
      </c>
      <c r="U18" s="3">
        <v>4</v>
      </c>
      <c r="V18" s="3">
        <v>0.82577944289335448</v>
      </c>
      <c r="W18" s="3">
        <v>4.8714548588377795E-4</v>
      </c>
      <c r="Y18" s="1" t="e">
        <v>#NUM!</v>
      </c>
      <c r="Z18" s="3">
        <v>0</v>
      </c>
      <c r="AA18" s="3" t="e">
        <v>#NUM!</v>
      </c>
      <c r="AB18" s="1" t="s">
        <v>280</v>
      </c>
    </row>
    <row r="19" spans="1:28" x14ac:dyDescent="0.25">
      <c r="A19" s="10" t="s">
        <v>43</v>
      </c>
      <c r="B19" s="1" t="s">
        <v>120</v>
      </c>
      <c r="C19" s="1" t="s">
        <v>120</v>
      </c>
      <c r="D19" s="3">
        <v>135</v>
      </c>
      <c r="F19" s="3">
        <v>0.80834434947861999</v>
      </c>
      <c r="G19" s="3">
        <v>2.1970682311779701E-2</v>
      </c>
      <c r="H19" s="3">
        <v>12</v>
      </c>
      <c r="I19" s="3">
        <v>2.0702069862871399E-2</v>
      </c>
      <c r="J19" s="3">
        <v>2.85459360901352E-21</v>
      </c>
      <c r="L19" s="3">
        <v>0.61573959146025703</v>
      </c>
      <c r="M19" s="3">
        <v>5.0562414187244803E-2</v>
      </c>
      <c r="N19" s="3">
        <v>89</v>
      </c>
      <c r="O19" s="3">
        <v>2.18898256355179E-7</v>
      </c>
      <c r="P19" s="3">
        <v>2.7098293856074599E-16</v>
      </c>
      <c r="Q19" s="3">
        <v>0.10487002624286568</v>
      </c>
      <c r="S19" s="3">
        <v>0.5714285714285714</v>
      </c>
      <c r="T19" s="3">
        <v>8.4738716285962981E-2</v>
      </c>
      <c r="U19" s="3">
        <v>4</v>
      </c>
      <c r="V19" s="3">
        <v>2.9593518155055588E-4</v>
      </c>
      <c r="W19" s="3">
        <v>6.6600058407244225E-3</v>
      </c>
      <c r="Y19" s="1" t="e">
        <v>#NUM!</v>
      </c>
      <c r="Z19" s="3">
        <v>0</v>
      </c>
      <c r="AA19" s="3" t="e">
        <v>#NUM!</v>
      </c>
      <c r="AB19" s="1" t="s">
        <v>1</v>
      </c>
    </row>
    <row r="20" spans="1:28" x14ac:dyDescent="0.25">
      <c r="A20" s="10" t="s">
        <v>89</v>
      </c>
      <c r="B20" s="1" t="s">
        <v>113</v>
      </c>
      <c r="C20" s="1" t="s">
        <v>113</v>
      </c>
      <c r="D20" s="3">
        <v>167</v>
      </c>
      <c r="F20" s="3">
        <v>0.82171012661917597</v>
      </c>
      <c r="G20" s="3">
        <v>4.7303312335559101E-2</v>
      </c>
      <c r="H20" s="3">
        <v>12</v>
      </c>
      <c r="I20" s="3">
        <v>3.1384012629448801E-2</v>
      </c>
      <c r="J20" s="3">
        <v>6.4462126725313904E-22</v>
      </c>
      <c r="L20" s="3">
        <v>0.40570027572624201</v>
      </c>
      <c r="M20" s="3">
        <v>4.2162841875082797E-2</v>
      </c>
      <c r="N20" s="3">
        <v>111</v>
      </c>
      <c r="O20" s="3">
        <v>1.0806580442815799E-18</v>
      </c>
      <c r="P20" s="3">
        <v>2.94019654590933E-9</v>
      </c>
      <c r="Q20" s="3">
        <v>-0.19569832567235923</v>
      </c>
      <c r="S20" s="3">
        <v>0.27027027027027029</v>
      </c>
      <c r="T20" s="3">
        <v>2.2067475160208638E-2</v>
      </c>
      <c r="U20" s="3">
        <v>4</v>
      </c>
      <c r="V20" s="3">
        <v>2.4519784117794127E-8</v>
      </c>
      <c r="W20" s="3">
        <v>1.1722164447168586E-3</v>
      </c>
      <c r="Y20" s="1" t="e">
        <v>#NUM!</v>
      </c>
      <c r="Z20" s="3">
        <v>0</v>
      </c>
      <c r="AA20" s="3" t="e">
        <v>#NUM!</v>
      </c>
      <c r="AB20" s="1" t="s">
        <v>1</v>
      </c>
    </row>
    <row r="21" spans="1:28" x14ac:dyDescent="0.25">
      <c r="A21" s="10" t="s">
        <v>96</v>
      </c>
      <c r="B21" s="1" t="s">
        <v>112</v>
      </c>
      <c r="C21" s="1" t="s">
        <v>113</v>
      </c>
      <c r="D21" s="3">
        <v>274</v>
      </c>
      <c r="F21" s="3">
        <v>0.89095662848902901</v>
      </c>
      <c r="G21" s="3">
        <v>2.3903315551768001E-2</v>
      </c>
      <c r="H21" s="3">
        <v>12</v>
      </c>
      <c r="I21" s="3">
        <v>0.187974887423909</v>
      </c>
      <c r="J21" s="3">
        <v>2.0216604836582299E-25</v>
      </c>
      <c r="L21" s="3">
        <v>0.92938102359861696</v>
      </c>
      <c r="M21" s="3">
        <v>8.6418476175020201E-2</v>
      </c>
      <c r="N21" s="3">
        <v>51</v>
      </c>
      <c r="O21" s="3">
        <v>0.45303771997561798</v>
      </c>
      <c r="P21" s="3">
        <v>1.7029780073856401E-22</v>
      </c>
      <c r="Q21" s="3">
        <v>0.62168871590630936</v>
      </c>
      <c r="S21" s="3">
        <v>0.373873873873874</v>
      </c>
      <c r="T21" s="3">
        <v>4.7315168938704688E-2</v>
      </c>
      <c r="U21" s="3">
        <v>4</v>
      </c>
      <c r="V21" s="3">
        <v>6.6154239202567354E-7</v>
      </c>
      <c r="W21" s="3">
        <v>4.2248037095736681E-3</v>
      </c>
      <c r="Y21" s="1" t="e">
        <v>#NUM!</v>
      </c>
      <c r="Z21" s="3">
        <v>0</v>
      </c>
      <c r="AA21" s="3" t="e">
        <v>#NUM!</v>
      </c>
      <c r="AB21" s="1" t="s">
        <v>278</v>
      </c>
    </row>
    <row r="22" spans="1:28" x14ac:dyDescent="0.25">
      <c r="A22" s="10" t="s">
        <v>14</v>
      </c>
      <c r="B22" s="1" t="s">
        <v>112</v>
      </c>
      <c r="C22" s="1" t="s">
        <v>113</v>
      </c>
      <c r="D22" s="3">
        <v>211</v>
      </c>
      <c r="F22" s="3">
        <v>0.92176067780010695</v>
      </c>
      <c r="G22" s="3">
        <v>2.2252466017831599E-2</v>
      </c>
      <c r="H22" s="3">
        <v>12</v>
      </c>
      <c r="I22" s="3">
        <v>0.34479715028380598</v>
      </c>
      <c r="J22" s="3">
        <v>4.61353118206321E-27</v>
      </c>
      <c r="L22" s="3">
        <v>0.61906766111206801</v>
      </c>
      <c r="M22" s="3">
        <v>5.5559349275409002E-2</v>
      </c>
      <c r="N22" s="3">
        <v>26</v>
      </c>
      <c r="O22" s="3">
        <v>2.9517178544366698E-3</v>
      </c>
      <c r="P22" s="3">
        <v>1.53810024611871E-6</v>
      </c>
      <c r="Q22" s="3">
        <v>0.23113662662930945</v>
      </c>
      <c r="S22" s="3">
        <v>0.31360946745562129</v>
      </c>
      <c r="T22" s="3">
        <v>6.0632844768991744E-2</v>
      </c>
      <c r="U22" s="3">
        <v>4</v>
      </c>
      <c r="V22" s="3">
        <v>1.1764436636172052E-7</v>
      </c>
      <c r="W22" s="3">
        <v>1.4023853313803821E-2</v>
      </c>
      <c r="Y22" s="1" t="e">
        <v>#NUM!</v>
      </c>
      <c r="Z22" s="3">
        <v>0</v>
      </c>
      <c r="AA22" s="3" t="e">
        <v>#NUM!</v>
      </c>
      <c r="AB22" s="1" t="s">
        <v>278</v>
      </c>
    </row>
    <row r="23" spans="1:28" x14ac:dyDescent="0.25">
      <c r="A23" s="10" t="s">
        <v>75</v>
      </c>
      <c r="B23" s="1" t="s">
        <v>120</v>
      </c>
      <c r="C23" s="1" t="s">
        <v>120</v>
      </c>
      <c r="D23" s="3">
        <v>396</v>
      </c>
      <c r="F23" s="3">
        <v>0.92337271055132897</v>
      </c>
      <c r="G23" s="3">
        <v>0.10077888721992</v>
      </c>
      <c r="H23" s="3">
        <v>10</v>
      </c>
      <c r="I23" s="3">
        <v>0.39817754456085203</v>
      </c>
      <c r="J23" s="3">
        <v>3.91689796594134E-23</v>
      </c>
      <c r="S23" s="3">
        <v>1.2886597938144331</v>
      </c>
      <c r="T23" s="3">
        <v>7.4102607054459965E-2</v>
      </c>
      <c r="U23" s="3">
        <v>4</v>
      </c>
      <c r="V23" s="3">
        <v>1.0469225985411742E-2</v>
      </c>
      <c r="W23" s="3">
        <v>4.1439122800911328E-4</v>
      </c>
      <c r="Y23" s="1" t="e">
        <v>#NUM!</v>
      </c>
      <c r="Z23" s="3">
        <v>0</v>
      </c>
      <c r="AA23" s="3" t="e">
        <v>#NUM!</v>
      </c>
      <c r="AB23" s="1" t="s">
        <v>1</v>
      </c>
    </row>
    <row r="24" spans="1:28" x14ac:dyDescent="0.25">
      <c r="A24" s="10" t="s">
        <v>58</v>
      </c>
      <c r="B24" s="1" t="s">
        <v>120</v>
      </c>
      <c r="C24" s="1" t="s">
        <v>120</v>
      </c>
      <c r="D24" s="3">
        <v>198</v>
      </c>
      <c r="F24" s="3">
        <v>0.93677673724468102</v>
      </c>
      <c r="G24" s="3">
        <v>6.2643394714131703E-2</v>
      </c>
      <c r="H24" s="3">
        <v>21</v>
      </c>
      <c r="I24" s="3">
        <v>0.31311854573301201</v>
      </c>
      <c r="J24" s="3">
        <v>2.45987892869782E-45</v>
      </c>
      <c r="S24" s="3">
        <v>0.97619047619047628</v>
      </c>
      <c r="T24" s="3">
        <v>6.2994078834871098E-2</v>
      </c>
      <c r="U24" s="3">
        <v>4</v>
      </c>
      <c r="V24" s="3">
        <v>0.82482561243514096</v>
      </c>
      <c r="W24" s="3">
        <v>5.83839843151422E-4</v>
      </c>
      <c r="Y24" s="1" t="e">
        <v>#NUM!</v>
      </c>
      <c r="Z24" s="3">
        <v>0</v>
      </c>
      <c r="AA24" s="3" t="e">
        <v>#NUM!</v>
      </c>
      <c r="AB24" s="1" t="s">
        <v>1</v>
      </c>
    </row>
    <row r="25" spans="1:28" x14ac:dyDescent="0.25">
      <c r="A25" s="10" t="s">
        <v>103</v>
      </c>
      <c r="B25" s="1" t="s">
        <v>119</v>
      </c>
      <c r="C25" s="1" t="s">
        <v>119</v>
      </c>
      <c r="D25" s="3">
        <v>180</v>
      </c>
      <c r="F25" s="3">
        <v>0.94351708298844095</v>
      </c>
      <c r="G25" s="3">
        <v>7.9958723458502801E-2</v>
      </c>
      <c r="H25" s="3">
        <v>10</v>
      </c>
      <c r="I25" s="3">
        <v>0.53342360006975797</v>
      </c>
      <c r="J25" s="3">
        <v>4.5653113612701897E-24</v>
      </c>
      <c r="L25" s="3">
        <v>0.887215589929927</v>
      </c>
      <c r="M25" s="3">
        <v>6.9825723716718704E-2</v>
      </c>
      <c r="N25" s="3">
        <v>52</v>
      </c>
      <c r="O25" s="3">
        <v>0.2209804401138</v>
      </c>
      <c r="P25" s="3">
        <v>1.8142221056051699E-21</v>
      </c>
      <c r="Q25" s="3">
        <v>-1.3706676209730428E-2</v>
      </c>
      <c r="S25" s="3">
        <v>0.75039090262970887</v>
      </c>
      <c r="T25" s="3">
        <v>8.6233328359773376E-2</v>
      </c>
      <c r="U25" s="3">
        <v>5</v>
      </c>
      <c r="V25" s="3">
        <v>1.5098675903186084E-2</v>
      </c>
      <c r="W25" s="3">
        <v>9.6028822659987678E-4</v>
      </c>
      <c r="Y25" s="1" t="e">
        <v>#NUM!</v>
      </c>
      <c r="Z25" s="3">
        <v>0</v>
      </c>
      <c r="AA25" s="3" t="e">
        <v>#NUM!</v>
      </c>
      <c r="AB25" s="1" t="s">
        <v>280</v>
      </c>
    </row>
    <row r="26" spans="1:28" x14ac:dyDescent="0.25">
      <c r="A26" s="10" t="s">
        <v>67</v>
      </c>
      <c r="B26" s="1" t="s">
        <v>119</v>
      </c>
      <c r="C26" s="1" t="s">
        <v>119</v>
      </c>
      <c r="D26" s="3">
        <v>356</v>
      </c>
      <c r="F26" s="3">
        <v>0.97231649906890305</v>
      </c>
      <c r="G26" s="3">
        <v>0.108666552670855</v>
      </c>
      <c r="H26" s="3">
        <v>12</v>
      </c>
      <c r="I26" s="3">
        <v>0.73815635768342402</v>
      </c>
      <c r="J26" s="3">
        <v>7.2447629760527397E-30</v>
      </c>
      <c r="S26" s="3">
        <v>1.0532544378698225</v>
      </c>
      <c r="T26" s="3">
        <v>5.5085759541494875E-2</v>
      </c>
      <c r="U26" s="3">
        <v>4</v>
      </c>
      <c r="V26" s="3">
        <v>0.61979417530921144</v>
      </c>
      <c r="W26" s="3">
        <v>3.1241273808290673E-4</v>
      </c>
      <c r="Y26" s="1" t="e">
        <v>#NUM!</v>
      </c>
      <c r="Z26" s="3">
        <v>0</v>
      </c>
      <c r="AA26" s="3" t="e">
        <v>#NUM!</v>
      </c>
      <c r="AB26" s="1" t="s">
        <v>280</v>
      </c>
    </row>
    <row r="27" spans="1:28" x14ac:dyDescent="0.25">
      <c r="A27" s="11" t="s">
        <v>46</v>
      </c>
      <c r="B27" s="1" t="s">
        <v>119</v>
      </c>
      <c r="C27" s="1" t="s">
        <v>119</v>
      </c>
      <c r="D27" s="1">
        <v>400</v>
      </c>
      <c r="E27" s="1"/>
      <c r="F27" s="5">
        <v>1.0067962068429801</v>
      </c>
      <c r="G27" s="3">
        <v>6.3702981063358005E-2</v>
      </c>
      <c r="H27" s="3">
        <v>11</v>
      </c>
      <c r="I27" s="3">
        <v>0.937362254745982</v>
      </c>
      <c r="J27" s="3">
        <v>1.6763230236054999E-29</v>
      </c>
      <c r="K27" s="1"/>
      <c r="L27" s="3">
        <v>0.60658635043553499</v>
      </c>
      <c r="M27" s="3">
        <v>0.13081728259932099</v>
      </c>
      <c r="N27" s="3">
        <v>13</v>
      </c>
      <c r="O27" s="3">
        <v>2.14882736065415E-2</v>
      </c>
      <c r="P27" s="3">
        <v>4.08816127356362E-4</v>
      </c>
      <c r="Q27" s="3">
        <v>-0.44776147565142155</v>
      </c>
      <c r="S27" s="3">
        <v>1.0119047619047621</v>
      </c>
      <c r="T27" s="3">
        <v>7.3707046115105646E-2</v>
      </c>
      <c r="U27" s="3">
        <v>4</v>
      </c>
      <c r="V27" s="3">
        <v>0.91231943226727596</v>
      </c>
      <c r="W27" s="3">
        <v>8.3626762237627998E-4</v>
      </c>
      <c r="Y27" s="1" t="e">
        <v>#NUM!</v>
      </c>
      <c r="Z27" s="3">
        <v>0</v>
      </c>
      <c r="AA27" s="3" t="e">
        <v>#NUM!</v>
      </c>
    </row>
    <row r="28" spans="1:28" x14ac:dyDescent="0.25">
      <c r="A28" s="10" t="s">
        <v>105</v>
      </c>
      <c r="B28" s="1" t="s">
        <v>122</v>
      </c>
      <c r="C28" s="1" t="s">
        <v>122</v>
      </c>
      <c r="D28" s="3">
        <v>346</v>
      </c>
      <c r="F28" s="3">
        <v>1.0515479468923301</v>
      </c>
      <c r="G28" s="3">
        <v>2.5347614450188301E-2</v>
      </c>
      <c r="H28" s="3">
        <v>12</v>
      </c>
      <c r="I28" s="3">
        <v>0.53363937208876699</v>
      </c>
      <c r="J28" s="3">
        <v>1.5663223420290001E-34</v>
      </c>
      <c r="L28" s="3">
        <v>0.82346071384068298</v>
      </c>
      <c r="M28" s="3">
        <v>9.7161708210041595E-2</v>
      </c>
      <c r="N28" s="3">
        <v>18</v>
      </c>
      <c r="O28" s="3">
        <v>0.22445477154816901</v>
      </c>
      <c r="P28" s="3">
        <v>1.71943685715881E-8</v>
      </c>
      <c r="Q28" s="3">
        <v>-0.25412549305586862</v>
      </c>
      <c r="S28" s="3">
        <v>0.84615384615384637</v>
      </c>
      <c r="T28" s="3">
        <v>6.580208014837223E-2</v>
      </c>
      <c r="U28" s="3">
        <v>4</v>
      </c>
      <c r="V28" s="3">
        <v>0.15828569001340179</v>
      </c>
      <c r="W28" s="3">
        <v>1.0150008829066305E-3</v>
      </c>
      <c r="Y28" s="1" t="e">
        <v>#NUM!</v>
      </c>
      <c r="Z28" s="3">
        <v>0</v>
      </c>
      <c r="AA28" s="3" t="e">
        <v>#NUM!</v>
      </c>
      <c r="AB28" s="1" t="s">
        <v>1</v>
      </c>
    </row>
    <row r="29" spans="1:28" x14ac:dyDescent="0.25">
      <c r="A29" s="10" t="s">
        <v>92</v>
      </c>
      <c r="B29" s="1" t="s">
        <v>120</v>
      </c>
      <c r="C29" s="1" t="s">
        <v>120</v>
      </c>
      <c r="D29" s="3">
        <v>363</v>
      </c>
      <c r="F29" s="3">
        <v>1.0591599694015901</v>
      </c>
      <c r="G29" s="3">
        <v>2.5902218965554599E-2</v>
      </c>
      <c r="H29" s="3">
        <v>11</v>
      </c>
      <c r="I29" s="3">
        <v>0.49394355641119703</v>
      </c>
      <c r="J29" s="3">
        <v>2.0962941541833E-32</v>
      </c>
      <c r="L29" s="3">
        <v>0.33840101640757497</v>
      </c>
      <c r="M29" s="3">
        <v>3.77212125292547E-2</v>
      </c>
      <c r="N29" s="3">
        <v>129</v>
      </c>
      <c r="O29" s="3">
        <v>5.56902378651748E-23</v>
      </c>
      <c r="P29" s="3">
        <v>6.45786504090319E-7</v>
      </c>
      <c r="Q29" s="3">
        <v>-0.67884036290276972</v>
      </c>
      <c r="S29" s="3">
        <v>0.90532544378698254</v>
      </c>
      <c r="T29" s="3">
        <v>7.9313488216501291E-2</v>
      </c>
      <c r="U29" s="3">
        <v>4</v>
      </c>
      <c r="V29" s="3">
        <v>0.38489271946642178</v>
      </c>
      <c r="W29" s="3">
        <v>1.4428671097958922E-3</v>
      </c>
      <c r="Y29" s="1" t="e">
        <v>#NUM!</v>
      </c>
      <c r="Z29" s="3">
        <v>0</v>
      </c>
      <c r="AA29" s="3" t="e">
        <v>#NUM!</v>
      </c>
      <c r="AB29" s="1" t="s">
        <v>1</v>
      </c>
    </row>
    <row r="30" spans="1:28" x14ac:dyDescent="0.25">
      <c r="A30" s="10" t="s">
        <v>70</v>
      </c>
      <c r="B30" s="1" t="s">
        <v>112</v>
      </c>
      <c r="C30" s="1" t="s">
        <v>113</v>
      </c>
      <c r="D30" s="3">
        <v>354</v>
      </c>
      <c r="F30" s="3">
        <v>1.06149183788473</v>
      </c>
      <c r="G30" s="3">
        <v>3.4371336735496097E-2</v>
      </c>
      <c r="H30" s="3">
        <v>12</v>
      </c>
      <c r="I30" s="3">
        <v>0.45776855095035002</v>
      </c>
      <c r="J30" s="3">
        <v>3.8576249219279002E-35</v>
      </c>
      <c r="L30" s="3">
        <v>1.15557618771662</v>
      </c>
      <c r="M30" s="3">
        <v>0.10770165190667599</v>
      </c>
      <c r="N30" s="3">
        <v>27</v>
      </c>
      <c r="O30" s="3">
        <v>0.183712566885609</v>
      </c>
      <c r="P30" s="3">
        <v>1.2747298401884499E-22</v>
      </c>
      <c r="Q30" s="3">
        <v>0.15557618771661996</v>
      </c>
      <c r="S30" s="3">
        <v>1.3917525773195876</v>
      </c>
      <c r="T30" s="3">
        <v>0.18774966844876606</v>
      </c>
      <c r="U30" s="3">
        <v>4</v>
      </c>
      <c r="V30" s="3">
        <v>1.9862648013838119E-3</v>
      </c>
      <c r="W30" s="3">
        <v>5.078986296220279E-3</v>
      </c>
      <c r="Y30" s="1" t="e">
        <v>#NUM!</v>
      </c>
      <c r="Z30" s="3">
        <v>0</v>
      </c>
      <c r="AA30" s="3" t="e">
        <v>#NUM!</v>
      </c>
      <c r="AB30" s="1" t="s">
        <v>280</v>
      </c>
    </row>
    <row r="31" spans="1:28" x14ac:dyDescent="0.25">
      <c r="A31" s="10" t="s">
        <v>91</v>
      </c>
      <c r="B31" s="1" t="s">
        <v>122</v>
      </c>
      <c r="C31" s="1" t="s">
        <v>122</v>
      </c>
      <c r="D31" s="3">
        <v>348</v>
      </c>
      <c r="F31" s="3">
        <v>1.0675969382983399</v>
      </c>
      <c r="G31" s="3">
        <v>1.5521007187124699E-2</v>
      </c>
      <c r="H31" s="3">
        <v>12</v>
      </c>
      <c r="I31" s="3">
        <v>0.41436350410752698</v>
      </c>
      <c r="J31" s="3">
        <v>1.62242188065883E-35</v>
      </c>
      <c r="S31" s="3">
        <v>0.96449704142011849</v>
      </c>
      <c r="T31" s="3">
        <v>6.7897098532775299E-2</v>
      </c>
      <c r="U31" s="3">
        <v>4</v>
      </c>
      <c r="V31" s="3">
        <v>0.74203479096422409</v>
      </c>
      <c r="W31" s="3">
        <v>7.558359050019338E-4</v>
      </c>
      <c r="Y31" s="1" t="e">
        <v>#NUM!</v>
      </c>
      <c r="Z31" s="3">
        <v>0</v>
      </c>
      <c r="AA31" s="3" t="e">
        <v>#NUM!</v>
      </c>
      <c r="AB31" s="1" t="s">
        <v>1</v>
      </c>
    </row>
    <row r="32" spans="1:28" x14ac:dyDescent="0.25">
      <c r="A32" s="10" t="s">
        <v>48</v>
      </c>
      <c r="B32" s="1" t="s">
        <v>121</v>
      </c>
      <c r="C32" s="1" t="s">
        <v>121</v>
      </c>
      <c r="D32" s="3">
        <v>330</v>
      </c>
      <c r="F32" s="3">
        <v>1.0749359447106901</v>
      </c>
      <c r="G32" s="3">
        <v>2.8566250101517501E-2</v>
      </c>
      <c r="H32" s="3">
        <v>12</v>
      </c>
      <c r="I32" s="3">
        <v>0.36554655410671799</v>
      </c>
      <c r="J32" s="3">
        <v>5.6943351121187397E-36</v>
      </c>
      <c r="L32" s="3">
        <v>0.70133131854267905</v>
      </c>
      <c r="M32" s="3">
        <v>6.5347538018819804E-2</v>
      </c>
      <c r="N32" s="3">
        <v>64</v>
      </c>
      <c r="O32" s="3">
        <v>5.5891367765562895E-4</v>
      </c>
      <c r="P32" s="3">
        <v>1.14788108327124E-15</v>
      </c>
      <c r="Q32" s="3">
        <v>0.3111139272383312</v>
      </c>
      <c r="S32" s="3">
        <v>1.1785714285714284</v>
      </c>
      <c r="T32" s="3">
        <v>0.16308509990503592</v>
      </c>
      <c r="U32" s="3">
        <v>4</v>
      </c>
      <c r="V32" s="3">
        <v>0.12934389945279112</v>
      </c>
      <c r="W32" s="3">
        <v>5.4637515973435264E-3</v>
      </c>
      <c r="Y32" s="1" t="e">
        <v>#NUM!</v>
      </c>
      <c r="Z32" s="3">
        <v>0</v>
      </c>
      <c r="AA32" s="3" t="e">
        <v>#NUM!</v>
      </c>
      <c r="AB32" s="1" t="s">
        <v>1</v>
      </c>
    </row>
    <row r="33" spans="1:28" x14ac:dyDescent="0.25">
      <c r="A33" s="10" t="s">
        <v>68</v>
      </c>
      <c r="B33" s="1" t="s">
        <v>120</v>
      </c>
      <c r="C33" s="1" t="s">
        <v>120</v>
      </c>
      <c r="D33" s="3">
        <v>356</v>
      </c>
      <c r="F33" s="3">
        <v>1.0796320872249101</v>
      </c>
      <c r="G33" s="3">
        <v>2.1162827921867699E-2</v>
      </c>
      <c r="H33" s="3">
        <v>12</v>
      </c>
      <c r="I33" s="3">
        <v>0.33627865020244302</v>
      </c>
      <c r="J33" s="3">
        <v>2.9041592507049701E-36</v>
      </c>
      <c r="S33" s="3">
        <v>0.90532544378698243</v>
      </c>
      <c r="T33" s="3">
        <v>5.1471354440630709E-2</v>
      </c>
      <c r="U33" s="3">
        <v>4</v>
      </c>
      <c r="V33" s="3">
        <v>0.37868426176104164</v>
      </c>
      <c r="W33" s="3">
        <v>4.0061077549944632E-4</v>
      </c>
      <c r="Y33" s="1" t="e">
        <v>#NUM!</v>
      </c>
      <c r="Z33" s="3">
        <v>0</v>
      </c>
      <c r="AA33" s="3" t="e">
        <v>#NUM!</v>
      </c>
      <c r="AB33" s="1" t="s">
        <v>1</v>
      </c>
    </row>
    <row r="34" spans="1:28" x14ac:dyDescent="0.25">
      <c r="A34" s="10" t="s">
        <v>62</v>
      </c>
      <c r="B34" s="1" t="s">
        <v>119</v>
      </c>
      <c r="C34" s="1" t="s">
        <v>119</v>
      </c>
      <c r="D34" s="3">
        <v>228</v>
      </c>
      <c r="F34" s="3">
        <v>1.1002127958275401</v>
      </c>
      <c r="G34" s="3">
        <v>1.16785469620166E-2</v>
      </c>
      <c r="H34" s="3">
        <v>12</v>
      </c>
      <c r="I34" s="3">
        <v>0.226279090141596</v>
      </c>
      <c r="J34" s="3">
        <v>1.47285751005482E-37</v>
      </c>
      <c r="L34" s="3">
        <v>0.409077887207004</v>
      </c>
      <c r="M34" s="3">
        <v>6.01384725872064E-2</v>
      </c>
      <c r="N34" s="3">
        <v>54</v>
      </c>
      <c r="O34" s="3">
        <v>6.4190287152541503E-10</v>
      </c>
      <c r="P34" s="3">
        <v>2.15786855530263E-5</v>
      </c>
      <c r="Q34" s="3">
        <v>-0.52798504985593286</v>
      </c>
      <c r="S34" s="3">
        <v>0.88288288288288297</v>
      </c>
      <c r="T34" s="3">
        <v>4.2255997836247165E-2</v>
      </c>
      <c r="U34" s="3">
        <v>4</v>
      </c>
      <c r="V34" s="3">
        <v>0.2758831344185369</v>
      </c>
      <c r="W34" s="3">
        <v>2.398041277852039E-4</v>
      </c>
      <c r="Y34" s="1" t="e">
        <v>#NUM!</v>
      </c>
      <c r="Z34" s="3">
        <v>0</v>
      </c>
      <c r="AA34" s="3" t="e">
        <v>#NUM!</v>
      </c>
      <c r="AB34" s="1" t="s">
        <v>280</v>
      </c>
    </row>
    <row r="35" spans="1:28" x14ac:dyDescent="0.25">
      <c r="A35" s="10" t="s">
        <v>74</v>
      </c>
      <c r="B35" s="1" t="s">
        <v>119</v>
      </c>
      <c r="C35" s="1" t="s">
        <v>119</v>
      </c>
      <c r="D35" s="3">
        <v>298</v>
      </c>
      <c r="F35" s="3">
        <v>1.1141690436785701</v>
      </c>
      <c r="G35" s="3">
        <v>3.395007811405E-2</v>
      </c>
      <c r="H35" s="3">
        <v>12</v>
      </c>
      <c r="I35" s="3">
        <v>0.168060570551847</v>
      </c>
      <c r="J35" s="3">
        <v>1.8957667254638201E-38</v>
      </c>
      <c r="L35" s="3">
        <v>1.4614900433359399</v>
      </c>
      <c r="M35" s="3">
        <v>0.106175166516758</v>
      </c>
      <c r="N35" s="3">
        <v>28</v>
      </c>
      <c r="O35" s="3">
        <v>1.5762472348929799E-4</v>
      </c>
      <c r="P35" s="3">
        <v>1.7802034409163401E-32</v>
      </c>
      <c r="Q35" s="3">
        <v>0.3925245260945609</v>
      </c>
      <c r="S35" s="3">
        <v>0.99408284023668658</v>
      </c>
      <c r="T35" s="3">
        <v>3.9840256167108741E-2</v>
      </c>
      <c r="U35" s="3">
        <v>4</v>
      </c>
      <c r="V35" s="3">
        <v>0.95573540193502571</v>
      </c>
      <c r="W35" s="3">
        <v>1.4114446162456965E-4</v>
      </c>
      <c r="Y35" s="1" t="e">
        <v>#NUM!</v>
      </c>
      <c r="Z35" s="3">
        <v>0</v>
      </c>
      <c r="AA35" s="3" t="e">
        <v>#NUM!</v>
      </c>
      <c r="AB35" s="1" t="s">
        <v>280</v>
      </c>
    </row>
    <row r="36" spans="1:28" x14ac:dyDescent="0.25">
      <c r="A36" s="10" t="s">
        <v>7</v>
      </c>
      <c r="B36" s="1" t="s">
        <v>122</v>
      </c>
      <c r="C36" s="1" t="s">
        <v>122</v>
      </c>
      <c r="D36" s="3">
        <v>309</v>
      </c>
      <c r="F36" s="3">
        <v>1.11483628961683</v>
      </c>
      <c r="G36" s="3">
        <v>3.6240594782231801E-2</v>
      </c>
      <c r="H36" s="3">
        <v>23</v>
      </c>
      <c r="I36" s="3">
        <v>5.5300526711139497E-2</v>
      </c>
      <c r="J36" s="3">
        <v>1.0969044671794599E-67</v>
      </c>
      <c r="L36" s="3">
        <v>0.34630150309115298</v>
      </c>
      <c r="M36" s="3">
        <v>0.15446428394801701</v>
      </c>
      <c r="N36" s="3">
        <v>18</v>
      </c>
      <c r="O36" s="3">
        <v>7.97034212200954E-6</v>
      </c>
      <c r="P36" s="3">
        <v>1.8309819248397901E-2</v>
      </c>
      <c r="Q36" s="3">
        <v>-0.6795605658743642</v>
      </c>
      <c r="S36" s="3">
        <v>0.89940828402366901</v>
      </c>
      <c r="T36" s="3">
        <v>2.8988044293292093E-2</v>
      </c>
      <c r="U36" s="3">
        <v>4</v>
      </c>
      <c r="V36" s="3">
        <v>0.34673184497722809</v>
      </c>
      <c r="W36" s="3">
        <v>7.3558884217322844E-5</v>
      </c>
      <c r="Y36" s="1" t="e">
        <v>#NUM!</v>
      </c>
      <c r="Z36" s="3">
        <v>0</v>
      </c>
      <c r="AA36" s="3" t="e">
        <v>#NUM!</v>
      </c>
      <c r="AB36" s="1" t="s">
        <v>1</v>
      </c>
    </row>
    <row r="37" spans="1:28" x14ac:dyDescent="0.25">
      <c r="A37" s="10" t="s">
        <v>63</v>
      </c>
      <c r="B37" s="1" t="s">
        <v>120</v>
      </c>
      <c r="C37" s="1" t="s">
        <v>120</v>
      </c>
      <c r="D37" s="3">
        <v>262</v>
      </c>
      <c r="F37" s="3">
        <v>1.1309618402216799</v>
      </c>
      <c r="G37" s="3">
        <v>4.4021774167082799E-2</v>
      </c>
      <c r="H37" s="3">
        <v>12</v>
      </c>
      <c r="I37" s="3">
        <v>0.113846236299388</v>
      </c>
      <c r="J37" s="3">
        <v>1.5607358335153799E-39</v>
      </c>
      <c r="L37" s="3">
        <v>0.52445229351582801</v>
      </c>
      <c r="M37" s="3">
        <v>4.8860299455821099E-2</v>
      </c>
      <c r="N37" s="3">
        <v>82</v>
      </c>
      <c r="O37" s="3">
        <v>2.7753119835657699E-10</v>
      </c>
      <c r="P37" s="3">
        <v>6.4569944995825796E-12</v>
      </c>
      <c r="Q37" s="3">
        <v>-0.61685205431025913</v>
      </c>
      <c r="S37" s="3">
        <v>0.85714285714285698</v>
      </c>
      <c r="T37" s="3">
        <v>9.7201973919967377E-2</v>
      </c>
      <c r="U37" s="3">
        <v>4</v>
      </c>
      <c r="V37" s="3">
        <v>0.19734252195563573</v>
      </c>
      <c r="W37" s="3">
        <v>3.0731725362204217E-3</v>
      </c>
      <c r="Y37" s="1" t="e">
        <v>#NUM!</v>
      </c>
      <c r="Z37" s="3">
        <v>0</v>
      </c>
      <c r="AA37" s="3" t="e">
        <v>#NUM!</v>
      </c>
      <c r="AB37" s="1" t="s">
        <v>1</v>
      </c>
    </row>
    <row r="38" spans="1:28" x14ac:dyDescent="0.25">
      <c r="A38" s="10" t="s">
        <v>87</v>
      </c>
      <c r="B38" s="1" t="s">
        <v>119</v>
      </c>
      <c r="C38" s="1" t="s">
        <v>119</v>
      </c>
      <c r="D38" s="3">
        <v>229</v>
      </c>
      <c r="S38" s="3">
        <v>1.0111111111111111</v>
      </c>
      <c r="T38" s="3">
        <v>3.7951669503554053E-2</v>
      </c>
      <c r="U38" s="3">
        <v>4</v>
      </c>
      <c r="V38" s="3">
        <v>0.916947723076042</v>
      </c>
      <c r="W38" s="3">
        <v>1.1602950870807666E-4</v>
      </c>
      <c r="Y38" s="1" t="e">
        <v>#NUM!</v>
      </c>
      <c r="Z38" s="3">
        <v>0</v>
      </c>
      <c r="AA38" s="3" t="e">
        <v>#NUM!</v>
      </c>
      <c r="AB38" s="1" t="s">
        <v>280</v>
      </c>
    </row>
    <row r="39" spans="1:28" x14ac:dyDescent="0.25">
      <c r="A39" s="10" t="s">
        <v>64</v>
      </c>
      <c r="B39" s="1" t="s">
        <v>113</v>
      </c>
      <c r="C39" s="1" t="s">
        <v>113</v>
      </c>
      <c r="D39" s="3">
        <v>276</v>
      </c>
      <c r="F39" s="3">
        <v>-0.17475323745591601</v>
      </c>
      <c r="G39" s="3">
        <v>7.4766707340322203E-2</v>
      </c>
      <c r="H39" s="3">
        <v>12</v>
      </c>
      <c r="I39" s="3">
        <v>2.6923164005014502E-44</v>
      </c>
      <c r="J39" s="3">
        <v>3.9291514828749201E-2</v>
      </c>
      <c r="L39" s="3">
        <v>0.54074554966962496</v>
      </c>
      <c r="M39" s="3">
        <v>5.5137236569489698E-2</v>
      </c>
      <c r="N39" s="3">
        <v>38</v>
      </c>
      <c r="O39" s="3">
        <v>8.3339733804993897E-5</v>
      </c>
      <c r="P39" s="3">
        <v>4.1261047322093798E-6</v>
      </c>
      <c r="Q39" s="3">
        <v>0.27571058463465997</v>
      </c>
      <c r="S39" s="3">
        <v>0.25225225225225223</v>
      </c>
      <c r="T39" s="3">
        <v>2.4396511725633532E-2</v>
      </c>
      <c r="U39" s="3">
        <v>4</v>
      </c>
      <c r="V39" s="3">
        <v>1.4314518503674965E-8</v>
      </c>
      <c r="W39" s="3">
        <v>1.9298102335790291E-3</v>
      </c>
      <c r="Y39" s="1">
        <v>0</v>
      </c>
      <c r="Z39" s="3">
        <v>1</v>
      </c>
      <c r="AA39" s="3">
        <v>0</v>
      </c>
      <c r="AB39" s="1" t="s">
        <v>1</v>
      </c>
    </row>
    <row r="40" spans="1:28" x14ac:dyDescent="0.25">
      <c r="A40" s="10" t="s">
        <v>8</v>
      </c>
      <c r="B40" s="1" t="s">
        <v>121</v>
      </c>
      <c r="C40" s="1" t="s">
        <v>121</v>
      </c>
      <c r="D40" s="3">
        <v>34</v>
      </c>
      <c r="F40" s="3">
        <v>-8.3620279843977102E-3</v>
      </c>
      <c r="G40" s="3">
        <v>7.2059123789055296E-2</v>
      </c>
      <c r="H40" s="3">
        <v>12</v>
      </c>
      <c r="I40" s="3">
        <v>2.3776320105633201E-33</v>
      </c>
      <c r="J40" s="3">
        <v>0.92140854439889597</v>
      </c>
      <c r="L40" s="3">
        <v>-0.16804211613595099</v>
      </c>
      <c r="M40" s="3">
        <v>8.5825641263423305E-2</v>
      </c>
      <c r="N40" s="3">
        <v>26</v>
      </c>
      <c r="O40" s="3">
        <v>3.5538824612097599E-19</v>
      </c>
      <c r="P40" s="3">
        <v>0.197574013072779</v>
      </c>
      <c r="Q40" s="3">
        <v>-0.69551564662152965</v>
      </c>
      <c r="S40" s="3">
        <v>-8.6790248048016189E-2</v>
      </c>
      <c r="T40" s="3">
        <v>5.4747233529383453E-2</v>
      </c>
      <c r="U40" s="3">
        <v>8</v>
      </c>
      <c r="V40" s="3">
        <v>1.0114456705358514E-17</v>
      </c>
      <c r="W40" s="3">
        <v>0.15691968388435845</v>
      </c>
      <c r="Y40" s="1">
        <v>0</v>
      </c>
      <c r="Z40" s="3">
        <v>1</v>
      </c>
      <c r="AA40" s="3">
        <v>0</v>
      </c>
      <c r="AB40" s="1" t="s">
        <v>1</v>
      </c>
    </row>
    <row r="41" spans="1:28" x14ac:dyDescent="0.25">
      <c r="A41" s="10" t="s">
        <v>85</v>
      </c>
      <c r="B41" s="1" t="s">
        <v>121</v>
      </c>
      <c r="C41" s="1" t="s">
        <v>121</v>
      </c>
      <c r="D41" s="3">
        <v>47</v>
      </c>
      <c r="F41" s="3">
        <v>4.5149312945590002E-4</v>
      </c>
      <c r="G41" s="3">
        <v>6.7009804365290596E-2</v>
      </c>
      <c r="H41" s="3">
        <v>12</v>
      </c>
      <c r="I41" s="3">
        <v>8.2138873517099295E-33</v>
      </c>
      <c r="J41" s="3">
        <v>0.99574972292004504</v>
      </c>
      <c r="L41" s="3">
        <v>-0.104011708212881</v>
      </c>
      <c r="M41" s="3">
        <v>4.6357832825912902E-2</v>
      </c>
      <c r="N41" s="3">
        <v>34</v>
      </c>
      <c r="O41" s="3">
        <v>6.2842730601655803E-23</v>
      </c>
      <c r="P41" s="3">
        <v>0.35342503079943699</v>
      </c>
      <c r="Q41" s="3">
        <v>-1.1281080937550498</v>
      </c>
      <c r="S41" s="3">
        <v>-8.1850533807829168E-2</v>
      </c>
      <c r="T41" s="3">
        <v>2.6867738203810467E-2</v>
      </c>
      <c r="U41" s="3">
        <v>4</v>
      </c>
      <c r="V41" s="3">
        <v>9.5673090391065913E-13</v>
      </c>
      <c r="W41" s="3">
        <v>5.5584587825735762E-2</v>
      </c>
      <c r="Y41" s="1">
        <v>0</v>
      </c>
      <c r="Z41" s="3">
        <v>1</v>
      </c>
      <c r="AA41" s="3">
        <v>0</v>
      </c>
      <c r="AB41" s="1" t="s">
        <v>1</v>
      </c>
    </row>
    <row r="42" spans="1:28" x14ac:dyDescent="0.25">
      <c r="A42" s="10" t="s">
        <v>57</v>
      </c>
      <c r="B42" s="1" t="s">
        <v>112</v>
      </c>
      <c r="C42" s="1" t="s">
        <v>113</v>
      </c>
      <c r="D42" s="3">
        <v>134</v>
      </c>
      <c r="F42" s="3">
        <v>5.45086656801927E-3</v>
      </c>
      <c r="G42" s="3">
        <v>6.57886371607143E-2</v>
      </c>
      <c r="H42" s="3">
        <v>12</v>
      </c>
      <c r="I42" s="3">
        <v>1.65222792376308E-32</v>
      </c>
      <c r="J42" s="3">
        <v>0.94872162410041405</v>
      </c>
      <c r="L42" s="3">
        <v>-0.16309698298822001</v>
      </c>
      <c r="M42" s="3">
        <v>3.7076122325167798E-2</v>
      </c>
      <c r="N42" s="3">
        <v>89</v>
      </c>
      <c r="O42" s="3">
        <v>2.8546255003185701E-53</v>
      </c>
      <c r="P42" s="3">
        <v>3.2277091915033702E-2</v>
      </c>
      <c r="Q42" s="3">
        <v>-0.38378663816063374</v>
      </c>
      <c r="S42" s="3">
        <v>-0.17751479289940836</v>
      </c>
      <c r="T42" s="3">
        <v>5.2481793671203432E-2</v>
      </c>
      <c r="U42" s="3">
        <v>4</v>
      </c>
      <c r="V42" s="3">
        <v>9.5694037448366002E-14</v>
      </c>
      <c r="W42" s="3">
        <v>4.3014906734981442E-2</v>
      </c>
      <c r="Y42" s="1">
        <v>0</v>
      </c>
      <c r="Z42" s="3">
        <v>1</v>
      </c>
      <c r="AA42" s="3">
        <v>0</v>
      </c>
      <c r="AB42" s="1" t="s">
        <v>278</v>
      </c>
    </row>
    <row r="43" spans="1:28" x14ac:dyDescent="0.25">
      <c r="A43" s="10" t="s">
        <v>83</v>
      </c>
      <c r="B43" s="1" t="s">
        <v>119</v>
      </c>
      <c r="C43" s="1" t="s">
        <v>119</v>
      </c>
      <c r="D43" s="3">
        <v>173</v>
      </c>
      <c r="F43" s="3">
        <v>2.2164594229675399E-2</v>
      </c>
      <c r="G43" s="3">
        <v>6.9293044171305995E-2</v>
      </c>
      <c r="H43" s="3">
        <v>12</v>
      </c>
      <c r="I43" s="3">
        <v>1.67059295749611E-31</v>
      </c>
      <c r="J43" s="3">
        <v>0.79370055625309199</v>
      </c>
      <c r="L43" s="3">
        <v>-0.23527259601522199</v>
      </c>
      <c r="M43" s="3">
        <v>3.3070125631542199E-2</v>
      </c>
      <c r="N43" s="3">
        <v>83</v>
      </c>
      <c r="O43" s="3">
        <v>4.79342652049101E-57</v>
      </c>
      <c r="P43" s="3">
        <v>2.55786738454352E-3</v>
      </c>
      <c r="Q43" s="3">
        <v>-0.49436799666200609</v>
      </c>
      <c r="S43" s="3">
        <v>-0.27023809523809506</v>
      </c>
      <c r="T43" s="3">
        <v>9.6705322186342133E-2</v>
      </c>
      <c r="U43" s="3">
        <v>8</v>
      </c>
      <c r="V43" s="3">
        <v>9.630173082136071E-19</v>
      </c>
      <c r="W43" s="3">
        <v>2.6736734919274537E-2</v>
      </c>
      <c r="Y43" s="1">
        <v>0</v>
      </c>
      <c r="Z43" s="3">
        <v>1</v>
      </c>
      <c r="AA43" s="3">
        <v>0</v>
      </c>
      <c r="AB43" s="1" t="s">
        <v>268</v>
      </c>
    </row>
    <row r="44" spans="1:28" x14ac:dyDescent="0.25">
      <c r="A44" s="10" t="s">
        <v>52</v>
      </c>
      <c r="B44" s="1" t="s">
        <v>112</v>
      </c>
      <c r="C44" s="1" t="s">
        <v>113</v>
      </c>
      <c r="D44" s="3">
        <v>6</v>
      </c>
      <c r="F44" s="3">
        <v>0.14645279761740199</v>
      </c>
      <c r="G44" s="3">
        <v>3.6299606993375297E-2</v>
      </c>
      <c r="H44" s="3">
        <v>12</v>
      </c>
      <c r="I44" s="3">
        <v>1.6210342007446499E-24</v>
      </c>
      <c r="J44" s="3">
        <v>8.4076171061118102E-2</v>
      </c>
      <c r="L44" s="3">
        <v>-0.24554686863962599</v>
      </c>
      <c r="M44" s="3">
        <v>4.1305620629269103E-2</v>
      </c>
      <c r="N44" s="3">
        <v>23</v>
      </c>
      <c r="O44" s="3">
        <v>5.5267212285899499E-21</v>
      </c>
      <c r="P44" s="3">
        <v>6.4016751925274507E-2</v>
      </c>
      <c r="Q44" s="3">
        <v>-0.68610630919906646</v>
      </c>
      <c r="S44" s="3">
        <v>-8.5585585585585655E-2</v>
      </c>
      <c r="T44" s="3">
        <v>2.8842901970418281E-2</v>
      </c>
      <c r="U44" s="3">
        <v>4</v>
      </c>
      <c r="V44" s="3">
        <v>8.7540465957720623E-13</v>
      </c>
      <c r="W44" s="3">
        <v>5.9196066245288156E-2</v>
      </c>
      <c r="Y44" s="1">
        <v>0</v>
      </c>
      <c r="Z44" s="3">
        <v>1</v>
      </c>
      <c r="AA44" s="3">
        <v>0</v>
      </c>
      <c r="AB44" s="1" t="s">
        <v>1</v>
      </c>
    </row>
    <row r="45" spans="1:28" x14ac:dyDescent="0.25">
      <c r="A45" s="10" t="s">
        <v>18</v>
      </c>
      <c r="B45" s="1" t="s">
        <v>113</v>
      </c>
      <c r="C45" s="1" t="s">
        <v>113</v>
      </c>
      <c r="D45" s="3">
        <v>22</v>
      </c>
      <c r="F45" s="3">
        <v>0.203508267885574</v>
      </c>
      <c r="G45" s="3">
        <v>3.6707513245013201E-2</v>
      </c>
      <c r="H45" s="3">
        <v>12</v>
      </c>
      <c r="I45" s="3">
        <v>1.3373874509264501E-21</v>
      </c>
      <c r="J45" s="3">
        <v>1.6396136369041199E-2</v>
      </c>
      <c r="L45" s="3">
        <v>0.13781969704823499</v>
      </c>
      <c r="M45" s="3">
        <v>0.111337521090842</v>
      </c>
      <c r="N45" s="3">
        <v>27</v>
      </c>
      <c r="O45" s="3">
        <v>1.3026011808121999E-13</v>
      </c>
      <c r="P45" s="3">
        <v>0.23815772226893001</v>
      </c>
      <c r="Q45" s="3">
        <v>-0.56410337987484183</v>
      </c>
      <c r="S45" s="3">
        <v>-8.8757396449704096E-2</v>
      </c>
      <c r="T45" s="3">
        <v>4.8674408991136377E-2</v>
      </c>
      <c r="U45" s="3">
        <v>4</v>
      </c>
      <c r="V45" s="3">
        <v>9.4898189531816556E-13</v>
      </c>
      <c r="W45" s="3">
        <v>0.16574196679457109</v>
      </c>
      <c r="Y45" s="1">
        <v>0</v>
      </c>
      <c r="Z45" s="3">
        <v>1</v>
      </c>
      <c r="AA45" s="3">
        <v>0</v>
      </c>
      <c r="AB45" s="1" t="s">
        <v>1</v>
      </c>
    </row>
    <row r="46" spans="1:28" x14ac:dyDescent="0.25">
      <c r="A46" s="10" t="s">
        <v>47</v>
      </c>
      <c r="B46" s="1" t="s">
        <v>121</v>
      </c>
      <c r="C46" s="1" t="s">
        <v>121</v>
      </c>
      <c r="D46" s="3">
        <v>322</v>
      </c>
      <c r="F46" s="3">
        <v>0.86806073587826205</v>
      </c>
      <c r="G46" s="3">
        <v>4.6196825817034499E-2</v>
      </c>
      <c r="H46" s="3">
        <v>12</v>
      </c>
      <c r="I46" s="3">
        <v>0.111174785153122</v>
      </c>
      <c r="J46" s="3">
        <v>3.1108464125515801E-24</v>
      </c>
      <c r="L46" s="3">
        <v>0.20088567603542001</v>
      </c>
      <c r="M46" s="3">
        <v>4.0254921418389003E-2</v>
      </c>
      <c r="N46" s="3">
        <v>109</v>
      </c>
      <c r="O46" s="3">
        <v>2.14114456218084E-27</v>
      </c>
      <c r="P46" s="3">
        <v>6.9436354149175102E-3</v>
      </c>
      <c r="Q46" s="3">
        <v>-0.2273751935297974</v>
      </c>
      <c r="S46" s="3">
        <v>0.60714285714285732</v>
      </c>
      <c r="T46" s="3">
        <v>8.5570867670030831E-2</v>
      </c>
      <c r="U46" s="3">
        <v>4</v>
      </c>
      <c r="V46" s="3">
        <v>7.9034882513948806E-4</v>
      </c>
      <c r="W46" s="3">
        <v>5.7591620230310371E-3</v>
      </c>
      <c r="Y46" s="1">
        <v>0</v>
      </c>
      <c r="Z46" s="3">
        <v>1</v>
      </c>
      <c r="AA46" s="3">
        <v>0</v>
      </c>
      <c r="AB46" s="1" t="s">
        <v>1</v>
      </c>
    </row>
    <row r="47" spans="1:28" x14ac:dyDescent="0.25">
      <c r="A47" s="10" t="s">
        <v>93</v>
      </c>
      <c r="B47" s="1" t="s">
        <v>113</v>
      </c>
      <c r="C47" s="1" t="s">
        <v>113</v>
      </c>
      <c r="D47" s="3">
        <v>78</v>
      </c>
      <c r="F47" s="3">
        <v>0.878349570583561</v>
      </c>
      <c r="G47" s="3">
        <v>4.3534344108566603E-2</v>
      </c>
      <c r="H47" s="3">
        <v>12</v>
      </c>
      <c r="I47" s="3">
        <v>0.141897657047107</v>
      </c>
      <c r="J47" s="3">
        <v>9.1810368408862209E-25</v>
      </c>
      <c r="L47" s="3">
        <v>0.89772968471257897</v>
      </c>
      <c r="M47" s="3">
        <v>0.108568486557205</v>
      </c>
      <c r="N47" s="3">
        <v>33</v>
      </c>
      <c r="O47" s="3">
        <v>0.34338493684691801</v>
      </c>
      <c r="P47" s="3">
        <v>1.6368095685921899E-16</v>
      </c>
      <c r="Q47" s="3">
        <v>-6.0312273329379051E-2</v>
      </c>
      <c r="S47" s="3">
        <v>0.8423423423423424</v>
      </c>
      <c r="T47" s="3">
        <v>4.1202470672709469E-2</v>
      </c>
      <c r="U47" s="3">
        <v>4</v>
      </c>
      <c r="V47" s="3">
        <v>0.14469735506872694</v>
      </c>
      <c r="W47" s="3">
        <v>2.5588598408140981E-4</v>
      </c>
      <c r="Y47" s="1">
        <v>0</v>
      </c>
      <c r="Z47" s="3">
        <v>1</v>
      </c>
      <c r="AA47" s="3">
        <v>0</v>
      </c>
      <c r="AB47" s="1" t="s">
        <v>1</v>
      </c>
    </row>
    <row r="48" spans="1:28" x14ac:dyDescent="0.25">
      <c r="A48" s="10" t="s">
        <v>25</v>
      </c>
      <c r="B48" s="1" t="s">
        <v>121</v>
      </c>
      <c r="C48" s="1" t="s">
        <v>121</v>
      </c>
      <c r="D48" s="3">
        <v>73</v>
      </c>
      <c r="F48" s="3">
        <v>0.89010686434546304</v>
      </c>
      <c r="G48" s="3">
        <v>2.6983299754902899E-2</v>
      </c>
      <c r="H48" s="3">
        <v>12</v>
      </c>
      <c r="I48" s="3">
        <v>0.18455806148713899</v>
      </c>
      <c r="J48" s="3">
        <v>2.2401333600498601E-25</v>
      </c>
      <c r="L48" s="3">
        <v>1.00166043330868</v>
      </c>
      <c r="M48" s="3">
        <v>0.14103417278400701</v>
      </c>
      <c r="N48" s="3">
        <v>15</v>
      </c>
      <c r="O48" s="3">
        <v>0.99187677062829505</v>
      </c>
      <c r="P48" s="3">
        <v>1.01363573631097E-9</v>
      </c>
      <c r="Q48" s="3">
        <v>0.54382910800747519</v>
      </c>
      <c r="S48" s="3">
        <v>0.64768683274021355</v>
      </c>
      <c r="T48" s="3">
        <v>0.12698859967803203</v>
      </c>
      <c r="U48" s="3">
        <v>4</v>
      </c>
      <c r="V48" s="3">
        <v>3.0007038493912539E-3</v>
      </c>
      <c r="W48" s="3">
        <v>1.4575068072756813E-2</v>
      </c>
      <c r="Y48" s="1">
        <v>0</v>
      </c>
      <c r="Z48" s="3">
        <v>1</v>
      </c>
      <c r="AA48" s="3">
        <v>0</v>
      </c>
      <c r="AB48" s="1" t="s">
        <v>1</v>
      </c>
    </row>
    <row r="49" spans="1:28" x14ac:dyDescent="0.25">
      <c r="A49" s="10" t="s">
        <v>90</v>
      </c>
      <c r="B49" s="1" t="s">
        <v>112</v>
      </c>
      <c r="C49" s="1" t="s">
        <v>113</v>
      </c>
      <c r="D49" s="3">
        <v>202</v>
      </c>
      <c r="F49" s="3">
        <v>0.95846250948727196</v>
      </c>
      <c r="G49" s="3">
        <v>2.5715348628402801E-2</v>
      </c>
      <c r="H49" s="3">
        <v>11</v>
      </c>
      <c r="I49" s="3">
        <v>0.63101722388374604</v>
      </c>
      <c r="J49" s="3">
        <v>6.1024070553375603E-27</v>
      </c>
      <c r="L49" s="3">
        <v>0.617052869992326</v>
      </c>
      <c r="M49" s="3">
        <v>5.0618954860304502E-2</v>
      </c>
      <c r="N49" s="3">
        <v>71</v>
      </c>
      <c r="O49" s="3">
        <v>4.3169961821349597E-6</v>
      </c>
      <c r="P49" s="3">
        <v>2.4983282078585902E-13</v>
      </c>
      <c r="S49" s="1" t="s">
        <v>1</v>
      </c>
      <c r="T49" s="1" t="s">
        <v>1</v>
      </c>
      <c r="V49" s="3" t="e">
        <v>#N/A</v>
      </c>
      <c r="W49" s="3" t="e">
        <v>#N/A</v>
      </c>
      <c r="Y49" s="1">
        <v>0</v>
      </c>
      <c r="Z49" s="3">
        <v>1</v>
      </c>
      <c r="AA49" s="3">
        <v>0</v>
      </c>
      <c r="AB49" s="1" t="s">
        <v>278</v>
      </c>
    </row>
    <row r="50" spans="1:28" x14ac:dyDescent="0.25">
      <c r="A50" s="10" t="s">
        <v>45</v>
      </c>
      <c r="B50" s="1" t="s">
        <v>119</v>
      </c>
      <c r="C50" s="1" t="s">
        <v>119</v>
      </c>
      <c r="D50" s="3">
        <v>203</v>
      </c>
      <c r="F50" s="3">
        <v>0.99797154762248097</v>
      </c>
      <c r="G50" s="3">
        <v>8.4294666662613094E-2</v>
      </c>
      <c r="H50" s="3">
        <v>12</v>
      </c>
      <c r="I50" s="3">
        <v>0.98045771698387796</v>
      </c>
      <c r="J50" s="3">
        <v>2.4288841573256299E-31</v>
      </c>
      <c r="L50" s="3">
        <v>1.1675389145544299</v>
      </c>
      <c r="M50" s="3">
        <v>0.15844879725778999</v>
      </c>
      <c r="N50" s="3">
        <v>14</v>
      </c>
      <c r="O50" s="3">
        <v>0.34542460642369299</v>
      </c>
      <c r="P50" s="3">
        <v>6.0197592064025397E-11</v>
      </c>
      <c r="Q50" s="3">
        <v>0.32399374499045164</v>
      </c>
      <c r="S50" s="3">
        <v>1.0156969099276791</v>
      </c>
      <c r="T50" s="3">
        <v>4.6034729363581647E-2</v>
      </c>
      <c r="U50" s="3">
        <v>8</v>
      </c>
      <c r="V50" s="3">
        <v>0.83941598366832115</v>
      </c>
      <c r="W50" s="3">
        <v>9.9250442044534922E-8</v>
      </c>
      <c r="Y50" s="1">
        <v>0</v>
      </c>
      <c r="Z50" s="3">
        <v>1</v>
      </c>
      <c r="AA50" s="3">
        <v>0</v>
      </c>
      <c r="AB50" s="1" t="s">
        <v>280</v>
      </c>
    </row>
    <row r="51" spans="1:28" x14ac:dyDescent="0.25">
      <c r="A51" s="10" t="s">
        <v>106</v>
      </c>
      <c r="B51" s="1" t="s">
        <v>112</v>
      </c>
      <c r="C51" s="1" t="s">
        <v>113</v>
      </c>
      <c r="D51" s="3">
        <v>65</v>
      </c>
      <c r="F51" s="3">
        <v>1.0538962479224501</v>
      </c>
      <c r="G51" s="3">
        <v>4.79916318926875E-2</v>
      </c>
      <c r="H51" s="3">
        <v>12</v>
      </c>
      <c r="I51" s="3">
        <v>0.51516606599839798</v>
      </c>
      <c r="J51" s="3">
        <v>1.12622953861545E-34</v>
      </c>
      <c r="L51" s="3">
        <v>0.68315633796028497</v>
      </c>
      <c r="M51" s="3">
        <v>0.10070331357266001</v>
      </c>
      <c r="N51" s="3">
        <v>33</v>
      </c>
      <c r="O51" s="3">
        <v>5.4585464995793196E-3</v>
      </c>
      <c r="P51" s="3">
        <v>2.72517276092377E-9</v>
      </c>
      <c r="Q51" s="3">
        <v>0.22297796211925852</v>
      </c>
      <c r="S51" s="3">
        <v>0.67630265044882332</v>
      </c>
      <c r="T51" s="3">
        <v>7.2628897681965454E-2</v>
      </c>
      <c r="U51" s="3">
        <v>8</v>
      </c>
      <c r="V51" s="3">
        <v>2.3646154281553868E-4</v>
      </c>
      <c r="W51" s="3">
        <v>3.4164330657776679E-5</v>
      </c>
      <c r="Y51" s="1">
        <v>0</v>
      </c>
      <c r="Z51" s="3">
        <v>1</v>
      </c>
      <c r="AA51" s="3">
        <v>0</v>
      </c>
      <c r="AB51" s="1" t="s">
        <v>1</v>
      </c>
    </row>
    <row r="52" spans="1:28" x14ac:dyDescent="0.25">
      <c r="A52" s="10" t="s">
        <v>28</v>
      </c>
      <c r="B52" s="1" t="s">
        <v>121</v>
      </c>
      <c r="C52" s="1" t="s">
        <v>121</v>
      </c>
      <c r="D52" s="3">
        <v>279</v>
      </c>
      <c r="F52" s="3">
        <v>1.06490404804424</v>
      </c>
      <c r="G52" s="3">
        <v>1.6909561219473099E-2</v>
      </c>
      <c r="H52" s="3">
        <v>12</v>
      </c>
      <c r="I52" s="3">
        <v>0.43320128129604102</v>
      </c>
      <c r="J52" s="3">
        <v>2.3785852386524701E-35</v>
      </c>
      <c r="L52" s="3">
        <v>0.58050362884129603</v>
      </c>
      <c r="M52" s="3">
        <v>5.0318207532625399E-2</v>
      </c>
      <c r="N52" s="3">
        <v>73</v>
      </c>
      <c r="O52" s="3">
        <v>1.0584956227217E-7</v>
      </c>
      <c r="P52" s="3">
        <v>3.7066988180373699E-13</v>
      </c>
      <c r="Q52" s="3">
        <v>0.22180797666738294</v>
      </c>
      <c r="S52" s="3">
        <v>0.83333333333333337</v>
      </c>
      <c r="T52" s="3">
        <v>6.8732174903526871E-2</v>
      </c>
      <c r="U52" s="3">
        <v>4</v>
      </c>
      <c r="V52" s="3">
        <v>0.12774416847935957</v>
      </c>
      <c r="W52" s="3">
        <v>1.207702470271708E-3</v>
      </c>
      <c r="Y52" s="1">
        <v>0</v>
      </c>
      <c r="Z52" s="3">
        <v>1</v>
      </c>
      <c r="AA52" s="3">
        <v>0</v>
      </c>
      <c r="AB52" s="1" t="s">
        <v>1</v>
      </c>
    </row>
    <row r="53" spans="1:28" x14ac:dyDescent="0.25">
      <c r="A53" s="10" t="s">
        <v>60</v>
      </c>
      <c r="B53" s="1" t="s">
        <v>119</v>
      </c>
      <c r="C53" s="1" t="s">
        <v>119</v>
      </c>
      <c r="D53" s="3">
        <v>117</v>
      </c>
      <c r="F53" s="3">
        <v>1.1196242503351801</v>
      </c>
      <c r="G53" s="3">
        <v>4.5203230295693203E-2</v>
      </c>
      <c r="H53" s="3">
        <v>12</v>
      </c>
      <c r="I53" s="3">
        <v>0.14865292897216201</v>
      </c>
      <c r="J53" s="3">
        <v>8.4540170550970705E-39</v>
      </c>
      <c r="L53" s="3">
        <v>1.3536916163989099</v>
      </c>
      <c r="M53" s="3">
        <v>0.15079032317423499</v>
      </c>
      <c r="N53" s="3">
        <v>14</v>
      </c>
      <c r="O53" s="3">
        <v>3.2729113497597398E-2</v>
      </c>
      <c r="P53" s="3">
        <v>4.6239444403145896E-16</v>
      </c>
      <c r="Q53" s="3">
        <v>0.48412639900760546</v>
      </c>
      <c r="S53" s="3">
        <v>0.82142857142857162</v>
      </c>
      <c r="T53" s="3">
        <v>3.5714285714285629E-2</v>
      </c>
      <c r="U53" s="3">
        <v>4</v>
      </c>
      <c r="V53" s="3">
        <v>9.9278310386112179E-2</v>
      </c>
      <c r="W53" s="3">
        <v>1.800278145478034E-4</v>
      </c>
      <c r="Y53" s="1">
        <v>0</v>
      </c>
      <c r="Z53" s="3">
        <v>1</v>
      </c>
      <c r="AA53" s="3">
        <v>0</v>
      </c>
      <c r="AB53" s="1" t="s">
        <v>280</v>
      </c>
    </row>
    <row r="54" spans="1:28" x14ac:dyDescent="0.25">
      <c r="A54" s="10" t="s">
        <v>53</v>
      </c>
      <c r="B54" s="1" t="s">
        <v>122</v>
      </c>
      <c r="C54" s="1" t="s">
        <v>122</v>
      </c>
      <c r="D54" s="3">
        <v>295</v>
      </c>
      <c r="F54" s="3">
        <v>1.2077901811146501</v>
      </c>
      <c r="G54" s="3">
        <v>3.1961903161406999E-2</v>
      </c>
      <c r="H54" s="3">
        <v>12</v>
      </c>
      <c r="I54" s="3">
        <v>1.21439434709836E-2</v>
      </c>
      <c r="J54" s="3">
        <v>1.12486268970037E-44</v>
      </c>
      <c r="L54" s="3">
        <v>0.46288494736643898</v>
      </c>
      <c r="M54" s="3">
        <v>0.12926276658876501</v>
      </c>
      <c r="N54" s="3">
        <v>11</v>
      </c>
      <c r="O54" s="3">
        <v>3.1594133470800498E-3</v>
      </c>
      <c r="P54" s="3">
        <v>1.11371910920936E-2</v>
      </c>
      <c r="Q54" s="3">
        <v>-0.57029951461943562</v>
      </c>
      <c r="S54" s="3">
        <v>0.98767082903409231</v>
      </c>
      <c r="T54" s="3">
        <v>4.5180592664111105E-2</v>
      </c>
      <c r="U54" s="3">
        <v>8</v>
      </c>
      <c r="V54" s="3">
        <v>0.87336907983246514</v>
      </c>
      <c r="W54" s="3">
        <v>1.058040530792779E-7</v>
      </c>
      <c r="Y54" s="1">
        <v>0</v>
      </c>
      <c r="Z54" s="3">
        <v>1</v>
      </c>
      <c r="AA54" s="3">
        <v>0</v>
      </c>
      <c r="AB54" s="1" t="s">
        <v>1</v>
      </c>
    </row>
    <row r="55" spans="1:28" x14ac:dyDescent="0.25">
      <c r="A55" s="10" t="s">
        <v>101</v>
      </c>
      <c r="B55" s="1" t="s">
        <v>119</v>
      </c>
      <c r="C55" s="1" t="s">
        <v>119</v>
      </c>
      <c r="D55" s="3">
        <v>155</v>
      </c>
      <c r="I55" s="3" t="e">
        <v>#N/A</v>
      </c>
      <c r="J55" s="3" t="e">
        <v>#N/A</v>
      </c>
      <c r="O55" s="3" t="e">
        <v>#N/A</v>
      </c>
      <c r="P55" s="3" t="e">
        <v>#N/A</v>
      </c>
      <c r="S55" s="3">
        <v>-5.5555555555555608E-2</v>
      </c>
      <c r="T55" s="3">
        <v>1.4344382763731192E-2</v>
      </c>
      <c r="U55" s="3">
        <v>4</v>
      </c>
      <c r="V55" s="3">
        <v>1.8488458268594618E-12</v>
      </c>
      <c r="W55" s="3">
        <v>3.0466291662171009E-2</v>
      </c>
      <c r="Y55" s="1">
        <v>0</v>
      </c>
      <c r="Z55" s="3">
        <v>1</v>
      </c>
      <c r="AA55" s="3">
        <v>0</v>
      </c>
      <c r="AB55" s="1" t="s">
        <v>1</v>
      </c>
    </row>
    <row r="56" spans="1:28" x14ac:dyDescent="0.25">
      <c r="A56" s="10" t="s">
        <v>72</v>
      </c>
      <c r="B56" s="1" t="s">
        <v>112</v>
      </c>
      <c r="C56" s="1" t="s">
        <v>113</v>
      </c>
      <c r="D56" s="3">
        <v>38</v>
      </c>
      <c r="F56" s="3">
        <v>-0.25728715844723998</v>
      </c>
      <c r="G56" s="3">
        <v>5.2972074695575799E-2</v>
      </c>
      <c r="H56" s="3">
        <v>12</v>
      </c>
      <c r="I56" s="3">
        <v>2.9108892535172501E-50</v>
      </c>
      <c r="J56" s="3">
        <v>2.4186033504599398E-3</v>
      </c>
      <c r="L56" s="3">
        <v>-0.137869807273338</v>
      </c>
      <c r="M56" s="3">
        <v>3.8230083100550399E-2</v>
      </c>
      <c r="N56" s="3">
        <v>73</v>
      </c>
      <c r="O56" s="3">
        <v>8.0438490176055205E-43</v>
      </c>
      <c r="P56" s="3">
        <v>9.7973332387980797E-2</v>
      </c>
      <c r="Q56" s="3">
        <v>-0.8511565205600512</v>
      </c>
      <c r="S56" s="3">
        <v>-0.3783783783783784</v>
      </c>
      <c r="T56" s="3">
        <v>2.2067475160208638E-2</v>
      </c>
      <c r="U56" s="3">
        <v>4</v>
      </c>
      <c r="V56" s="3">
        <v>5.1325409427190393E-16</v>
      </c>
      <c r="W56" s="3">
        <v>4.3217264350808784E-4</v>
      </c>
      <c r="Y56" s="1">
        <v>0.3010299956639812</v>
      </c>
      <c r="Z56" s="3">
        <v>2</v>
      </c>
      <c r="AA56" s="3">
        <v>-0.3010299956639812</v>
      </c>
      <c r="AB56" s="1" t="s">
        <v>1</v>
      </c>
    </row>
    <row r="57" spans="1:28" x14ac:dyDescent="0.25">
      <c r="A57" s="10" t="s">
        <v>88</v>
      </c>
      <c r="B57" s="1" t="s">
        <v>113</v>
      </c>
      <c r="C57" s="1" t="s">
        <v>113</v>
      </c>
      <c r="D57" s="3">
        <v>131</v>
      </c>
      <c r="F57" s="3">
        <v>-3.6770916601930603E-2</v>
      </c>
      <c r="G57" s="3">
        <v>6.7771497873553299E-2</v>
      </c>
      <c r="H57" s="3">
        <v>12</v>
      </c>
      <c r="I57" s="3">
        <v>4.0923434133892901E-35</v>
      </c>
      <c r="J57" s="3">
        <v>0.66440730519553604</v>
      </c>
      <c r="L57" s="3">
        <v>0.108718169344333</v>
      </c>
      <c r="M57" s="3">
        <v>6.6881974056063401E-2</v>
      </c>
      <c r="N57" s="3">
        <v>69</v>
      </c>
      <c r="O57" s="3">
        <v>7.3776051927172802E-28</v>
      </c>
      <c r="P57" s="3">
        <v>0.18543447304918401</v>
      </c>
      <c r="Q57" s="3">
        <v>-0.71179465116848739</v>
      </c>
      <c r="S57" s="3">
        <v>-0.30630630630630629</v>
      </c>
      <c r="T57" s="3">
        <v>7.3558250534029417E-3</v>
      </c>
      <c r="U57" s="3">
        <v>4</v>
      </c>
      <c r="V57" s="3">
        <v>2.7557168152096878E-15</v>
      </c>
      <c r="W57" s="3">
        <v>3.047868260990804E-5</v>
      </c>
      <c r="Y57" s="1">
        <v>0.3010299956639812</v>
      </c>
      <c r="Z57" s="3">
        <v>2</v>
      </c>
      <c r="AA57" s="3">
        <v>-0.3010299956639812</v>
      </c>
      <c r="AB57" s="1" t="s">
        <v>278</v>
      </c>
    </row>
    <row r="58" spans="1:28" x14ac:dyDescent="0.25">
      <c r="A58" s="10" t="s">
        <v>2</v>
      </c>
      <c r="B58" s="1" t="s">
        <v>121</v>
      </c>
      <c r="C58" s="1" t="s">
        <v>121</v>
      </c>
      <c r="D58" s="3">
        <v>121</v>
      </c>
      <c r="F58" s="3">
        <v>3.55598919815845E-3</v>
      </c>
      <c r="G58" s="3">
        <v>6.18119356191804E-2</v>
      </c>
      <c r="H58" s="3">
        <v>12</v>
      </c>
      <c r="I58" s="3">
        <v>1.2682036274085499E-32</v>
      </c>
      <c r="J58" s="3">
        <v>0.96653420656182998</v>
      </c>
      <c r="L58" s="3">
        <v>-0.17550948636835401</v>
      </c>
      <c r="M58" s="3">
        <v>6.4743151713103395E-2</v>
      </c>
      <c r="N58" s="3">
        <v>42</v>
      </c>
      <c r="O58" s="3">
        <v>1.08594915358336E-31</v>
      </c>
      <c r="P58" s="3">
        <v>8.0942690235539599E-2</v>
      </c>
      <c r="Q58" s="3">
        <v>-0.35924442612739016</v>
      </c>
      <c r="S58" s="3">
        <v>3.5587188612099675E-2</v>
      </c>
      <c r="T58" s="3">
        <v>3.788545533255356E-2</v>
      </c>
      <c r="U58" s="3">
        <v>4</v>
      </c>
      <c r="V58" s="3">
        <v>2.6554279592900296E-11</v>
      </c>
      <c r="W58" s="3">
        <v>0.41685457385014169</v>
      </c>
      <c r="Y58" s="1">
        <v>0.3010299956639812</v>
      </c>
      <c r="Z58" s="3">
        <v>2</v>
      </c>
      <c r="AA58" s="3">
        <v>-0.3010299956639812</v>
      </c>
      <c r="AB58" s="1" t="s">
        <v>1</v>
      </c>
    </row>
    <row r="59" spans="1:28" x14ac:dyDescent="0.25">
      <c r="A59" s="10" t="s">
        <v>17</v>
      </c>
      <c r="B59" s="1" t="s">
        <v>112</v>
      </c>
      <c r="C59" s="1" t="s">
        <v>113</v>
      </c>
      <c r="D59" s="3">
        <v>107</v>
      </c>
      <c r="F59" s="3">
        <v>3.0543627636292699E-2</v>
      </c>
      <c r="G59" s="3">
        <v>5.4189979843211798E-2</v>
      </c>
      <c r="H59" s="3">
        <v>12</v>
      </c>
      <c r="I59" s="3">
        <v>5.2582461020923097E-31</v>
      </c>
      <c r="J59" s="3">
        <v>0.71857325233229397</v>
      </c>
      <c r="L59" s="3">
        <v>-8.9524426169581103E-2</v>
      </c>
      <c r="M59" s="3">
        <v>7.3123355180372399E-2</v>
      </c>
      <c r="N59" s="3">
        <v>43</v>
      </c>
      <c r="O59" s="3">
        <v>2.1030063650198998E-28</v>
      </c>
      <c r="P59" s="3">
        <v>0.36535032944888102</v>
      </c>
      <c r="Q59" s="3">
        <v>-0.2378002882385466</v>
      </c>
      <c r="S59" s="3">
        <v>-0.24852071005917165</v>
      </c>
      <c r="T59" s="3">
        <v>4.9741697092380591E-2</v>
      </c>
      <c r="U59" s="3">
        <v>4</v>
      </c>
      <c r="V59" s="3">
        <v>1.5266081727747134E-14</v>
      </c>
      <c r="W59" s="3">
        <v>1.542433727485574E-2</v>
      </c>
      <c r="Y59" s="1">
        <v>0.3010299956639812</v>
      </c>
      <c r="Z59" s="3">
        <v>2</v>
      </c>
      <c r="AA59" s="3">
        <v>-0.3010299956639812</v>
      </c>
      <c r="AB59" s="1" t="s">
        <v>278</v>
      </c>
    </row>
    <row r="60" spans="1:28" x14ac:dyDescent="0.25">
      <c r="A60" s="10" t="s">
        <v>11</v>
      </c>
      <c r="B60" s="1" t="s">
        <v>113</v>
      </c>
      <c r="C60" s="1" t="s">
        <v>113</v>
      </c>
      <c r="D60" s="3">
        <v>124</v>
      </c>
      <c r="F60" s="3">
        <v>0.110267587668503</v>
      </c>
      <c r="G60" s="3">
        <v>7.2945656335879697E-2</v>
      </c>
      <c r="H60" s="3">
        <v>12</v>
      </c>
      <c r="I60" s="3">
        <v>1.8391897658521799E-26</v>
      </c>
      <c r="J60" s="3">
        <v>0.19332103083230701</v>
      </c>
      <c r="L60" s="3">
        <v>-0.195743956366907</v>
      </c>
      <c r="M60" s="3">
        <v>6.9448859579632899E-2</v>
      </c>
      <c r="N60" s="3">
        <v>22</v>
      </c>
      <c r="O60" s="3">
        <v>2.6307285095884799E-17</v>
      </c>
      <c r="P60" s="3">
        <v>0.16541828491131499</v>
      </c>
      <c r="Q60" s="3">
        <v>-0.51112857175152238</v>
      </c>
      <c r="S60" s="3">
        <v>-0.23668639053254428</v>
      </c>
      <c r="T60" s="3">
        <v>3.3472510352025864E-2</v>
      </c>
      <c r="U60" s="3">
        <v>4</v>
      </c>
      <c r="V60" s="3">
        <v>1.7583902916316869E-14</v>
      </c>
      <c r="W60" s="3">
        <v>5.8156475929061783E-3</v>
      </c>
      <c r="Y60" s="1">
        <v>0.3010299956639812</v>
      </c>
      <c r="Z60" s="3">
        <v>2</v>
      </c>
      <c r="AA60" s="3">
        <v>-0.3010299956639812</v>
      </c>
      <c r="AB60" s="1" t="s">
        <v>278</v>
      </c>
    </row>
    <row r="61" spans="1:28" x14ac:dyDescent="0.25">
      <c r="A61" s="10" t="s">
        <v>29</v>
      </c>
      <c r="B61" s="1" t="s">
        <v>120</v>
      </c>
      <c r="C61" s="1" t="s">
        <v>120</v>
      </c>
      <c r="D61" s="3">
        <v>56</v>
      </c>
      <c r="F61" s="3">
        <v>0.355430266950226</v>
      </c>
      <c r="G61" s="3">
        <v>3.5461040181317599E-2</v>
      </c>
      <c r="H61" s="3">
        <v>12</v>
      </c>
      <c r="I61" s="3">
        <v>9.5129828445399999E-15</v>
      </c>
      <c r="J61" s="3">
        <v>2.81938396263597E-5</v>
      </c>
      <c r="S61" s="3">
        <v>0.26190476190476147</v>
      </c>
      <c r="T61" s="3">
        <v>7.4026817881657103E-2</v>
      </c>
      <c r="U61" s="3">
        <v>4</v>
      </c>
      <c r="V61" s="3">
        <v>2.8537718532959887E-8</v>
      </c>
      <c r="W61" s="3">
        <v>3.8419397263998151E-2</v>
      </c>
      <c r="Y61" s="1">
        <v>0.3010299956639812</v>
      </c>
      <c r="Z61" s="3">
        <v>2</v>
      </c>
      <c r="AA61" s="3">
        <v>-0.3010299956639812</v>
      </c>
      <c r="AB61" s="1" t="s">
        <v>1</v>
      </c>
    </row>
    <row r="62" spans="1:28" x14ac:dyDescent="0.25">
      <c r="A62" s="10" t="s">
        <v>95</v>
      </c>
      <c r="B62" s="1" t="s">
        <v>113</v>
      </c>
      <c r="C62" s="1" t="s">
        <v>113</v>
      </c>
      <c r="D62" s="3">
        <v>255</v>
      </c>
      <c r="F62" s="3">
        <v>0.54920250334330301</v>
      </c>
      <c r="G62" s="3">
        <v>6.6421153212893505E-2</v>
      </c>
      <c r="H62" s="3">
        <v>23</v>
      </c>
      <c r="I62" s="3">
        <v>6.8304037555559794E-14</v>
      </c>
      <c r="J62" s="3">
        <v>2.6835474254664298E-18</v>
      </c>
      <c r="L62" s="3">
        <v>0.31505875730793198</v>
      </c>
      <c r="M62" s="3">
        <v>5.2029336654815302E-2</v>
      </c>
      <c r="N62" s="3">
        <v>106</v>
      </c>
      <c r="O62" s="3">
        <v>3.4845647187783199E-20</v>
      </c>
      <c r="P62" s="3">
        <v>2.8221467231515199E-5</v>
      </c>
      <c r="Q62" s="3">
        <v>1.4359456608631305E-2</v>
      </c>
      <c r="S62" s="3">
        <v>-4.9549549549549404E-2</v>
      </c>
      <c r="T62" s="3">
        <v>1.8572547863142549E-2</v>
      </c>
      <c r="U62" s="3">
        <v>4</v>
      </c>
      <c r="V62" s="3">
        <v>2.2120724234168087E-12</v>
      </c>
      <c r="W62" s="3">
        <v>7.5826491173579452E-2</v>
      </c>
      <c r="Y62" s="1">
        <v>0.3010299956639812</v>
      </c>
      <c r="Z62" s="3">
        <v>2</v>
      </c>
      <c r="AA62" s="3">
        <v>-0.3010299956639812</v>
      </c>
      <c r="AB62" s="1" t="s">
        <v>1</v>
      </c>
    </row>
    <row r="63" spans="1:28" x14ac:dyDescent="0.25">
      <c r="A63" s="10" t="s">
        <v>24</v>
      </c>
      <c r="B63" s="1" t="s">
        <v>121</v>
      </c>
      <c r="C63" s="1" t="s">
        <v>121</v>
      </c>
      <c r="D63" s="3">
        <v>256</v>
      </c>
      <c r="F63" s="3">
        <v>0.96780221995620297</v>
      </c>
      <c r="G63" s="3">
        <v>5.2007803323746403E-2</v>
      </c>
      <c r="H63" s="3">
        <v>12</v>
      </c>
      <c r="I63" s="3">
        <v>0.69741867740184504</v>
      </c>
      <c r="J63" s="3">
        <v>1.3059043494658299E-29</v>
      </c>
      <c r="L63" s="3">
        <v>0.33886529478411398</v>
      </c>
      <c r="M63" s="3">
        <v>0.21146551223891499</v>
      </c>
      <c r="N63" s="3">
        <v>11</v>
      </c>
      <c r="O63" s="3">
        <v>2.6818758893030499E-5</v>
      </c>
      <c r="P63" s="3">
        <v>3.1847653617542701E-2</v>
      </c>
      <c r="Q63" s="3">
        <v>-1.548253130284255E-2</v>
      </c>
      <c r="S63" s="3">
        <v>1.2023809523809523</v>
      </c>
      <c r="T63" s="3">
        <v>5.2794185300198748E-2</v>
      </c>
      <c r="U63" s="3">
        <v>4</v>
      </c>
      <c r="V63" s="3">
        <v>6.4394494544455311E-2</v>
      </c>
      <c r="W63" s="3">
        <v>1.8539444999604435E-4</v>
      </c>
      <c r="Y63" s="1">
        <v>0.3010299956639812</v>
      </c>
      <c r="Z63" s="3">
        <v>2</v>
      </c>
      <c r="AA63" s="3">
        <v>-0.3010299956639812</v>
      </c>
      <c r="AB63" s="1" t="s">
        <v>1</v>
      </c>
    </row>
    <row r="64" spans="1:28" x14ac:dyDescent="0.25">
      <c r="A64" s="11" t="s">
        <v>49</v>
      </c>
      <c r="B64" s="1" t="s">
        <v>119</v>
      </c>
      <c r="C64" s="1" t="s">
        <v>119</v>
      </c>
      <c r="D64" s="1">
        <v>342</v>
      </c>
      <c r="E64" s="1"/>
      <c r="F64" s="5">
        <v>0.99161647547659804</v>
      </c>
      <c r="G64" s="3">
        <v>0.102558032420863</v>
      </c>
      <c r="H64" s="3">
        <v>11</v>
      </c>
      <c r="I64" s="3">
        <v>0.92277407775600395</v>
      </c>
      <c r="J64" s="3">
        <v>1.0990433039569E-28</v>
      </c>
      <c r="K64" s="1"/>
      <c r="L64" s="3">
        <v>0.65082078550732603</v>
      </c>
      <c r="M64" s="3">
        <v>0.110973342949887</v>
      </c>
      <c r="N64" s="3">
        <v>18</v>
      </c>
      <c r="O64" s="3">
        <v>1.23070861181864E-2</v>
      </c>
      <c r="P64" s="3">
        <v>3.3881151531428199E-6</v>
      </c>
      <c r="Q64" s="3">
        <v>-1.2972317940949774E-2</v>
      </c>
      <c r="S64" s="3">
        <v>0.87573964497041457</v>
      </c>
      <c r="T64" s="3">
        <v>8.1419200948916123E-2</v>
      </c>
      <c r="U64" s="3">
        <v>4</v>
      </c>
      <c r="V64" s="3">
        <v>0.25627952234745766</v>
      </c>
      <c r="W64" s="3">
        <v>1.7185987925794105E-3</v>
      </c>
      <c r="Y64" s="1">
        <v>0.3010299956639812</v>
      </c>
      <c r="Z64" s="3">
        <v>2</v>
      </c>
      <c r="AA64" s="3">
        <v>-0.3010299956639812</v>
      </c>
    </row>
    <row r="65" spans="1:28" x14ac:dyDescent="0.25">
      <c r="A65" s="10" t="s">
        <v>71</v>
      </c>
      <c r="B65" s="1" t="s">
        <v>122</v>
      </c>
      <c r="C65" s="1" t="s">
        <v>122</v>
      </c>
      <c r="D65" s="3">
        <v>357</v>
      </c>
      <c r="F65" s="3">
        <v>1.0084645303798601</v>
      </c>
      <c r="G65" s="3">
        <v>5.6992376098371697E-2</v>
      </c>
      <c r="H65" s="3">
        <v>23</v>
      </c>
      <c r="I65" s="3">
        <v>0.88762729694266096</v>
      </c>
      <c r="J65" s="3">
        <v>3.44604349451037E-56</v>
      </c>
      <c r="L65" s="3">
        <v>0.629870321941432</v>
      </c>
      <c r="M65" s="3">
        <v>0.104100411306874</v>
      </c>
      <c r="N65" s="3">
        <v>22</v>
      </c>
      <c r="O65" s="3">
        <v>6.6021430431061597E-3</v>
      </c>
      <c r="P65" s="3">
        <v>4.2082260995685003E-6</v>
      </c>
      <c r="Q65" s="3">
        <v>-0.31840554012753353</v>
      </c>
      <c r="S65" s="3">
        <v>1.0591715976331362</v>
      </c>
      <c r="T65" s="3">
        <v>5.9072895983715783E-2</v>
      </c>
      <c r="U65" s="3">
        <v>4</v>
      </c>
      <c r="V65" s="3">
        <v>0.5822111737972866</v>
      </c>
      <c r="W65" s="3">
        <v>3.7835068465787093E-4</v>
      </c>
      <c r="Y65" s="1">
        <v>0.3010299956639812</v>
      </c>
      <c r="Z65" s="3">
        <v>2</v>
      </c>
      <c r="AA65" s="3">
        <v>-0.3010299956639812</v>
      </c>
      <c r="AB65" s="1" t="s">
        <v>1</v>
      </c>
    </row>
    <row r="66" spans="1:28" x14ac:dyDescent="0.25">
      <c r="A66" s="10" t="s">
        <v>5</v>
      </c>
      <c r="B66" s="1" t="s">
        <v>119</v>
      </c>
      <c r="C66" s="1" t="s">
        <v>119</v>
      </c>
      <c r="D66" s="3">
        <v>126</v>
      </c>
      <c r="F66" s="3">
        <v>-0.14872777989817901</v>
      </c>
      <c r="G66" s="3">
        <v>5.4426900894000797E-2</v>
      </c>
      <c r="H66" s="3">
        <v>12</v>
      </c>
      <c r="I66" s="3">
        <v>1.73262746568318E-42</v>
      </c>
      <c r="J66" s="3">
        <v>7.9373754225735102E-2</v>
      </c>
      <c r="L66" s="3">
        <v>-0.150267203493157</v>
      </c>
      <c r="M66" s="3">
        <v>5.3615739791438501E-2</v>
      </c>
      <c r="N66" s="3">
        <v>36</v>
      </c>
      <c r="O66" s="3">
        <v>1.0631989488907501E-22</v>
      </c>
      <c r="P66" s="3">
        <v>0.20015878295803199</v>
      </c>
      <c r="Q66" s="3">
        <v>-0.52376117939677147</v>
      </c>
      <c r="S66" s="3">
        <v>-0.30696036846777819</v>
      </c>
      <c r="T66" s="3">
        <v>8.5147746153871579E-2</v>
      </c>
      <c r="U66" s="3">
        <v>7</v>
      </c>
      <c r="V66" s="3">
        <v>8.979393353548853E-19</v>
      </c>
      <c r="W66" s="3">
        <v>1.1298064682291857E-2</v>
      </c>
      <c r="Y66" s="1">
        <v>0.47712125471966244</v>
      </c>
      <c r="Z66" s="3">
        <v>3</v>
      </c>
      <c r="AA66" s="3">
        <v>-0.47712125471966244</v>
      </c>
      <c r="AB66" s="1" t="s">
        <v>1</v>
      </c>
    </row>
    <row r="67" spans="1:28" x14ac:dyDescent="0.25">
      <c r="A67" s="10" t="s">
        <v>73</v>
      </c>
      <c r="B67" s="1" t="s">
        <v>112</v>
      </c>
      <c r="C67" s="1" t="s">
        <v>113</v>
      </c>
      <c r="D67" s="3">
        <v>171</v>
      </c>
      <c r="F67" s="3">
        <v>4.8892295102109899E-2</v>
      </c>
      <c r="G67" s="3">
        <v>6.3136490323866604E-2</v>
      </c>
      <c r="H67" s="3">
        <v>12</v>
      </c>
      <c r="I67" s="3">
        <v>6.2779643441477102E-30</v>
      </c>
      <c r="J67" s="3">
        <v>0.56404628087501196</v>
      </c>
      <c r="L67" s="3">
        <v>-0.33426033420347301</v>
      </c>
      <c r="M67" s="3">
        <v>8.4215268759627301E-2</v>
      </c>
      <c r="N67" s="3">
        <v>25</v>
      </c>
      <c r="O67" s="3">
        <v>2.6973362013377597E-26</v>
      </c>
      <c r="P67" s="3">
        <v>7.9761124128849507E-3</v>
      </c>
      <c r="Q67" s="3">
        <v>-0.81502956497270374</v>
      </c>
      <c r="S67" s="3">
        <v>-7.6923076923076983E-2</v>
      </c>
      <c r="T67" s="3">
        <v>4.1420118343195311E-2</v>
      </c>
      <c r="U67" s="3">
        <v>4</v>
      </c>
      <c r="V67" s="3">
        <v>1.2167275190464725E-12</v>
      </c>
      <c r="W67" s="3">
        <v>0.16028371543330022</v>
      </c>
      <c r="Y67" s="1">
        <v>0.47712125471966244</v>
      </c>
      <c r="Z67" s="3">
        <v>3</v>
      </c>
      <c r="AA67" s="3">
        <v>-0.47712125471966244</v>
      </c>
      <c r="AB67" s="1" t="s">
        <v>1</v>
      </c>
    </row>
    <row r="68" spans="1:28" x14ac:dyDescent="0.25">
      <c r="A68" s="10" t="s">
        <v>51</v>
      </c>
      <c r="B68" s="1" t="s">
        <v>112</v>
      </c>
      <c r="C68" s="1" t="s">
        <v>113</v>
      </c>
      <c r="D68" s="3">
        <v>6</v>
      </c>
      <c r="F68" s="3">
        <v>0.149964157390581</v>
      </c>
      <c r="G68" s="3">
        <v>5.0962729434435597E-2</v>
      </c>
      <c r="H68" s="3">
        <v>12</v>
      </c>
      <c r="I68" s="3">
        <v>2.4809484079629102E-24</v>
      </c>
      <c r="J68" s="3">
        <v>7.6909274882461701E-2</v>
      </c>
      <c r="L68" s="3">
        <v>-0.103639324248995</v>
      </c>
      <c r="M68" s="3">
        <v>4.7846347577028603E-2</v>
      </c>
      <c r="N68" s="3">
        <v>51</v>
      </c>
      <c r="O68" s="3">
        <v>1.34016898151052E-31</v>
      </c>
      <c r="P68" s="3">
        <v>0.27363787105898302</v>
      </c>
      <c r="Q68" s="3">
        <v>-1.3344085550182259</v>
      </c>
      <c r="S68" s="3">
        <v>4.7337278106508923E-2</v>
      </c>
      <c r="T68" s="3">
        <v>2.5565052064725306E-2</v>
      </c>
      <c r="U68" s="3">
        <v>4</v>
      </c>
      <c r="V68" s="3">
        <v>3.4256819702435022E-11</v>
      </c>
      <c r="W68" s="3">
        <v>0.16116184721351945</v>
      </c>
      <c r="Y68" s="1">
        <v>0.47712125471966244</v>
      </c>
      <c r="Z68" s="3">
        <v>3</v>
      </c>
      <c r="AA68" s="3">
        <v>-0.47712125471966244</v>
      </c>
      <c r="AB68" s="1" t="s">
        <v>1</v>
      </c>
    </row>
    <row r="69" spans="1:28" x14ac:dyDescent="0.25">
      <c r="A69" s="10" t="s">
        <v>3</v>
      </c>
      <c r="B69" s="1" t="s">
        <v>121</v>
      </c>
      <c r="C69" s="1" t="s">
        <v>121</v>
      </c>
      <c r="D69" s="3">
        <v>121</v>
      </c>
      <c r="F69" s="3">
        <v>0.45097556937044198</v>
      </c>
      <c r="G69" s="3">
        <v>6.0591002393389201E-2</v>
      </c>
      <c r="H69" s="3">
        <v>12</v>
      </c>
      <c r="I69" s="3">
        <v>3.9406463297307101E-11</v>
      </c>
      <c r="J69" s="3">
        <v>1.10424232669641E-7</v>
      </c>
      <c r="L69" s="3">
        <v>0.619369171389202</v>
      </c>
      <c r="M69" s="3">
        <v>0.107549340570427</v>
      </c>
      <c r="N69" s="3">
        <v>15</v>
      </c>
      <c r="O69" s="3">
        <v>1.40122856061159E-2</v>
      </c>
      <c r="P69" s="3">
        <v>6.7713695716564701E-5</v>
      </c>
      <c r="Q69" s="3">
        <v>0.43623664126872008</v>
      </c>
      <c r="S69" s="3">
        <v>0.13285883748517202</v>
      </c>
      <c r="T69" s="3">
        <v>2.8862455659778102E-2</v>
      </c>
      <c r="U69" s="3">
        <v>3</v>
      </c>
      <c r="V69" s="3">
        <v>1.4895469535460754E-8</v>
      </c>
      <c r="W69" s="3">
        <v>4.4095761201513775E-2</v>
      </c>
      <c r="Y69" s="1">
        <v>0.47712125471966244</v>
      </c>
      <c r="Z69" s="3">
        <v>3</v>
      </c>
      <c r="AA69" s="3">
        <v>-0.47712125471966244</v>
      </c>
      <c r="AB69" s="1" t="s">
        <v>1</v>
      </c>
    </row>
    <row r="70" spans="1:28" x14ac:dyDescent="0.25">
      <c r="A70" s="10" t="s">
        <v>20</v>
      </c>
      <c r="B70" s="1" t="s">
        <v>120</v>
      </c>
      <c r="C70" s="1" t="s">
        <v>120</v>
      </c>
      <c r="D70" s="3">
        <v>268</v>
      </c>
      <c r="F70" s="3">
        <v>1.03776436776099</v>
      </c>
      <c r="G70" s="3">
        <v>4.82337495177333E-2</v>
      </c>
      <c r="H70" s="3">
        <v>23</v>
      </c>
      <c r="I70" s="3">
        <v>0.52841973393090602</v>
      </c>
      <c r="J70" s="3">
        <v>2.91980073531584E-59</v>
      </c>
      <c r="L70" s="3">
        <v>0.76560014152781197</v>
      </c>
      <c r="M70" s="3">
        <v>9.1331960202552701E-2</v>
      </c>
      <c r="N70" s="3">
        <v>35</v>
      </c>
      <c r="O70" s="3">
        <v>3.0624480640792501E-2</v>
      </c>
      <c r="P70" s="3">
        <v>2.4255248095564898E-12</v>
      </c>
      <c r="Q70" s="3">
        <v>-0.3113229353952649</v>
      </c>
      <c r="S70" s="3">
        <v>0.81531531531531543</v>
      </c>
      <c r="T70" s="3">
        <v>6.5534993521907808E-2</v>
      </c>
      <c r="U70" s="3">
        <v>4</v>
      </c>
      <c r="V70" s="3">
        <v>9.2037368708680137E-2</v>
      </c>
      <c r="W70" s="3">
        <v>1.1191891060841961E-3</v>
      </c>
      <c r="Y70" s="1">
        <v>0.47712125471966244</v>
      </c>
      <c r="Z70" s="3">
        <v>3</v>
      </c>
      <c r="AA70" s="3">
        <v>-0.47712125471966244</v>
      </c>
      <c r="AB70" s="1" t="s">
        <v>1</v>
      </c>
    </row>
    <row r="71" spans="1:28" x14ac:dyDescent="0.25">
      <c r="A71" s="10" t="s">
        <v>94</v>
      </c>
      <c r="B71" s="1" t="s">
        <v>121</v>
      </c>
      <c r="C71" s="1" t="s">
        <v>121</v>
      </c>
      <c r="D71" s="3">
        <v>133</v>
      </c>
      <c r="I71" s="3" t="e">
        <v>#N/A</v>
      </c>
      <c r="J71" s="3" t="e">
        <v>#N/A</v>
      </c>
      <c r="S71" s="3">
        <v>0.50555555555555542</v>
      </c>
      <c r="T71" s="3">
        <v>2.9221729329739782E-2</v>
      </c>
      <c r="U71" s="3">
        <v>4</v>
      </c>
      <c r="V71" s="3">
        <v>3.2629894284201998E-5</v>
      </c>
      <c r="W71" s="3">
        <v>4.2080690429202301E-4</v>
      </c>
      <c r="Y71" s="1">
        <v>0.47712125471966244</v>
      </c>
      <c r="Z71" s="3">
        <v>3</v>
      </c>
      <c r="AA71" s="3">
        <v>-0.47712125471966244</v>
      </c>
      <c r="AB71" s="1" t="s">
        <v>1</v>
      </c>
    </row>
    <row r="72" spans="1:28" x14ac:dyDescent="0.25">
      <c r="A72" s="10" t="s">
        <v>108</v>
      </c>
      <c r="B72" s="1" t="s">
        <v>112</v>
      </c>
      <c r="C72" s="1" t="s">
        <v>113</v>
      </c>
      <c r="D72" s="3">
        <v>68</v>
      </c>
      <c r="F72" s="3">
        <v>-0.20618975585646701</v>
      </c>
      <c r="G72" s="3">
        <v>6.0668534948224301E-2</v>
      </c>
      <c r="H72" s="3">
        <v>12</v>
      </c>
      <c r="I72" s="3">
        <v>1.5804019672161799E-46</v>
      </c>
      <c r="J72" s="3">
        <v>1.50335883999072E-2</v>
      </c>
      <c r="L72" s="3">
        <v>5.31754182372891E-2</v>
      </c>
      <c r="M72" s="3">
        <v>9.0850734355172297E-2</v>
      </c>
      <c r="N72" s="3">
        <v>34</v>
      </c>
      <c r="O72" s="3">
        <v>1.4302048145054601E-49</v>
      </c>
      <c r="P72" s="3">
        <v>0.11817220167491201</v>
      </c>
      <c r="Q72" s="3">
        <v>-0.16698268452950929</v>
      </c>
      <c r="S72" s="3">
        <v>-0.3057332385690596</v>
      </c>
      <c r="T72" s="3">
        <v>9.7798455221530273E-2</v>
      </c>
      <c r="U72" s="3">
        <v>6</v>
      </c>
      <c r="V72" s="3">
        <v>2.0204781166306757E-17</v>
      </c>
      <c r="W72" s="3">
        <v>2.6070309961409684E-2</v>
      </c>
      <c r="Y72" s="1">
        <v>0.6020599913279624</v>
      </c>
      <c r="Z72" s="3">
        <v>4</v>
      </c>
      <c r="AA72" s="3">
        <v>-0.6020599913279624</v>
      </c>
      <c r="AB72" s="1" t="s">
        <v>280</v>
      </c>
    </row>
    <row r="73" spans="1:28" x14ac:dyDescent="0.25">
      <c r="A73" s="10" t="s">
        <v>22</v>
      </c>
      <c r="B73" s="1" t="s">
        <v>113</v>
      </c>
      <c r="C73" s="1" t="s">
        <v>113</v>
      </c>
      <c r="D73" s="3">
        <v>92</v>
      </c>
      <c r="F73" s="3">
        <v>8.6298776628356194E-2</v>
      </c>
      <c r="G73" s="3">
        <v>6.3185736787270394E-2</v>
      </c>
      <c r="H73" s="3">
        <v>12</v>
      </c>
      <c r="I73" s="3">
        <v>8.6239134682893906E-28</v>
      </c>
      <c r="J73" s="3">
        <v>0.308624055082517</v>
      </c>
      <c r="L73" s="3">
        <v>-0.120767220429789</v>
      </c>
      <c r="M73" s="3">
        <v>4.16173032741423E-2</v>
      </c>
      <c r="N73" s="3">
        <v>52</v>
      </c>
      <c r="O73" s="3">
        <v>1.6641683066498599E-31</v>
      </c>
      <c r="P73" s="3">
        <v>0.20985717949421701</v>
      </c>
      <c r="Q73" s="3">
        <v>-0.61027770994027841</v>
      </c>
      <c r="S73" s="3">
        <v>5.8558558558558516E-2</v>
      </c>
      <c r="T73" s="3">
        <v>0.12513013003003406</v>
      </c>
      <c r="U73" s="3">
        <v>4</v>
      </c>
      <c r="V73" s="3">
        <v>1.9128616157947535E-10</v>
      </c>
      <c r="W73" s="3">
        <v>0.67169850567473532</v>
      </c>
      <c r="Y73" s="1">
        <v>0.6020599913279624</v>
      </c>
      <c r="Z73" s="3">
        <v>4</v>
      </c>
      <c r="AA73" s="3">
        <v>-0.6020599913279624</v>
      </c>
      <c r="AB73" s="1" t="s">
        <v>1</v>
      </c>
    </row>
    <row r="74" spans="1:28" x14ac:dyDescent="0.25">
      <c r="A74" s="10" t="s">
        <v>35</v>
      </c>
      <c r="B74" s="1" t="s">
        <v>112</v>
      </c>
      <c r="C74" s="1" t="s">
        <v>113</v>
      </c>
      <c r="D74" s="3">
        <v>44</v>
      </c>
      <c r="F74" s="3">
        <v>0.16327399157478301</v>
      </c>
      <c r="G74" s="3">
        <v>3.6701916564235403E-2</v>
      </c>
      <c r="H74" s="3">
        <v>12</v>
      </c>
      <c r="I74" s="3">
        <v>1.22705010625099E-23</v>
      </c>
      <c r="J74" s="3">
        <v>5.4127644695785099E-2</v>
      </c>
      <c r="L74" s="3">
        <v>-0.14636286103198801</v>
      </c>
      <c r="M74" s="3">
        <v>4.2871614987668998E-2</v>
      </c>
      <c r="N74" s="3">
        <v>26</v>
      </c>
      <c r="O74" s="3">
        <v>3.1144362671977E-16</v>
      </c>
      <c r="P74" s="3">
        <v>0.295243461257434</v>
      </c>
      <c r="Q74" s="3">
        <v>-0.97969619436532129</v>
      </c>
      <c r="S74" s="3">
        <v>1.7347234759768071E-18</v>
      </c>
      <c r="T74" s="3">
        <v>3.2242491036855059E-2</v>
      </c>
      <c r="U74" s="3">
        <v>4</v>
      </c>
      <c r="V74" s="3">
        <v>9.3761238209189138E-12</v>
      </c>
      <c r="W74" s="3">
        <v>1</v>
      </c>
      <c r="Y74" s="1">
        <v>0.6020599913279624</v>
      </c>
      <c r="Z74" s="3">
        <v>4</v>
      </c>
      <c r="AA74" s="3">
        <v>-0.6020599913279624</v>
      </c>
      <c r="AB74" s="1" t="s">
        <v>278</v>
      </c>
    </row>
    <row r="75" spans="1:28" x14ac:dyDescent="0.25">
      <c r="A75" s="10" t="s">
        <v>81</v>
      </c>
      <c r="B75" s="1" t="s">
        <v>112</v>
      </c>
      <c r="C75" s="1" t="s">
        <v>113</v>
      </c>
      <c r="D75" s="3">
        <v>15</v>
      </c>
      <c r="F75" s="3">
        <v>0.42320988151007699</v>
      </c>
      <c r="G75" s="3">
        <v>6.9562492430573705E-2</v>
      </c>
      <c r="H75" s="3">
        <v>22</v>
      </c>
      <c r="I75" s="3">
        <v>8.6643433745220205E-21</v>
      </c>
      <c r="J75" s="3">
        <v>3.97230609535493E-11</v>
      </c>
      <c r="L75" s="3">
        <v>-6.6018200958394696E-2</v>
      </c>
      <c r="M75" s="3">
        <v>3.1953547975860398E-2</v>
      </c>
      <c r="N75" s="3">
        <v>60</v>
      </c>
      <c r="O75" s="3">
        <v>1.0797879685239301E-33</v>
      </c>
      <c r="P75" s="3">
        <v>0.45573378983521001</v>
      </c>
      <c r="Q75" s="3">
        <v>-1.0656852006253947</v>
      </c>
      <c r="S75" s="3">
        <v>-0.16409078866024915</v>
      </c>
      <c r="T75" s="3">
        <v>5.8606718114963881E-2</v>
      </c>
      <c r="U75" s="35">
        <v>7</v>
      </c>
      <c r="V75" s="3">
        <v>1.1880038236898672E-17</v>
      </c>
      <c r="W75" s="3">
        <v>3.1169569656745087E-2</v>
      </c>
      <c r="Y75" s="1">
        <v>0.6020599913279624</v>
      </c>
      <c r="Z75" s="3">
        <v>4</v>
      </c>
      <c r="AA75" s="3">
        <v>-0.6020599913279624</v>
      </c>
      <c r="AB75" s="1" t="s">
        <v>268</v>
      </c>
    </row>
    <row r="76" spans="1:28" x14ac:dyDescent="0.25">
      <c r="A76" s="10" t="s">
        <v>10</v>
      </c>
      <c r="B76" s="1" t="s">
        <v>119</v>
      </c>
      <c r="C76" s="1" t="s">
        <v>119</v>
      </c>
      <c r="D76" s="3">
        <v>79</v>
      </c>
      <c r="F76" s="3">
        <v>1.0120698295811299</v>
      </c>
      <c r="G76" s="3">
        <v>7.7487586693060995E-2</v>
      </c>
      <c r="H76" s="3">
        <v>12</v>
      </c>
      <c r="I76" s="3">
        <v>0.88411724023187099</v>
      </c>
      <c r="J76" s="3">
        <v>3.6336938746970701E-32</v>
      </c>
      <c r="S76" s="3">
        <v>0.84023668639053273</v>
      </c>
      <c r="T76" s="3">
        <v>5.3363902400270155E-2</v>
      </c>
      <c r="U76" s="3">
        <v>4</v>
      </c>
      <c r="V76" s="3">
        <v>0.14117959629856239</v>
      </c>
      <c r="W76" s="3">
        <v>5.5684959387523902E-4</v>
      </c>
      <c r="Y76" s="1">
        <v>0.6020599913279624</v>
      </c>
      <c r="Z76" s="3">
        <v>4</v>
      </c>
      <c r="AA76" s="3">
        <v>-0.6020599913279624</v>
      </c>
      <c r="AB76" s="1" t="s">
        <v>281</v>
      </c>
    </row>
    <row r="77" spans="1:28" x14ac:dyDescent="0.25">
      <c r="A77" s="10" t="s">
        <v>4</v>
      </c>
      <c r="B77" s="1" t="s">
        <v>121</v>
      </c>
      <c r="C77" s="1" t="s">
        <v>121</v>
      </c>
      <c r="D77" s="3">
        <v>126</v>
      </c>
      <c r="F77" s="3">
        <v>-1.67002243562752E-2</v>
      </c>
      <c r="G77" s="3">
        <v>4.8843053840621001E-2</v>
      </c>
      <c r="H77" s="3">
        <v>12</v>
      </c>
      <c r="I77" s="3">
        <v>7.2926647226335298E-34</v>
      </c>
      <c r="J77" s="3">
        <v>0.84379814315439905</v>
      </c>
      <c r="L77" s="3">
        <v>4.2114049970794203E-2</v>
      </c>
      <c r="M77" s="3">
        <v>7.9518107939008195E-2</v>
      </c>
      <c r="N77" s="3">
        <v>23</v>
      </c>
      <c r="O77" s="3">
        <v>1.1888978213673001E-14</v>
      </c>
      <c r="P77" s="3">
        <v>0.73524607764875105</v>
      </c>
      <c r="Q77" s="3">
        <v>-0.77113896207739863</v>
      </c>
      <c r="S77" s="3">
        <v>-0.33096085409252674</v>
      </c>
      <c r="T77" s="3">
        <v>4.9096564855456395E-2</v>
      </c>
      <c r="U77" s="3">
        <v>4</v>
      </c>
      <c r="V77" s="3">
        <v>2.0028129070284633E-15</v>
      </c>
      <c r="W77" s="3">
        <v>6.6667659626599455E-3</v>
      </c>
      <c r="Y77" s="1">
        <v>0.69897000433601886</v>
      </c>
      <c r="Z77" s="3">
        <v>5</v>
      </c>
      <c r="AA77" s="3">
        <v>-0.69897000433601886</v>
      </c>
      <c r="AB77" s="1" t="s">
        <v>1</v>
      </c>
    </row>
    <row r="78" spans="1:28" x14ac:dyDescent="0.25">
      <c r="A78" s="10" t="s">
        <v>26</v>
      </c>
      <c r="B78" s="1" t="s">
        <v>112</v>
      </c>
      <c r="C78" s="1" t="s">
        <v>113</v>
      </c>
      <c r="D78" s="3">
        <v>241</v>
      </c>
      <c r="F78" s="3">
        <v>0.16641314134732299</v>
      </c>
      <c r="G78" s="3">
        <v>5.1359748377966398E-2</v>
      </c>
      <c r="H78" s="3">
        <v>12</v>
      </c>
      <c r="I78" s="3">
        <v>1.7829424483373999E-23</v>
      </c>
      <c r="J78" s="3">
        <v>4.9667449654898603E-2</v>
      </c>
      <c r="L78" s="3">
        <v>-2.9285854825928399E-2</v>
      </c>
      <c r="M78" s="3">
        <v>6.7581132516994796E-2</v>
      </c>
      <c r="N78" s="3">
        <v>20</v>
      </c>
      <c r="O78" s="3">
        <v>4.4081879870891701E-14</v>
      </c>
      <c r="P78" s="3">
        <v>0.83010234346682499</v>
      </c>
      <c r="Q78" s="3">
        <v>-0.24327186881194235</v>
      </c>
      <c r="S78" s="3">
        <v>-0.10810810810810823</v>
      </c>
      <c r="T78" s="3">
        <v>2.6521804403386952E-2</v>
      </c>
      <c r="U78" s="3">
        <v>4</v>
      </c>
      <c r="V78" s="3">
        <v>4.7167160124497535E-13</v>
      </c>
      <c r="W78" s="3">
        <v>2.6655683338245119E-2</v>
      </c>
      <c r="Y78" s="1">
        <v>0.69897000433601886</v>
      </c>
      <c r="Z78" s="3">
        <v>5</v>
      </c>
      <c r="AA78" s="3">
        <v>-0.69897000433601886</v>
      </c>
      <c r="AB78" s="1" t="s">
        <v>268</v>
      </c>
    </row>
    <row r="79" spans="1:28" x14ac:dyDescent="0.25">
      <c r="A79" s="10" t="s">
        <v>80</v>
      </c>
      <c r="B79" s="1" t="s">
        <v>112</v>
      </c>
      <c r="C79" s="1" t="s">
        <v>113</v>
      </c>
      <c r="D79" s="3">
        <v>14</v>
      </c>
      <c r="F79" s="3">
        <v>0.18617885624873701</v>
      </c>
      <c r="G79" s="3">
        <v>5.7597195796344501E-2</v>
      </c>
      <c r="H79" s="3">
        <v>12</v>
      </c>
      <c r="I79" s="3">
        <v>1.81985527379745E-22</v>
      </c>
      <c r="J79" s="3">
        <v>2.8107864558231398E-2</v>
      </c>
      <c r="L79" s="3">
        <v>-0.170328843467072</v>
      </c>
      <c r="M79" s="3">
        <v>7.8505148288144894E-2</v>
      </c>
      <c r="N79" s="3">
        <v>48</v>
      </c>
      <c r="O79" s="3">
        <v>1.12974482914275E-33</v>
      </c>
      <c r="P79" s="3">
        <v>7.9050606375598395E-2</v>
      </c>
      <c r="Q79" s="3">
        <v>-1.1510980742363028</v>
      </c>
      <c r="S79" s="3">
        <v>1.3183898417423734E-16</v>
      </c>
      <c r="T79" s="3">
        <v>4.211865188178026E-2</v>
      </c>
      <c r="U79" s="3">
        <v>4</v>
      </c>
      <c r="V79" s="3">
        <v>1.0114394615750556E-11</v>
      </c>
      <c r="W79" s="3">
        <v>1</v>
      </c>
      <c r="Y79" s="1">
        <v>0.69897000433601886</v>
      </c>
      <c r="Z79" s="3">
        <v>5</v>
      </c>
      <c r="AA79" s="3">
        <v>-0.69897000433601886</v>
      </c>
      <c r="AB79" s="1" t="s">
        <v>278</v>
      </c>
    </row>
    <row r="80" spans="1:28" x14ac:dyDescent="0.25">
      <c r="A80" s="10" t="s">
        <v>39</v>
      </c>
      <c r="B80" s="1" t="s">
        <v>121</v>
      </c>
      <c r="C80" s="1" t="s">
        <v>121</v>
      </c>
      <c r="D80" s="3">
        <v>93</v>
      </c>
      <c r="F80" s="3">
        <v>0.53984641534834399</v>
      </c>
      <c r="G80" s="3">
        <v>9.8417380673718996E-2</v>
      </c>
      <c r="H80" s="3">
        <v>12</v>
      </c>
      <c r="I80" s="3">
        <v>2.9770937479266001E-8</v>
      </c>
      <c r="J80" s="3">
        <v>2.17343147836099E-10</v>
      </c>
      <c r="L80" s="3">
        <v>8.2887832810534495E-2</v>
      </c>
      <c r="M80" s="3">
        <v>6.2717922017403699E-2</v>
      </c>
      <c r="N80" s="3">
        <v>87</v>
      </c>
      <c r="O80" s="3">
        <v>3.66489969187665E-32</v>
      </c>
      <c r="P80" s="3">
        <v>0.28971432104656097</v>
      </c>
      <c r="Q80" s="3">
        <v>-1.0377733242142588</v>
      </c>
      <c r="S80" s="3">
        <v>-0.47233676975945033</v>
      </c>
      <c r="T80" s="3">
        <v>0.10717089647050114</v>
      </c>
      <c r="U80" s="3">
        <v>8</v>
      </c>
      <c r="V80" s="3">
        <v>1.0540113101893214E-20</v>
      </c>
      <c r="W80" s="3">
        <v>3.1289490818532085E-3</v>
      </c>
      <c r="Y80" s="1">
        <v>0.69897000433601886</v>
      </c>
      <c r="Z80" s="3">
        <v>5</v>
      </c>
      <c r="AA80" s="3">
        <v>-0.69897000433601886</v>
      </c>
      <c r="AB80" s="1" t="s">
        <v>1</v>
      </c>
    </row>
    <row r="81" spans="1:28" x14ac:dyDescent="0.25">
      <c r="A81" s="10" t="s">
        <v>34</v>
      </c>
      <c r="B81" s="1" t="s">
        <v>121</v>
      </c>
      <c r="C81" s="1" t="s">
        <v>121</v>
      </c>
      <c r="D81" s="3">
        <v>36</v>
      </c>
      <c r="F81" s="3">
        <v>-0.187521135276463</v>
      </c>
      <c r="G81" s="3">
        <v>5.8126308511330597E-2</v>
      </c>
      <c r="H81" s="3">
        <v>24</v>
      </c>
      <c r="I81" s="3">
        <v>1.18027684289303E-85</v>
      </c>
      <c r="J81" s="3">
        <v>2.2615920007277202E-3</v>
      </c>
      <c r="L81" s="3">
        <v>-0.111139831062575</v>
      </c>
      <c r="M81" s="3">
        <v>3.8341221190326201E-2</v>
      </c>
      <c r="N81" s="3">
        <v>112</v>
      </c>
      <c r="O81" s="3">
        <v>2.0009168855338299E-63</v>
      </c>
      <c r="P81" s="3">
        <v>9.5257630521257894E-2</v>
      </c>
      <c r="Q81" s="3">
        <v>-0.82198320455655094</v>
      </c>
      <c r="S81" s="3">
        <v>7.8291814946619284E-2</v>
      </c>
      <c r="T81" s="3">
        <v>3.5587188612099675E-2</v>
      </c>
      <c r="U81" s="3">
        <v>4</v>
      </c>
      <c r="V81" s="3">
        <v>8.8316107699095617E-11</v>
      </c>
      <c r="W81" s="3">
        <v>0.11517195197647069</v>
      </c>
      <c r="Y81" s="1">
        <v>0.77815125038364363</v>
      </c>
      <c r="Z81" s="3">
        <v>6</v>
      </c>
      <c r="AA81" s="3">
        <v>-0.77815125038364363</v>
      </c>
      <c r="AB81" s="1" t="s">
        <v>280</v>
      </c>
    </row>
    <row r="82" spans="1:28" x14ac:dyDescent="0.25">
      <c r="A82" s="10" t="s">
        <v>56</v>
      </c>
      <c r="B82" s="1" t="s">
        <v>113</v>
      </c>
      <c r="C82" s="1" t="s">
        <v>113</v>
      </c>
      <c r="D82" s="3">
        <v>134</v>
      </c>
      <c r="F82" s="3">
        <v>0.23271417227352201</v>
      </c>
      <c r="G82" s="3">
        <v>5.2722468300869303E-2</v>
      </c>
      <c r="H82" s="3">
        <v>12</v>
      </c>
      <c r="I82" s="3">
        <v>3.5254684550861298E-20</v>
      </c>
      <c r="J82" s="3">
        <v>6.0694180955164004E-3</v>
      </c>
      <c r="L82" s="3">
        <v>3.57548434918009E-2</v>
      </c>
      <c r="M82" s="3">
        <v>7.4551158255774602E-2</v>
      </c>
      <c r="N82" s="3">
        <v>39</v>
      </c>
      <c r="O82" s="3">
        <v>1.34798125779593E-18</v>
      </c>
      <c r="P82" s="3">
        <v>0.74442095497072802</v>
      </c>
      <c r="Q82" s="3">
        <v>-0.37803825995647494</v>
      </c>
      <c r="S82" s="3">
        <v>-0.24260355029585792</v>
      </c>
      <c r="T82" s="3">
        <v>6.0632844768991785E-2</v>
      </c>
      <c r="U82" s="3">
        <v>4</v>
      </c>
      <c r="V82" s="3">
        <v>2.0297391885198172E-14</v>
      </c>
      <c r="W82" s="3">
        <v>2.7986652657762363E-2</v>
      </c>
      <c r="Y82" s="1">
        <v>0.77815125038364363</v>
      </c>
      <c r="Z82" s="3">
        <v>6</v>
      </c>
      <c r="AA82" s="3">
        <v>-0.77815125038364363</v>
      </c>
      <c r="AB82" s="1" t="s">
        <v>268</v>
      </c>
    </row>
    <row r="83" spans="1:28" x14ac:dyDescent="0.25">
      <c r="A83" s="10" t="s">
        <v>19</v>
      </c>
      <c r="B83" s="1" t="s">
        <v>112</v>
      </c>
      <c r="C83" s="1" t="s">
        <v>113</v>
      </c>
      <c r="D83" s="3">
        <v>252</v>
      </c>
      <c r="F83" s="3">
        <v>0.34593653757388099</v>
      </c>
      <c r="G83" s="3">
        <v>5.3540402336170002E-2</v>
      </c>
      <c r="H83" s="3">
        <v>12</v>
      </c>
      <c r="I83" s="3">
        <v>3.8859906084864699E-15</v>
      </c>
      <c r="J83" s="3">
        <v>4.58095596926004E-5</v>
      </c>
      <c r="L83" s="3">
        <v>0.41194794108184801</v>
      </c>
      <c r="M83" s="3">
        <v>4.6955427048136399E-2</v>
      </c>
      <c r="N83" s="3">
        <v>97</v>
      </c>
      <c r="O83" s="3">
        <v>2.8949975341020698E-17</v>
      </c>
      <c r="P83" s="3">
        <v>5.2605582630646301E-9</v>
      </c>
      <c r="Q83" s="3">
        <v>7.3486402620309588E-2</v>
      </c>
      <c r="S83" s="3">
        <v>-0.22485207100591714</v>
      </c>
      <c r="T83" s="3">
        <v>6.866625319735388E-2</v>
      </c>
      <c r="U83" s="3">
        <v>4</v>
      </c>
      <c r="V83" s="3">
        <v>3.5612485201772558E-14</v>
      </c>
      <c r="W83" s="3">
        <v>4.6616319033798446E-2</v>
      </c>
      <c r="Y83" s="1">
        <v>0.77815125038364363</v>
      </c>
      <c r="Z83" s="3">
        <v>6</v>
      </c>
      <c r="AA83" s="3">
        <v>-0.77815125038364363</v>
      </c>
      <c r="AB83" s="1" t="s">
        <v>278</v>
      </c>
    </row>
    <row r="84" spans="1:28" x14ac:dyDescent="0.25">
      <c r="A84" s="10" t="s">
        <v>100</v>
      </c>
      <c r="B84" s="1" t="s">
        <v>119</v>
      </c>
      <c r="C84" s="1" t="s">
        <v>119</v>
      </c>
      <c r="D84" s="3">
        <v>155</v>
      </c>
      <c r="I84" s="3" t="e">
        <v>#N/A</v>
      </c>
      <c r="J84" s="3" t="e">
        <v>#N/A</v>
      </c>
      <c r="O84" s="3" t="e">
        <v>#N/A</v>
      </c>
      <c r="P84" s="3" t="e">
        <v>#N/A</v>
      </c>
      <c r="S84" s="3">
        <v>-7.2222222222222285E-2</v>
      </c>
      <c r="T84" s="3">
        <v>8.7665187989219531E-2</v>
      </c>
      <c r="U84" s="3">
        <v>4</v>
      </c>
      <c r="V84" s="3">
        <v>2.5731883675126625E-12</v>
      </c>
      <c r="W84" s="3">
        <v>0.47041879630078098</v>
      </c>
      <c r="Y84" s="1">
        <v>0.77815125038364363</v>
      </c>
      <c r="Z84" s="3">
        <v>6</v>
      </c>
      <c r="AA84" s="3">
        <v>-0.77815125038364363</v>
      </c>
      <c r="AB84" s="1" t="s">
        <v>278</v>
      </c>
    </row>
    <row r="85" spans="1:28" x14ac:dyDescent="0.25">
      <c r="A85" s="10" t="s">
        <v>44</v>
      </c>
      <c r="B85" s="1" t="s">
        <v>119</v>
      </c>
      <c r="C85" s="1" t="s">
        <v>119</v>
      </c>
      <c r="D85" s="3">
        <v>135</v>
      </c>
      <c r="F85" s="3">
        <v>0.874203720134065</v>
      </c>
      <c r="G85" s="3">
        <v>3.9738610623527799E-2</v>
      </c>
      <c r="H85" s="3">
        <v>12</v>
      </c>
      <c r="I85" s="3">
        <v>0.12881340468879501</v>
      </c>
      <c r="J85" s="3">
        <v>1.5036114700728501E-24</v>
      </c>
      <c r="S85" s="3">
        <v>0.88412698412698409</v>
      </c>
      <c r="T85" s="3">
        <v>6.2696259901615689E-2</v>
      </c>
      <c r="U85" s="3">
        <v>8</v>
      </c>
      <c r="V85" s="3">
        <v>0.15075336679880064</v>
      </c>
      <c r="W85" s="3">
        <v>2.138477018761756E-6</v>
      </c>
      <c r="Y85" s="1">
        <v>0.84509804001425681</v>
      </c>
      <c r="Z85" s="3">
        <v>7</v>
      </c>
      <c r="AA85" s="3">
        <v>-0.84509804001425681</v>
      </c>
      <c r="AB85" s="1" t="s">
        <v>282</v>
      </c>
    </row>
    <row r="86" spans="1:28" x14ac:dyDescent="0.25">
      <c r="A86" s="10" t="s">
        <v>30</v>
      </c>
      <c r="B86" s="1" t="s">
        <v>118</v>
      </c>
      <c r="C86" s="1" t="s">
        <v>123</v>
      </c>
      <c r="D86" s="3">
        <v>127</v>
      </c>
      <c r="F86" s="3">
        <v>4.96693488966597E-2</v>
      </c>
      <c r="G86" s="3">
        <v>4.9972390615104501E-2</v>
      </c>
      <c r="H86" s="3">
        <v>12</v>
      </c>
      <c r="I86" s="3">
        <v>6.9665584736188897E-30</v>
      </c>
      <c r="J86" s="3">
        <v>0.55786932353264795</v>
      </c>
      <c r="L86" s="3">
        <v>-0.14572697373012899</v>
      </c>
      <c r="M86" s="3">
        <v>5.2988574327975803E-2</v>
      </c>
      <c r="N86" s="3">
        <v>26</v>
      </c>
      <c r="O86" s="3">
        <v>1.45523607196591E-18</v>
      </c>
      <c r="P86" s="3">
        <v>0.26328865082570402</v>
      </c>
      <c r="Q86" s="3">
        <v>-0.4469317930072374</v>
      </c>
      <c r="S86" s="3">
        <v>-0.10676156583629895</v>
      </c>
      <c r="T86" s="3">
        <v>1.2327763754938596E-2</v>
      </c>
      <c r="U86" s="3">
        <v>4</v>
      </c>
      <c r="V86" s="3">
        <v>4.6011361641249686E-13</v>
      </c>
      <c r="W86" s="3">
        <v>3.2390370765443899E-3</v>
      </c>
      <c r="Y86" s="1">
        <v>0.90308998699194354</v>
      </c>
      <c r="Z86" s="3">
        <v>8</v>
      </c>
      <c r="AA86" s="3">
        <v>-0.90308998699194354</v>
      </c>
      <c r="AB86" s="1" t="s">
        <v>268</v>
      </c>
    </row>
    <row r="87" spans="1:28" x14ac:dyDescent="0.25">
      <c r="A87" s="10" t="s">
        <v>104</v>
      </c>
      <c r="B87" s="1" t="s">
        <v>112</v>
      </c>
      <c r="C87" s="1" t="s">
        <v>113</v>
      </c>
      <c r="D87" s="3">
        <v>27</v>
      </c>
      <c r="F87" s="3">
        <v>0.143980661405676</v>
      </c>
      <c r="G87" s="3">
        <v>5.6894553517514199E-2</v>
      </c>
      <c r="H87" s="3">
        <v>12</v>
      </c>
      <c r="I87" s="3">
        <v>1.20018865949247E-24</v>
      </c>
      <c r="J87" s="3">
        <v>8.9439285210263703E-2</v>
      </c>
      <c r="L87" s="3">
        <v>-0.189035583499918</v>
      </c>
      <c r="M87" s="3">
        <v>4.1427864276536802E-2</v>
      </c>
      <c r="N87" s="3">
        <v>39</v>
      </c>
      <c r="O87" s="3">
        <v>1.30097144849499E-31</v>
      </c>
      <c r="P87" s="3">
        <v>6.3645102251018104E-2</v>
      </c>
      <c r="Q87" s="3">
        <v>-0.42093213522405593</v>
      </c>
      <c r="S87" s="3">
        <v>-6.5088757396449773E-2</v>
      </c>
      <c r="T87" s="3">
        <v>0.10468524268020209</v>
      </c>
      <c r="U87" s="3">
        <v>4</v>
      </c>
      <c r="V87" s="3">
        <v>4.3143795106646059E-12</v>
      </c>
      <c r="W87" s="3">
        <v>0.5781507646519547</v>
      </c>
      <c r="Y87" s="1">
        <v>0.90308998699194354</v>
      </c>
      <c r="Z87" s="3">
        <v>8</v>
      </c>
      <c r="AA87" s="3">
        <v>-0.90308998699194354</v>
      </c>
      <c r="AB87" s="1" t="s">
        <v>268</v>
      </c>
    </row>
    <row r="88" spans="1:28" x14ac:dyDescent="0.25">
      <c r="A88" s="10" t="s">
        <v>41</v>
      </c>
      <c r="B88" s="1" t="s">
        <v>114</v>
      </c>
      <c r="C88" s="1" t="s">
        <v>113</v>
      </c>
      <c r="D88" s="3">
        <v>93</v>
      </c>
      <c r="F88" s="3">
        <v>0.91327762179944605</v>
      </c>
      <c r="G88" s="3">
        <v>2.6723294896847199E-2</v>
      </c>
      <c r="H88" s="3">
        <v>12</v>
      </c>
      <c r="I88" s="3">
        <v>0.29503339174281401</v>
      </c>
      <c r="J88" s="3">
        <v>1.3219122861237299E-26</v>
      </c>
      <c r="L88" s="3">
        <v>-9.6113018702173897E-2</v>
      </c>
      <c r="M88" s="3">
        <v>5.3104878286072098E-2</v>
      </c>
      <c r="N88" s="3">
        <v>54</v>
      </c>
      <c r="O88" s="3">
        <v>4.0728453598450703E-28</v>
      </c>
      <c r="P88" s="3">
        <v>0.33620160493170098</v>
      </c>
      <c r="Q88" s="3">
        <v>-1.5810031285922836</v>
      </c>
      <c r="S88" s="3">
        <v>-0.17440288930027589</v>
      </c>
      <c r="T88" s="3">
        <v>7.366141534000227E-2</v>
      </c>
      <c r="U88" s="3">
        <v>8</v>
      </c>
      <c r="V88" s="3">
        <v>2.3191939926654388E-18</v>
      </c>
      <c r="W88" s="3">
        <v>4.977951875997088E-2</v>
      </c>
      <c r="Y88" s="1">
        <v>0.95424250943932487</v>
      </c>
      <c r="Z88" s="3">
        <v>9</v>
      </c>
      <c r="AA88" s="3">
        <v>-0.95424250943932487</v>
      </c>
      <c r="AB88" s="1" t="s">
        <v>1</v>
      </c>
    </row>
    <row r="89" spans="1:28" x14ac:dyDescent="0.25">
      <c r="A89" s="10" t="s">
        <v>31</v>
      </c>
      <c r="B89" s="1" t="s">
        <v>126</v>
      </c>
      <c r="C89" s="1" t="s">
        <v>116</v>
      </c>
      <c r="D89" s="3">
        <v>129</v>
      </c>
      <c r="F89" s="3">
        <v>-0.21370672563222301</v>
      </c>
      <c r="G89" s="3">
        <v>6.7216919442352599E-2</v>
      </c>
      <c r="H89" s="3">
        <v>12</v>
      </c>
      <c r="I89" s="3">
        <v>4.5466284622000601E-47</v>
      </c>
      <c r="J89" s="3">
        <v>1.17312911368043E-2</v>
      </c>
      <c r="L89" s="3">
        <v>-0.167142686684224</v>
      </c>
      <c r="M89" s="3">
        <v>4.3905000980495101E-2</v>
      </c>
      <c r="N89" s="3">
        <v>81</v>
      </c>
      <c r="O89" s="3">
        <v>1.6652809972618701E-45</v>
      </c>
      <c r="P89" s="3">
        <v>4.3203950470905597E-2</v>
      </c>
      <c r="Q89" s="3">
        <v>-0.61094433957678607</v>
      </c>
      <c r="S89" s="3">
        <v>-0.45097365406643741</v>
      </c>
      <c r="T89" s="3">
        <v>5.3107543416526043E-2</v>
      </c>
      <c r="U89" s="3">
        <v>8</v>
      </c>
      <c r="V89" s="3">
        <v>1.6871304643671035E-22</v>
      </c>
      <c r="W89" s="3">
        <v>6.2160202117392174E-5</v>
      </c>
      <c r="Y89" s="1">
        <v>1</v>
      </c>
      <c r="Z89" s="3">
        <v>10</v>
      </c>
      <c r="AA89" s="3">
        <v>-1</v>
      </c>
      <c r="AB89" s="1" t="s">
        <v>278</v>
      </c>
    </row>
    <row r="90" spans="1:28" x14ac:dyDescent="0.25">
      <c r="A90" s="10" t="s">
        <v>38</v>
      </c>
      <c r="B90" s="1" t="s">
        <v>118</v>
      </c>
      <c r="C90" s="1" t="s">
        <v>123</v>
      </c>
      <c r="D90" s="3">
        <v>123</v>
      </c>
      <c r="F90" s="3">
        <v>-2.3444122561184302E-2</v>
      </c>
      <c r="G90" s="3">
        <v>8.2797986054244294E-2</v>
      </c>
      <c r="H90" s="3">
        <v>12</v>
      </c>
      <c r="I90" s="3">
        <v>2.7861445491821799E-34</v>
      </c>
      <c r="J90" s="3">
        <v>0.78208374361384403</v>
      </c>
      <c r="L90" s="3">
        <v>0.117180922758148</v>
      </c>
      <c r="M90" s="3">
        <v>7.2510996129675806E-2</v>
      </c>
      <c r="N90" s="3">
        <v>38</v>
      </c>
      <c r="O90" s="3">
        <v>6.8466595393491103E-13</v>
      </c>
      <c r="P90" s="3">
        <v>0.33999639747313598</v>
      </c>
      <c r="Q90" s="3">
        <v>-0.56714043769957623</v>
      </c>
      <c r="S90" s="3">
        <v>-0.35373344604113843</v>
      </c>
      <c r="T90" s="3">
        <v>7.4669505231320765E-2</v>
      </c>
      <c r="U90" s="3">
        <v>7</v>
      </c>
      <c r="V90" s="3">
        <v>1.2474391839387908E-19</v>
      </c>
      <c r="W90" s="3">
        <v>3.2002583013404553E-3</v>
      </c>
      <c r="Y90" s="1">
        <v>1.0413926851582251</v>
      </c>
      <c r="Z90" s="3">
        <v>11</v>
      </c>
      <c r="AA90" s="3">
        <v>-1.0413926851582251</v>
      </c>
      <c r="AB90" s="1" t="s">
        <v>282</v>
      </c>
    </row>
    <row r="91" spans="1:28" x14ac:dyDescent="0.25">
      <c r="A91" s="10" t="s">
        <v>40</v>
      </c>
      <c r="B91" s="1" t="s">
        <v>114</v>
      </c>
      <c r="C91" s="1" t="s">
        <v>113</v>
      </c>
      <c r="D91" s="3">
        <v>93</v>
      </c>
      <c r="F91" s="3">
        <v>1.08500857425491</v>
      </c>
      <c r="G91" s="3">
        <v>3.9465404665748501E-2</v>
      </c>
      <c r="H91" s="3">
        <v>23</v>
      </c>
      <c r="I91" s="3">
        <v>0.155926889815616</v>
      </c>
      <c r="J91" s="3">
        <v>2.28696930750449E-64</v>
      </c>
      <c r="L91" s="3">
        <v>-1.94671042788295E-2</v>
      </c>
      <c r="M91" s="3">
        <v>6.7463586783584203E-2</v>
      </c>
      <c r="N91" s="3">
        <v>40</v>
      </c>
      <c r="O91" s="3">
        <v>5.1604101705127599E-23</v>
      </c>
      <c r="P91" s="3">
        <v>0.85079208014243302</v>
      </c>
      <c r="Q91" s="3">
        <v>-0.42042864274036795</v>
      </c>
      <c r="S91" s="3">
        <v>-4.7337278106508923E-2</v>
      </c>
      <c r="T91" s="3">
        <v>5.5507878814478502E-2</v>
      </c>
      <c r="U91" s="3">
        <v>4</v>
      </c>
      <c r="V91" s="3">
        <v>3.1387459302344532E-12</v>
      </c>
      <c r="W91" s="3">
        <v>0.45644365709434459</v>
      </c>
      <c r="Y91" s="1">
        <v>1.0413926851582251</v>
      </c>
      <c r="Z91" s="3">
        <v>11</v>
      </c>
      <c r="AA91" s="3">
        <v>-1.0413926851582251</v>
      </c>
      <c r="AB91" s="1" t="s">
        <v>268</v>
      </c>
    </row>
    <row r="92" spans="1:28" x14ac:dyDescent="0.25">
      <c r="A92" s="10" t="s">
        <v>42</v>
      </c>
      <c r="B92" s="1" t="s">
        <v>115</v>
      </c>
      <c r="C92" s="1" t="s">
        <v>113</v>
      </c>
      <c r="D92" s="3">
        <v>101</v>
      </c>
      <c r="F92" s="3">
        <v>0.22827028318276599</v>
      </c>
      <c r="G92" s="3">
        <v>4.0766104779314902E-2</v>
      </c>
      <c r="H92" s="3">
        <v>12</v>
      </c>
      <c r="I92" s="3">
        <v>2.1585742551948699E-20</v>
      </c>
      <c r="J92" s="3">
        <v>7.1095203184007999E-3</v>
      </c>
      <c r="L92" s="3">
        <v>0.378927086719202</v>
      </c>
      <c r="M92" s="3">
        <v>3.8853739462081302E-2</v>
      </c>
      <c r="N92" s="3">
        <v>33</v>
      </c>
      <c r="O92" s="3">
        <v>5.34442637707626E-8</v>
      </c>
      <c r="P92" s="3">
        <v>9.5919381684920102E-4</v>
      </c>
      <c r="Q92" s="3">
        <v>8.1024988817104127E-2</v>
      </c>
      <c r="S92" s="3">
        <v>0.13063063063063057</v>
      </c>
      <c r="T92" s="3">
        <v>1.8572547863142726E-2</v>
      </c>
      <c r="U92" s="3">
        <v>4</v>
      </c>
      <c r="V92" s="3">
        <v>3.6985513795857973E-10</v>
      </c>
      <c r="W92" s="3">
        <v>5.9049445891735178E-3</v>
      </c>
      <c r="Y92" s="1">
        <v>1.1139433523068367</v>
      </c>
      <c r="Z92" s="3">
        <v>13</v>
      </c>
      <c r="AA92" s="3">
        <v>-1.1139433523068367</v>
      </c>
      <c r="AB92" s="1" t="s">
        <v>1</v>
      </c>
    </row>
    <row r="93" spans="1:28" x14ac:dyDescent="0.25">
      <c r="A93" s="10" t="s">
        <v>69</v>
      </c>
      <c r="B93" s="1" t="s">
        <v>114</v>
      </c>
      <c r="C93" s="1" t="s">
        <v>113</v>
      </c>
      <c r="D93" s="3">
        <v>246</v>
      </c>
      <c r="F93" s="3">
        <v>0.83456097972253895</v>
      </c>
      <c r="G93" s="3">
        <v>3.7664955675674003E-2</v>
      </c>
      <c r="H93" s="3">
        <v>12</v>
      </c>
      <c r="I93" s="3">
        <v>4.5808972753580098E-2</v>
      </c>
      <c r="J93" s="3">
        <v>1.509275019333E-22</v>
      </c>
      <c r="L93" s="3">
        <v>0.456582343013337</v>
      </c>
      <c r="M93" s="3">
        <v>5.0631118804741103E-2</v>
      </c>
      <c r="N93" s="3">
        <v>46</v>
      </c>
      <c r="O93" s="3">
        <v>7.7085580219614194E-8</v>
      </c>
      <c r="P93" s="3">
        <v>7.2977421192279904E-6</v>
      </c>
      <c r="Q93" s="3">
        <v>0.23489559602538518</v>
      </c>
      <c r="S93" s="3">
        <v>8.0664294187425822E-2</v>
      </c>
      <c r="T93" s="3">
        <v>4.7449584816132368E-3</v>
      </c>
      <c r="U93" s="3">
        <v>3</v>
      </c>
      <c r="V93" s="3">
        <v>3.7532045520678453E-9</v>
      </c>
      <c r="W93" s="3">
        <v>3.442351007066346E-3</v>
      </c>
      <c r="Y93" s="1">
        <v>1.1139433523068367</v>
      </c>
      <c r="Z93" s="3">
        <v>13</v>
      </c>
      <c r="AA93" s="3">
        <v>-1.1139433523068367</v>
      </c>
      <c r="AB93" s="1" t="s">
        <v>278</v>
      </c>
    </row>
    <row r="94" spans="1:28" x14ac:dyDescent="0.25">
      <c r="A94" s="10" t="s">
        <v>59</v>
      </c>
      <c r="B94" s="1" t="s">
        <v>114</v>
      </c>
      <c r="C94" s="1" t="s">
        <v>113</v>
      </c>
      <c r="D94" s="3">
        <v>35</v>
      </c>
      <c r="S94" s="3">
        <v>-0.547619047619048</v>
      </c>
      <c r="T94" s="3">
        <v>0.13677530110804845</v>
      </c>
      <c r="U94" s="3">
        <v>4</v>
      </c>
      <c r="V94" s="3">
        <v>9.2212230265371259E-17</v>
      </c>
      <c r="W94" s="3">
        <v>2.7939179916248308E-2</v>
      </c>
      <c r="Y94" s="1">
        <v>1.146128035678238</v>
      </c>
      <c r="Z94" s="3">
        <v>14</v>
      </c>
      <c r="AA94" s="3">
        <v>-1.146128035678238</v>
      </c>
      <c r="AB94" s="1" t="s">
        <v>268</v>
      </c>
    </row>
    <row r="95" spans="1:28" x14ac:dyDescent="0.25">
      <c r="A95" s="10" t="s">
        <v>99</v>
      </c>
      <c r="B95" s="1" t="s">
        <v>118</v>
      </c>
      <c r="C95" s="1" t="s">
        <v>123</v>
      </c>
      <c r="D95" s="3">
        <v>155</v>
      </c>
      <c r="I95" s="3" t="e">
        <v>#N/A</v>
      </c>
      <c r="J95" s="3" t="e">
        <v>#N/A</v>
      </c>
      <c r="O95" s="3" t="e">
        <v>#N/A</v>
      </c>
      <c r="P95" s="3" t="e">
        <v>#N/A</v>
      </c>
      <c r="S95" s="3">
        <v>-9.4444444444444539E-2</v>
      </c>
      <c r="T95" s="3">
        <v>6.5026110615109087E-2</v>
      </c>
      <c r="U95" s="3">
        <v>4</v>
      </c>
      <c r="V95" s="3">
        <v>9.9354307158061406E-13</v>
      </c>
      <c r="W95" s="3">
        <v>0.2423234388671858</v>
      </c>
      <c r="Y95" s="1">
        <v>1.1760912590556813</v>
      </c>
      <c r="Z95" s="3">
        <v>15</v>
      </c>
      <c r="AA95" s="3">
        <v>-1.1760912590556813</v>
      </c>
      <c r="AB95" s="1" t="s">
        <v>268</v>
      </c>
    </row>
    <row r="96" spans="1:28" x14ac:dyDescent="0.25">
      <c r="A96" s="10" t="s">
        <v>12</v>
      </c>
      <c r="B96" s="1" t="s">
        <v>117</v>
      </c>
      <c r="C96" s="1" t="s">
        <v>116</v>
      </c>
      <c r="D96" s="3">
        <v>124</v>
      </c>
      <c r="F96" s="3">
        <v>3.90364477656839E-2</v>
      </c>
      <c r="G96" s="3">
        <v>5.0457406712313101E-2</v>
      </c>
      <c r="H96" s="3">
        <v>24</v>
      </c>
      <c r="I96" s="3">
        <v>6.5887087360585895E-58</v>
      </c>
      <c r="J96" s="3">
        <v>0.52469895369735997</v>
      </c>
      <c r="L96" s="3">
        <v>-6.6295183295042998E-2</v>
      </c>
      <c r="M96" s="3">
        <v>1.8157185932502901E-2</v>
      </c>
      <c r="N96" s="3">
        <v>464</v>
      </c>
      <c r="O96" s="3">
        <v>1.4428668122291399E-154</v>
      </c>
      <c r="P96" s="3">
        <v>0.106827609857172</v>
      </c>
      <c r="Q96" s="3">
        <v>-0.47829596379267314</v>
      </c>
      <c r="S96" s="3">
        <v>-0.58686151279331289</v>
      </c>
      <c r="T96" s="3">
        <v>6.0397768839762819E-2</v>
      </c>
      <c r="U96" s="3">
        <v>11</v>
      </c>
      <c r="V96" s="3">
        <v>9.4711609019751251E-27</v>
      </c>
      <c r="W96" s="3">
        <v>2.0674471085352635E-6</v>
      </c>
      <c r="Y96" s="1">
        <v>1.2041199826559248</v>
      </c>
      <c r="Z96" s="3">
        <v>16</v>
      </c>
      <c r="AA96" s="3">
        <v>-1.2041199826559248</v>
      </c>
      <c r="AB96" s="1" t="s">
        <v>1</v>
      </c>
    </row>
    <row r="97" spans="1:28" x14ac:dyDescent="0.25">
      <c r="A97" s="10" t="s">
        <v>77</v>
      </c>
      <c r="B97" s="1" t="s">
        <v>118</v>
      </c>
      <c r="C97" s="1" t="s">
        <v>123</v>
      </c>
      <c r="D97" s="3">
        <v>130</v>
      </c>
      <c r="S97" s="3">
        <v>-0.52777777777777779</v>
      </c>
      <c r="T97" s="3">
        <v>9.4444444444444345E-2</v>
      </c>
      <c r="U97" s="3">
        <v>4</v>
      </c>
      <c r="V97" s="3">
        <v>4.695898014405322E-17</v>
      </c>
      <c r="W97" s="3">
        <v>1.1316624092864071E-2</v>
      </c>
      <c r="Y97" s="1">
        <v>1.2041199826559248</v>
      </c>
      <c r="Z97" s="3">
        <v>16</v>
      </c>
      <c r="AA97" s="3">
        <v>-1.2041199826559248</v>
      </c>
      <c r="AB97" s="1" t="s">
        <v>278</v>
      </c>
    </row>
    <row r="98" spans="1:28" x14ac:dyDescent="0.25">
      <c r="A98" s="10" t="s">
        <v>32</v>
      </c>
      <c r="B98" s="1" t="s">
        <v>114</v>
      </c>
      <c r="C98" s="1" t="s">
        <v>113</v>
      </c>
      <c r="D98" s="3">
        <v>129</v>
      </c>
      <c r="F98" s="3">
        <v>-9.8046825216114394E-2</v>
      </c>
      <c r="G98" s="3">
        <v>7.4187693377153099E-2</v>
      </c>
      <c r="H98" s="3">
        <v>12</v>
      </c>
      <c r="I98" s="3">
        <v>4.5592740502022501E-39</v>
      </c>
      <c r="J98" s="3">
        <v>0.24740181302009201</v>
      </c>
      <c r="L98" s="3">
        <v>-6.0075784676656099E-2</v>
      </c>
      <c r="M98" s="3">
        <v>0.102528209050845</v>
      </c>
      <c r="N98" s="3">
        <v>41</v>
      </c>
      <c r="O98" s="3">
        <v>1.4115160294612699E-28</v>
      </c>
      <c r="P98" s="3">
        <v>0.53176606213400202</v>
      </c>
      <c r="Q98" s="3">
        <v>-0.43315270775357917</v>
      </c>
      <c r="S98" s="3">
        <v>-0.378698224852071</v>
      </c>
      <c r="T98" s="3">
        <v>4.4279969074247603E-2</v>
      </c>
      <c r="U98" s="3">
        <v>4</v>
      </c>
      <c r="V98" s="3">
        <v>6.0842490647368391E-16</v>
      </c>
      <c r="W98" s="3">
        <v>3.3592326805427738E-3</v>
      </c>
      <c r="Y98" s="1">
        <v>1.2304489213782739</v>
      </c>
      <c r="Z98" s="3">
        <v>17</v>
      </c>
      <c r="AA98" s="3">
        <v>-1.2304489213782739</v>
      </c>
      <c r="AB98" s="1" t="s">
        <v>278</v>
      </c>
    </row>
    <row r="99" spans="1:28" x14ac:dyDescent="0.25">
      <c r="A99" s="10" t="s">
        <v>33</v>
      </c>
      <c r="B99" s="1" t="s">
        <v>114</v>
      </c>
      <c r="C99" s="1" t="s">
        <v>113</v>
      </c>
      <c r="D99" s="3">
        <v>132</v>
      </c>
      <c r="F99" s="3">
        <v>-7.8830543015717694E-2</v>
      </c>
      <c r="G99" s="3">
        <v>5.9620032551518397E-2</v>
      </c>
      <c r="H99" s="3">
        <v>12</v>
      </c>
      <c r="I99" s="3">
        <v>8.3213585205234497E-38</v>
      </c>
      <c r="J99" s="3">
        <v>0.35236094011918501</v>
      </c>
      <c r="S99" s="3">
        <v>-8.2840236686390345E-2</v>
      </c>
      <c r="T99" s="3">
        <v>3.5502958579881672E-2</v>
      </c>
      <c r="U99" s="3">
        <v>4</v>
      </c>
      <c r="V99" s="3">
        <v>9.8749603406337123E-13</v>
      </c>
      <c r="W99" s="3">
        <v>0.10183797037740767</v>
      </c>
      <c r="Y99" s="1">
        <v>1.3222192947339193</v>
      </c>
      <c r="Z99" s="3">
        <v>21</v>
      </c>
      <c r="AA99" s="3">
        <v>-1.3222192947339193</v>
      </c>
      <c r="AB99" s="1" t="s">
        <v>268</v>
      </c>
    </row>
    <row r="100" spans="1:28" x14ac:dyDescent="0.25">
      <c r="A100" s="10" t="s">
        <v>107</v>
      </c>
      <c r="B100" s="1" t="s">
        <v>114</v>
      </c>
      <c r="C100" s="1" t="s">
        <v>113</v>
      </c>
      <c r="D100" s="3">
        <v>68</v>
      </c>
      <c r="F100" s="3">
        <v>4.8879365866435397E-2</v>
      </c>
      <c r="G100" s="3">
        <v>4.7524188835936003E-2</v>
      </c>
      <c r="H100" s="3">
        <v>12</v>
      </c>
      <c r="I100" s="3">
        <v>6.2670981831582497E-30</v>
      </c>
      <c r="J100" s="3">
        <v>0.56414933607636297</v>
      </c>
      <c r="L100" s="3">
        <v>6.6182530824900804E-2</v>
      </c>
      <c r="M100" s="3">
        <v>9.1254293968921998E-2</v>
      </c>
      <c r="N100" s="3">
        <v>40</v>
      </c>
      <c r="O100" s="3">
        <v>1.1198798775441699E-31</v>
      </c>
      <c r="P100" s="3">
        <v>8.9213416159290002E-2</v>
      </c>
      <c r="Q100" s="3">
        <v>-0.16388739924502924</v>
      </c>
      <c r="S100" s="3">
        <v>-9.4594594594594683E-2</v>
      </c>
      <c r="T100" s="3">
        <v>3.4008263221940373E-2</v>
      </c>
      <c r="U100" s="3">
        <v>4</v>
      </c>
      <c r="V100" s="3">
        <v>7.1170060779786913E-13</v>
      </c>
      <c r="W100" s="3">
        <v>6.8903508911957234E-2</v>
      </c>
      <c r="Y100" s="1">
        <v>1.3424226808222062</v>
      </c>
      <c r="Z100" s="3">
        <v>22</v>
      </c>
      <c r="AA100" s="3">
        <v>-1.3424226808222062</v>
      </c>
      <c r="AB100" s="1" t="s">
        <v>278</v>
      </c>
    </row>
    <row r="101" spans="1:28" x14ac:dyDescent="0.25">
      <c r="A101" s="10" t="s">
        <v>76</v>
      </c>
      <c r="B101" s="1" t="s">
        <v>114</v>
      </c>
      <c r="C101" s="1" t="s">
        <v>113</v>
      </c>
      <c r="D101" s="3">
        <v>130</v>
      </c>
      <c r="F101" s="3">
        <v>-0.25560839909515998</v>
      </c>
      <c r="G101" s="3">
        <v>6.6371801634268396E-2</v>
      </c>
      <c r="H101" s="3">
        <v>12</v>
      </c>
      <c r="I101" s="3">
        <v>3.8799838095351998E-50</v>
      </c>
      <c r="J101" s="3">
        <v>2.58184618790746E-3</v>
      </c>
      <c r="L101" s="3">
        <v>0.26696673241812802</v>
      </c>
      <c r="M101" s="3">
        <v>5.3807207653716299E-2</v>
      </c>
      <c r="N101" s="3">
        <v>103</v>
      </c>
      <c r="O101" s="3">
        <v>2.8460468255048001E-24</v>
      </c>
      <c r="P101" s="3">
        <v>2.4461695578069902E-4</v>
      </c>
      <c r="Q101" s="3">
        <v>-0.76799830254690682</v>
      </c>
      <c r="S101" s="3">
        <v>-0.18918918918918898</v>
      </c>
      <c r="T101" s="3">
        <v>3.7145095726285264E-2</v>
      </c>
      <c r="U101" s="3">
        <v>4</v>
      </c>
      <c r="V101" s="3">
        <v>6.0708568320540395E-14</v>
      </c>
      <c r="W101" s="3">
        <v>1.4631056930565376E-2</v>
      </c>
      <c r="Y101" s="1">
        <v>1.4313637641589874</v>
      </c>
      <c r="Z101" s="3">
        <v>27</v>
      </c>
      <c r="AA101" s="3">
        <v>-1.4313637641589874</v>
      </c>
      <c r="AB101" s="1" t="s">
        <v>278</v>
      </c>
    </row>
    <row r="102" spans="1:28" x14ac:dyDescent="0.25">
      <c r="A102" s="10" t="s">
        <v>84</v>
      </c>
      <c r="B102" s="1" t="s">
        <v>114</v>
      </c>
      <c r="C102" s="1" t="s">
        <v>113</v>
      </c>
      <c r="F102" s="3">
        <v>-0.15059412786556101</v>
      </c>
      <c r="G102" s="3">
        <v>0.13514416134530899</v>
      </c>
      <c r="H102" s="3">
        <v>12</v>
      </c>
      <c r="I102" s="3">
        <v>1.28878808946605E-42</v>
      </c>
      <c r="J102" s="3">
        <v>7.5677756375472402E-2</v>
      </c>
      <c r="L102" s="3">
        <v>0.31625861815275602</v>
      </c>
      <c r="M102" s="3">
        <v>0.14007160004250699</v>
      </c>
      <c r="N102" s="3">
        <v>37</v>
      </c>
      <c r="O102" s="3">
        <v>4.5740019555556798E-10</v>
      </c>
      <c r="P102" s="3">
        <v>4.0937920213191797E-3</v>
      </c>
      <c r="Q102" s="3">
        <v>9.0297079691217558E-2</v>
      </c>
      <c r="S102" s="3">
        <v>-4.1420118343195304E-2</v>
      </c>
      <c r="T102" s="3">
        <v>2.0210948256330585E-2</v>
      </c>
      <c r="U102" s="3">
        <v>4</v>
      </c>
      <c r="V102" s="3">
        <v>2.7839892565435699E-12</v>
      </c>
      <c r="W102" s="3">
        <v>0.13284184055977563</v>
      </c>
      <c r="Y102" s="1">
        <v>1.6334684555795864</v>
      </c>
      <c r="Z102" s="3">
        <v>43</v>
      </c>
      <c r="AA102" s="3">
        <v>-1.6334684555795864</v>
      </c>
      <c r="AB102" s="1" t="s">
        <v>278</v>
      </c>
    </row>
    <row r="103" spans="1:28" x14ac:dyDescent="0.25">
      <c r="A103" s="10" t="s">
        <v>82</v>
      </c>
      <c r="B103" s="1" t="s">
        <v>114</v>
      </c>
      <c r="C103" s="1" t="s">
        <v>113</v>
      </c>
      <c r="D103" s="3">
        <v>173</v>
      </c>
      <c r="F103" s="3">
        <v>0.77579577262799504</v>
      </c>
      <c r="G103" s="3">
        <v>3.0550429237370301E-2</v>
      </c>
      <c r="H103" s="3">
        <v>12</v>
      </c>
      <c r="I103" s="3">
        <v>6.8136767807619797E-3</v>
      </c>
      <c r="J103" s="3">
        <v>9.7351705753967203E-20</v>
      </c>
      <c r="L103" s="3">
        <v>0.62030408106062096</v>
      </c>
      <c r="M103" s="3">
        <v>0.1006207109024</v>
      </c>
      <c r="N103" s="3">
        <v>19</v>
      </c>
      <c r="O103" s="3">
        <v>1.3043259078994E-2</v>
      </c>
      <c r="P103" s="3">
        <v>5.3601299793431302E-5</v>
      </c>
      <c r="Q103" s="3">
        <v>0.39129714422235884</v>
      </c>
      <c r="S103" s="3">
        <v>4.3696110196349135E-2</v>
      </c>
      <c r="T103" s="3">
        <v>6.9747784707051494E-2</v>
      </c>
      <c r="U103" s="3">
        <v>6</v>
      </c>
      <c r="V103" s="3">
        <v>1.6089821076964517E-13</v>
      </c>
      <c r="W103" s="3">
        <v>0.55848272144375088</v>
      </c>
      <c r="Y103" s="1">
        <v>1.7781512503836436</v>
      </c>
      <c r="Z103" s="3">
        <v>60</v>
      </c>
      <c r="AA103" s="3">
        <v>-1.7781512503836436</v>
      </c>
      <c r="AB103" s="1" t="s">
        <v>278</v>
      </c>
    </row>
    <row r="104" spans="1:28" x14ac:dyDescent="0.25">
      <c r="A104" s="10" t="s">
        <v>79</v>
      </c>
      <c r="B104" s="1" t="s">
        <v>114</v>
      </c>
      <c r="C104" s="1" t="s">
        <v>113</v>
      </c>
      <c r="F104" s="3">
        <v>-0.108325094472655</v>
      </c>
      <c r="G104" s="3">
        <v>5.32914656589367E-2</v>
      </c>
      <c r="H104" s="3">
        <v>12</v>
      </c>
      <c r="I104" s="3">
        <v>9.46705044718695E-40</v>
      </c>
      <c r="J104" s="3">
        <v>0.20128189710595201</v>
      </c>
      <c r="S104" s="3">
        <v>-0.10059171597633139</v>
      </c>
      <c r="T104" s="3">
        <v>2.6240896835601702E-2</v>
      </c>
      <c r="U104" s="3">
        <v>4</v>
      </c>
      <c r="V104" s="3">
        <v>5.7577394022665824E-13</v>
      </c>
      <c r="W104" s="3">
        <v>3.1288636370767245E-2</v>
      </c>
      <c r="Y104" s="1">
        <v>2.2068258760318495</v>
      </c>
      <c r="Z104" s="3">
        <v>161</v>
      </c>
      <c r="AA104" s="3">
        <v>-2.2068258760318495</v>
      </c>
      <c r="AB104" s="1" t="s">
        <v>278</v>
      </c>
    </row>
    <row r="105" spans="1:28" x14ac:dyDescent="0.25">
      <c r="A105" s="10" t="s">
        <v>78</v>
      </c>
      <c r="B105" s="1" t="s">
        <v>114</v>
      </c>
      <c r="C105" s="1" t="s">
        <v>113</v>
      </c>
      <c r="D105" s="3">
        <v>130</v>
      </c>
      <c r="F105" s="3">
        <v>3.5722405065782198E-2</v>
      </c>
      <c r="G105" s="3">
        <v>6.0514677434539803E-2</v>
      </c>
      <c r="H105" s="3">
        <v>12</v>
      </c>
      <c r="I105" s="3">
        <v>1.0633806284922699E-30</v>
      </c>
      <c r="J105" s="3">
        <v>0.67341485486451902</v>
      </c>
      <c r="L105" s="3">
        <v>-0.23293826689462699</v>
      </c>
      <c r="M105" s="3">
        <v>3.8367661835918498E-2</v>
      </c>
      <c r="N105" s="3">
        <v>28</v>
      </c>
      <c r="O105" s="3">
        <v>1.31779170039527E-18</v>
      </c>
      <c r="P105" s="3">
        <v>9.4344319090504294E-2</v>
      </c>
      <c r="Q105" s="3">
        <v>-0.97390212231631379</v>
      </c>
      <c r="S105" s="3">
        <v>-0.19928825622775809</v>
      </c>
      <c r="T105" s="3">
        <v>3.338374206280021E-2</v>
      </c>
      <c r="U105" s="3">
        <v>4</v>
      </c>
      <c r="V105" s="3">
        <v>4.5450901176293657E-14</v>
      </c>
      <c r="W105" s="3">
        <v>9.4061043576139144E-3</v>
      </c>
      <c r="Y105" s="1">
        <v>2.3117538610557542</v>
      </c>
      <c r="Z105" s="3">
        <v>205</v>
      </c>
      <c r="AA105" s="3">
        <v>-2.3117538610557542</v>
      </c>
      <c r="AB105" s="1" t="s">
        <v>278</v>
      </c>
    </row>
    <row r="106" spans="1:28" x14ac:dyDescent="0.25">
      <c r="A106" s="10" t="s">
        <v>13</v>
      </c>
      <c r="B106" s="1" t="s">
        <v>116</v>
      </c>
      <c r="C106" s="1" t="s">
        <v>116</v>
      </c>
      <c r="F106" s="3">
        <v>-0.22781129110107001</v>
      </c>
      <c r="G106" s="3">
        <v>9.4472726323174397E-2</v>
      </c>
      <c r="H106" s="3">
        <v>12</v>
      </c>
      <c r="I106" s="3">
        <v>4.3116053332878502E-48</v>
      </c>
      <c r="J106" s="3">
        <v>7.22558995343841E-3</v>
      </c>
      <c r="L106" s="3">
        <v>3.55742535009526E-3</v>
      </c>
      <c r="M106" s="3">
        <v>6.4668530274289204E-2</v>
      </c>
      <c r="N106" s="3">
        <v>74</v>
      </c>
      <c r="O106" s="3">
        <v>9.5072751684404492E-37</v>
      </c>
      <c r="P106" s="3">
        <v>0.96421437228628504</v>
      </c>
      <c r="Q106" s="3">
        <v>-0.21759642080375088</v>
      </c>
      <c r="S106" s="3">
        <v>-0.56804733727810652</v>
      </c>
      <c r="T106" s="3">
        <v>9.6142466327052714E-2</v>
      </c>
      <c r="U106" s="3">
        <v>4</v>
      </c>
      <c r="V106" s="3">
        <v>2.0376347404882646E-17</v>
      </c>
      <c r="W106" s="3">
        <v>9.6826839437614675E-3</v>
      </c>
      <c r="Y106" s="1" t="e">
        <v>#VALUE!</v>
      </c>
      <c r="Z106" s="3" t="s">
        <v>1</v>
      </c>
      <c r="AA106" s="3" t="e">
        <v>#VALUE!</v>
      </c>
      <c r="AB106" s="1" t="s">
        <v>283</v>
      </c>
    </row>
    <row r="107" spans="1:28" x14ac:dyDescent="0.25">
      <c r="A107" s="10" t="s">
        <v>15</v>
      </c>
      <c r="B107" s="1" t="s">
        <v>15</v>
      </c>
      <c r="C107" s="1" t="s">
        <v>15</v>
      </c>
      <c r="F107" s="3">
        <v>0</v>
      </c>
      <c r="G107" s="3">
        <v>1.2821574884092199E-2</v>
      </c>
      <c r="H107" s="3">
        <v>236</v>
      </c>
      <c r="I107" s="3" t="e">
        <v>#N/A</v>
      </c>
      <c r="J107" s="3" t="e">
        <v>#N/A</v>
      </c>
      <c r="L107" s="3">
        <v>0</v>
      </c>
      <c r="M107" s="3">
        <v>1.8593165608385899E-2</v>
      </c>
      <c r="N107" s="3">
        <v>599</v>
      </c>
      <c r="O107" s="3">
        <v>4.1637234555220799E-159</v>
      </c>
      <c r="P107" s="3" t="e">
        <v>#N/A</v>
      </c>
      <c r="Q107" s="3" t="e">
        <v>#VALUE!</v>
      </c>
      <c r="S107" s="3" t="s">
        <v>1</v>
      </c>
      <c r="T107" s="3" t="s">
        <v>1</v>
      </c>
      <c r="U107" s="3" t="s">
        <v>1</v>
      </c>
      <c r="V107" s="3" t="e">
        <v>#N/A</v>
      </c>
      <c r="W107" s="3" t="e">
        <v>#N/A</v>
      </c>
      <c r="Y107" s="1" t="e">
        <v>#VALUE!</v>
      </c>
      <c r="Z107" s="3" t="s">
        <v>1</v>
      </c>
      <c r="AA107" s="3" t="e">
        <v>#VALUE!</v>
      </c>
      <c r="AB107" s="1" t="s">
        <v>1</v>
      </c>
    </row>
    <row r="108" spans="1:28" x14ac:dyDescent="0.25">
      <c r="A108" s="10" t="s">
        <v>98</v>
      </c>
      <c r="B108" s="1" t="s">
        <v>116</v>
      </c>
      <c r="C108" s="1" t="s">
        <v>116</v>
      </c>
      <c r="D108" s="3">
        <v>138</v>
      </c>
      <c r="F108" s="3">
        <v>0.682170178616478</v>
      </c>
      <c r="G108" s="3">
        <v>4.2642173331451198E-2</v>
      </c>
      <c r="H108" s="3">
        <v>12</v>
      </c>
      <c r="I108" s="3">
        <v>1.2636770235173E-4</v>
      </c>
      <c r="J108" s="3">
        <v>1.17792469211351E-15</v>
      </c>
      <c r="L108" s="3">
        <v>0.44257951084853397</v>
      </c>
      <c r="M108" s="3">
        <v>3.7360320192766798E-2</v>
      </c>
      <c r="N108" s="3">
        <v>76</v>
      </c>
      <c r="O108" s="3">
        <v>5.4588587658023804E-13</v>
      </c>
      <c r="P108" s="3">
        <v>1.5120211687815599E-8</v>
      </c>
      <c r="Q108" s="3">
        <v>0.11179438688159182</v>
      </c>
      <c r="S108" s="3">
        <v>2.1935853379152166E-2</v>
      </c>
      <c r="T108" s="3">
        <v>0.11981327236785771</v>
      </c>
      <c r="U108" s="3">
        <v>8</v>
      </c>
      <c r="V108" s="3">
        <v>6.9629409417194215E-14</v>
      </c>
      <c r="W108" s="3">
        <v>0.85992234329121697</v>
      </c>
      <c r="Y108" s="1" t="e">
        <v>#VALUE!</v>
      </c>
      <c r="Z108" s="3" t="s">
        <v>1</v>
      </c>
      <c r="AA108" s="3" t="e">
        <v>#VALUE!</v>
      </c>
      <c r="AB108" s="1" t="s">
        <v>1</v>
      </c>
    </row>
    <row r="109" spans="1:28" x14ac:dyDescent="0.25">
      <c r="A109" s="10" t="s">
        <v>97</v>
      </c>
      <c r="B109" s="1" t="s">
        <v>97</v>
      </c>
      <c r="C109" s="1" t="s">
        <v>15</v>
      </c>
      <c r="F109" s="3">
        <v>1</v>
      </c>
      <c r="G109" s="3">
        <v>4.7511437539570697E-3</v>
      </c>
      <c r="H109" s="3">
        <v>1931</v>
      </c>
      <c r="I109" s="3" t="s">
        <v>1</v>
      </c>
      <c r="J109" s="3">
        <v>0</v>
      </c>
      <c r="L109" s="3">
        <v>1</v>
      </c>
      <c r="M109" s="3">
        <v>2.03678166395189E-2</v>
      </c>
      <c r="N109" s="3">
        <v>740</v>
      </c>
      <c r="O109" s="3" t="s">
        <v>1</v>
      </c>
      <c r="P109" s="3">
        <v>4.1637235741841902E-159</v>
      </c>
      <c r="Q109" s="3">
        <v>0</v>
      </c>
      <c r="S109" s="3">
        <v>1.0000000000000002</v>
      </c>
      <c r="T109" s="3">
        <v>3.3792865364345281E-2</v>
      </c>
      <c r="U109" s="3">
        <v>38</v>
      </c>
      <c r="V109" s="3">
        <v>0</v>
      </c>
      <c r="W109" s="3">
        <v>2.3398112941839931E-27</v>
      </c>
      <c r="Y109" s="1" t="e">
        <v>#VALUE!</v>
      </c>
      <c r="Z109" s="3" t="s">
        <v>1</v>
      </c>
      <c r="AA109" s="3" t="e">
        <v>#VALUE!</v>
      </c>
      <c r="AB109" s="1" t="s">
        <v>1</v>
      </c>
    </row>
    <row r="110" spans="1:28" x14ac:dyDescent="0.25">
      <c r="A110" s="10" t="s">
        <v>0</v>
      </c>
      <c r="B110" s="1" t="s">
        <v>116</v>
      </c>
      <c r="C110" s="1" t="s">
        <v>116</v>
      </c>
      <c r="F110" s="3">
        <v>1.019734929457</v>
      </c>
      <c r="G110" s="3">
        <v>5.43025943225336E-2</v>
      </c>
      <c r="H110" s="3">
        <v>22</v>
      </c>
      <c r="I110" s="3">
        <v>0.74726041981503699</v>
      </c>
      <c r="J110" s="3">
        <v>3.0766928266260501E-55</v>
      </c>
      <c r="O110" s="3" t="e">
        <v>#N/A</v>
      </c>
      <c r="P110" s="3" t="e">
        <v>#N/A</v>
      </c>
      <c r="S110" s="3">
        <v>1.9873343151693668</v>
      </c>
      <c r="T110" s="3">
        <v>0.21935503990206609</v>
      </c>
      <c r="U110" s="3">
        <v>11</v>
      </c>
      <c r="V110" s="3">
        <v>1.304270319284007E-9</v>
      </c>
      <c r="W110" s="3">
        <v>3.898311043212612E-6</v>
      </c>
      <c r="Y110" s="1" t="e">
        <v>#VALUE!</v>
      </c>
      <c r="Z110" s="3" t="s">
        <v>1</v>
      </c>
      <c r="AA110" s="3" t="e">
        <v>#VALUE!</v>
      </c>
      <c r="AB110" s="1" t="s">
        <v>283</v>
      </c>
    </row>
    <row r="112" spans="1:28" x14ac:dyDescent="0.25">
      <c r="D112" s="1"/>
      <c r="E112" s="1"/>
      <c r="K112" s="1"/>
    </row>
    <row r="113" spans="2:27" x14ac:dyDescent="0.25">
      <c r="D113" s="1"/>
      <c r="E113" s="1"/>
      <c r="K113" s="1"/>
    </row>
    <row r="114" spans="2:27" x14ac:dyDescent="0.25">
      <c r="AA114" s="1"/>
    </row>
    <row r="115" spans="2:27" x14ac:dyDescent="0.25">
      <c r="B115" s="1"/>
      <c r="D115" s="1"/>
      <c r="E115" s="1"/>
      <c r="K115" s="1"/>
    </row>
    <row r="116" spans="2:27" x14ac:dyDescent="0.25">
      <c r="B116" s="1"/>
      <c r="D116" s="1"/>
      <c r="E116" s="1"/>
      <c r="K116" s="1"/>
    </row>
    <row r="117" spans="2:27" x14ac:dyDescent="0.25">
      <c r="B117" s="1"/>
    </row>
    <row r="118" spans="2:27" x14ac:dyDescent="0.25">
      <c r="B118" s="1"/>
      <c r="D118" s="1"/>
      <c r="E118" s="1"/>
      <c r="K118" s="1"/>
    </row>
    <row r="119" spans="2:27" x14ac:dyDescent="0.25">
      <c r="B119" s="1"/>
      <c r="D119" s="1"/>
      <c r="E119" s="1"/>
      <c r="K119" s="1"/>
    </row>
    <row r="120" spans="2:27" x14ac:dyDescent="0.25">
      <c r="B120" s="1"/>
    </row>
    <row r="121" spans="2:27" x14ac:dyDescent="0.25">
      <c r="B121" s="1"/>
      <c r="D121" s="1"/>
      <c r="E121" s="1"/>
      <c r="K121" s="1"/>
    </row>
    <row r="122" spans="2:27" x14ac:dyDescent="0.25">
      <c r="B122" s="1"/>
      <c r="D122" s="1"/>
      <c r="E122" s="1"/>
      <c r="K122" s="1"/>
    </row>
    <row r="123" spans="2:27" x14ac:dyDescent="0.25">
      <c r="B123" s="1"/>
      <c r="D123" s="1"/>
      <c r="E123" s="1"/>
      <c r="K123" s="1"/>
    </row>
    <row r="124" spans="2:27" x14ac:dyDescent="0.25">
      <c r="B124" s="1"/>
    </row>
    <row r="125" spans="2:27" x14ac:dyDescent="0.25">
      <c r="B125" s="1"/>
      <c r="D125" s="1"/>
      <c r="E125" s="1"/>
      <c r="K125" s="1"/>
    </row>
    <row r="126" spans="2:27" x14ac:dyDescent="0.25">
      <c r="B126" s="1"/>
      <c r="D126" s="1"/>
      <c r="E126" s="1"/>
      <c r="K126" s="1"/>
    </row>
    <row r="127" spans="2:27" x14ac:dyDescent="0.25">
      <c r="B127" s="1"/>
    </row>
    <row r="128" spans="2:27" x14ac:dyDescent="0.25">
      <c r="B128" s="1"/>
      <c r="D128" s="1"/>
      <c r="E128" s="1"/>
      <c r="K128" s="1"/>
    </row>
    <row r="129" spans="2:11" x14ac:dyDescent="0.25">
      <c r="B129" s="1"/>
      <c r="D129" s="1"/>
      <c r="E129" s="1"/>
      <c r="K129" s="1"/>
    </row>
    <row r="130" spans="2:11" x14ac:dyDescent="0.25">
      <c r="B130" s="1"/>
    </row>
    <row r="131" spans="2:11" x14ac:dyDescent="0.25">
      <c r="B131" s="1"/>
      <c r="D131" s="1"/>
      <c r="E131" s="1"/>
      <c r="K131" s="1"/>
    </row>
    <row r="132" spans="2:11" x14ac:dyDescent="0.25">
      <c r="B132" s="1"/>
      <c r="D132" s="1"/>
      <c r="E132" s="1"/>
      <c r="K132" s="1"/>
    </row>
    <row r="133" spans="2:11" x14ac:dyDescent="0.25">
      <c r="B133" s="1"/>
    </row>
    <row r="134" spans="2:11" x14ac:dyDescent="0.25">
      <c r="B134" s="1"/>
      <c r="D134" s="1"/>
      <c r="E134" s="1"/>
      <c r="K134" s="1"/>
    </row>
    <row r="135" spans="2:11" x14ac:dyDescent="0.25">
      <c r="B135" s="1"/>
      <c r="D135" s="1"/>
      <c r="E135" s="1"/>
      <c r="K135" s="1"/>
    </row>
    <row r="136" spans="2:11" x14ac:dyDescent="0.25">
      <c r="B136" s="1"/>
    </row>
    <row r="137" spans="2:11" x14ac:dyDescent="0.25">
      <c r="B137" s="1"/>
    </row>
    <row r="138" spans="2:11" x14ac:dyDescent="0.25">
      <c r="B138" s="1"/>
    </row>
  </sheetData>
  <mergeCells count="7">
    <mergeCell ref="AE3:AG3"/>
    <mergeCell ref="AK3:AM3"/>
    <mergeCell ref="F1:J1"/>
    <mergeCell ref="L1:Q1"/>
    <mergeCell ref="S1:W1"/>
    <mergeCell ref="Y1:AB1"/>
    <mergeCell ref="AD1:A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"/>
  <sheetViews>
    <sheetView workbookViewId="0">
      <selection activeCell="AA53" sqref="AA53"/>
    </sheetView>
  </sheetViews>
  <sheetFormatPr defaultRowHeight="15" x14ac:dyDescent="0.25"/>
  <sheetData>
    <row r="1" spans="1:25" ht="15.75" thickBot="1" x14ac:dyDescent="0.3">
      <c r="A1" s="91" t="s">
        <v>284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3"/>
    </row>
    <row r="2" spans="1:25" x14ac:dyDescent="0.25">
      <c r="A2" s="55" t="s">
        <v>109</v>
      </c>
      <c r="B2" s="9" t="s">
        <v>285</v>
      </c>
      <c r="C2" s="9" t="s">
        <v>286</v>
      </c>
      <c r="D2" s="9" t="s">
        <v>287</v>
      </c>
      <c r="E2" s="9" t="s">
        <v>288</v>
      </c>
      <c r="F2" s="9" t="s">
        <v>289</v>
      </c>
      <c r="G2" s="9" t="s">
        <v>290</v>
      </c>
      <c r="H2" s="9" t="s">
        <v>291</v>
      </c>
      <c r="I2" s="9" t="s">
        <v>292</v>
      </c>
      <c r="J2" s="56" t="s">
        <v>293</v>
      </c>
      <c r="K2" s="56" t="s">
        <v>294</v>
      </c>
      <c r="L2" s="9" t="s">
        <v>124</v>
      </c>
      <c r="M2" s="9" t="s">
        <v>295</v>
      </c>
      <c r="N2" s="9" t="s">
        <v>248</v>
      </c>
      <c r="O2" s="9" t="s">
        <v>296</v>
      </c>
      <c r="P2" s="9" t="s">
        <v>297</v>
      </c>
      <c r="Q2" s="9" t="s">
        <v>298</v>
      </c>
      <c r="R2" s="57"/>
      <c r="S2" s="56" t="s">
        <v>299</v>
      </c>
      <c r="T2" s="56" t="s">
        <v>300</v>
      </c>
      <c r="U2" s="56" t="s">
        <v>301</v>
      </c>
      <c r="V2" s="56" t="s">
        <v>302</v>
      </c>
      <c r="W2" s="56" t="s">
        <v>303</v>
      </c>
      <c r="X2" s="56" t="s">
        <v>304</v>
      </c>
      <c r="Y2" s="56" t="s">
        <v>305</v>
      </c>
    </row>
    <row r="3" spans="1:25" x14ac:dyDescent="0.25">
      <c r="A3" s="10" t="s">
        <v>12</v>
      </c>
      <c r="B3" s="1">
        <v>1</v>
      </c>
      <c r="C3" s="43">
        <v>1</v>
      </c>
      <c r="D3" s="43">
        <v>2</v>
      </c>
      <c r="E3" s="43">
        <v>2</v>
      </c>
      <c r="F3" s="43">
        <v>2</v>
      </c>
      <c r="G3" s="43">
        <v>1</v>
      </c>
      <c r="H3" s="43">
        <v>2</v>
      </c>
      <c r="I3" s="43">
        <v>2</v>
      </c>
      <c r="J3" s="58">
        <v>3</v>
      </c>
      <c r="K3" s="59">
        <v>4</v>
      </c>
      <c r="L3" s="43">
        <f t="shared" ref="L3:L66" si="0">AVERAGE(B3:C3)</f>
        <v>1</v>
      </c>
      <c r="M3" s="43">
        <f t="shared" ref="M3:M66" si="1">AVERAGE(F3:K3)</f>
        <v>2.3333333333333335</v>
      </c>
      <c r="N3" s="43">
        <f t="shared" ref="N3:N66" si="2">AVERAGE(J3:K3)</f>
        <v>3.5</v>
      </c>
      <c r="O3" s="43">
        <f t="shared" ref="O3:O66" si="3">AVERAGE(B3:C3,F3:K3)</f>
        <v>2</v>
      </c>
      <c r="P3" s="43">
        <f t="shared" ref="P3:P66" si="4">AVERAGE(B3:C3,F3:K3)</f>
        <v>2</v>
      </c>
      <c r="Q3" s="43">
        <v>1</v>
      </c>
      <c r="R3" s="43"/>
      <c r="S3" s="43">
        <v>2</v>
      </c>
      <c r="T3" s="43">
        <v>2</v>
      </c>
      <c r="U3" s="43">
        <v>1</v>
      </c>
      <c r="V3" s="43">
        <v>1</v>
      </c>
      <c r="W3" s="43">
        <v>1</v>
      </c>
      <c r="X3" s="43">
        <v>1</v>
      </c>
      <c r="Y3" s="43">
        <v>1</v>
      </c>
    </row>
    <row r="4" spans="1:25" x14ac:dyDescent="0.25">
      <c r="A4" s="10" t="s">
        <v>9</v>
      </c>
      <c r="B4" s="1">
        <v>1</v>
      </c>
      <c r="C4" s="43">
        <v>1</v>
      </c>
      <c r="D4" s="43">
        <v>2</v>
      </c>
      <c r="E4" s="43" t="s">
        <v>1</v>
      </c>
      <c r="F4" s="43" t="s">
        <v>1</v>
      </c>
      <c r="G4" s="43"/>
      <c r="H4" s="43" t="s">
        <v>1</v>
      </c>
      <c r="I4" s="43" t="s">
        <v>1</v>
      </c>
      <c r="J4" s="58">
        <v>3</v>
      </c>
      <c r="K4" s="59">
        <v>3</v>
      </c>
      <c r="L4" s="43">
        <f t="shared" si="0"/>
        <v>1</v>
      </c>
      <c r="M4" s="43">
        <f t="shared" si="1"/>
        <v>3</v>
      </c>
      <c r="N4" s="43">
        <f t="shared" si="2"/>
        <v>3</v>
      </c>
      <c r="O4" s="43">
        <f t="shared" si="3"/>
        <v>2</v>
      </c>
      <c r="P4" s="43">
        <f t="shared" si="4"/>
        <v>2</v>
      </c>
      <c r="Q4" s="43">
        <v>7</v>
      </c>
      <c r="R4" s="43"/>
      <c r="S4" s="43">
        <v>2</v>
      </c>
      <c r="T4" s="43">
        <v>2</v>
      </c>
      <c r="U4" s="43">
        <v>2</v>
      </c>
      <c r="V4" s="43">
        <v>2</v>
      </c>
      <c r="W4" s="43">
        <v>2</v>
      </c>
      <c r="X4" s="43">
        <v>1</v>
      </c>
      <c r="Y4" s="43">
        <v>2</v>
      </c>
    </row>
    <row r="5" spans="1:25" x14ac:dyDescent="0.25">
      <c r="A5" s="10" t="s">
        <v>11</v>
      </c>
      <c r="B5" s="1">
        <v>1</v>
      </c>
      <c r="C5" s="43">
        <v>1</v>
      </c>
      <c r="D5" s="43">
        <v>2</v>
      </c>
      <c r="E5" s="43" t="s">
        <v>1</v>
      </c>
      <c r="F5" s="43" t="s">
        <v>1</v>
      </c>
      <c r="G5" s="43"/>
      <c r="H5" s="43" t="s">
        <v>1</v>
      </c>
      <c r="I5" s="43" t="s">
        <v>1</v>
      </c>
      <c r="J5" s="58">
        <v>3</v>
      </c>
      <c r="K5" s="59">
        <v>3</v>
      </c>
      <c r="L5" s="43">
        <f t="shared" si="0"/>
        <v>1</v>
      </c>
      <c r="M5" s="43">
        <f t="shared" si="1"/>
        <v>3</v>
      </c>
      <c r="N5" s="43">
        <f t="shared" si="2"/>
        <v>3</v>
      </c>
      <c r="O5" s="43">
        <f t="shared" si="3"/>
        <v>2</v>
      </c>
      <c r="P5" s="43">
        <f t="shared" si="4"/>
        <v>2</v>
      </c>
      <c r="Q5" s="43">
        <v>8</v>
      </c>
      <c r="R5" s="43"/>
      <c r="S5" s="43">
        <v>3</v>
      </c>
      <c r="T5" s="43">
        <v>4</v>
      </c>
      <c r="U5" s="43">
        <v>4</v>
      </c>
      <c r="V5" s="43">
        <v>2</v>
      </c>
      <c r="W5" s="43"/>
      <c r="X5" s="43"/>
      <c r="Y5" s="43"/>
    </row>
    <row r="6" spans="1:25" x14ac:dyDescent="0.25">
      <c r="A6" s="10" t="s">
        <v>57</v>
      </c>
      <c r="B6" s="1">
        <v>1</v>
      </c>
      <c r="C6" s="43">
        <v>1</v>
      </c>
      <c r="D6" s="43">
        <v>2</v>
      </c>
      <c r="E6" s="43" t="s">
        <v>1</v>
      </c>
      <c r="F6" s="43" t="s">
        <v>1</v>
      </c>
      <c r="G6" s="43"/>
      <c r="H6" s="43" t="s">
        <v>1</v>
      </c>
      <c r="I6" s="43" t="s">
        <v>1</v>
      </c>
      <c r="J6" s="58">
        <v>3</v>
      </c>
      <c r="K6" s="59">
        <v>3</v>
      </c>
      <c r="L6" s="43">
        <f t="shared" si="0"/>
        <v>1</v>
      </c>
      <c r="M6" s="43">
        <f t="shared" si="1"/>
        <v>3</v>
      </c>
      <c r="N6" s="43">
        <f t="shared" si="2"/>
        <v>3</v>
      </c>
      <c r="O6" s="43">
        <f t="shared" si="3"/>
        <v>2</v>
      </c>
      <c r="P6" s="43">
        <f t="shared" si="4"/>
        <v>2</v>
      </c>
      <c r="Q6" s="43">
        <v>14</v>
      </c>
      <c r="R6" s="43"/>
      <c r="S6" s="43">
        <v>2</v>
      </c>
      <c r="T6" s="43">
        <v>2</v>
      </c>
      <c r="U6" s="43">
        <v>2</v>
      </c>
      <c r="V6" s="43">
        <v>2</v>
      </c>
      <c r="W6" s="43">
        <v>2</v>
      </c>
      <c r="X6" s="43"/>
      <c r="Y6" s="43">
        <v>2</v>
      </c>
    </row>
    <row r="7" spans="1:25" x14ac:dyDescent="0.25">
      <c r="A7" s="10" t="s">
        <v>83</v>
      </c>
      <c r="B7" s="1">
        <v>1</v>
      </c>
      <c r="C7" s="43">
        <v>1</v>
      </c>
      <c r="D7" s="43">
        <v>2</v>
      </c>
      <c r="E7" s="43" t="s">
        <v>1</v>
      </c>
      <c r="F7" s="43" t="s">
        <v>1</v>
      </c>
      <c r="G7" s="43"/>
      <c r="H7" s="43" t="s">
        <v>1</v>
      </c>
      <c r="I7" s="43" t="s">
        <v>1</v>
      </c>
      <c r="J7" s="58">
        <v>3</v>
      </c>
      <c r="K7" s="59">
        <v>3</v>
      </c>
      <c r="L7" s="43">
        <f t="shared" si="0"/>
        <v>1</v>
      </c>
      <c r="M7" s="43">
        <f t="shared" si="1"/>
        <v>3</v>
      </c>
      <c r="N7" s="43">
        <f t="shared" si="2"/>
        <v>3</v>
      </c>
      <c r="O7" s="43">
        <f t="shared" si="3"/>
        <v>2</v>
      </c>
      <c r="P7" s="43">
        <f t="shared" si="4"/>
        <v>2</v>
      </c>
      <c r="Q7" s="43">
        <v>16</v>
      </c>
      <c r="R7" s="43"/>
      <c r="S7" s="43">
        <v>2</v>
      </c>
      <c r="T7" s="43">
        <v>2</v>
      </c>
      <c r="U7" s="43">
        <v>2</v>
      </c>
      <c r="V7" s="43">
        <v>2</v>
      </c>
      <c r="W7" s="43"/>
      <c r="X7" s="43"/>
      <c r="Y7" s="43"/>
    </row>
    <row r="8" spans="1:25" x14ac:dyDescent="0.25">
      <c r="A8" s="10" t="s">
        <v>108</v>
      </c>
      <c r="B8" s="1">
        <v>1</v>
      </c>
      <c r="C8" s="43">
        <v>1</v>
      </c>
      <c r="D8" s="43">
        <v>1</v>
      </c>
      <c r="E8" s="43" t="s">
        <v>1</v>
      </c>
      <c r="F8" s="43" t="s">
        <v>1</v>
      </c>
      <c r="G8" s="43"/>
      <c r="H8" s="43" t="s">
        <v>1</v>
      </c>
      <c r="I8" s="43" t="s">
        <v>1</v>
      </c>
      <c r="J8" s="58">
        <v>3</v>
      </c>
      <c r="K8" s="59">
        <v>3</v>
      </c>
      <c r="L8" s="43">
        <f t="shared" si="0"/>
        <v>1</v>
      </c>
      <c r="M8" s="43">
        <f t="shared" si="1"/>
        <v>3</v>
      </c>
      <c r="N8" s="43">
        <f t="shared" si="2"/>
        <v>3</v>
      </c>
      <c r="O8" s="43">
        <f t="shared" si="3"/>
        <v>2</v>
      </c>
      <c r="P8" s="43">
        <f t="shared" si="4"/>
        <v>2</v>
      </c>
      <c r="Q8" s="43">
        <v>19</v>
      </c>
      <c r="R8" s="43"/>
      <c r="S8" s="43">
        <v>2</v>
      </c>
      <c r="T8" s="43">
        <v>1</v>
      </c>
      <c r="U8" s="43">
        <v>1</v>
      </c>
      <c r="V8" s="43">
        <v>2</v>
      </c>
      <c r="W8" s="43">
        <v>2</v>
      </c>
      <c r="X8" s="43">
        <v>1</v>
      </c>
      <c r="Y8" s="43">
        <v>1</v>
      </c>
    </row>
    <row r="9" spans="1:25" x14ac:dyDescent="0.25">
      <c r="A9" s="10" t="s">
        <v>79</v>
      </c>
      <c r="B9" s="1">
        <v>1</v>
      </c>
      <c r="C9" s="43"/>
      <c r="D9" s="43">
        <v>2</v>
      </c>
      <c r="E9" s="43" t="s">
        <v>1</v>
      </c>
      <c r="F9" s="43" t="s">
        <v>1</v>
      </c>
      <c r="G9" s="43"/>
      <c r="H9" s="43" t="s">
        <v>1</v>
      </c>
      <c r="I9" s="43" t="s">
        <v>1</v>
      </c>
      <c r="J9" s="58">
        <v>3</v>
      </c>
      <c r="K9" s="58"/>
      <c r="L9" s="43">
        <f t="shared" si="0"/>
        <v>1</v>
      </c>
      <c r="M9" s="43">
        <f t="shared" si="1"/>
        <v>3</v>
      </c>
      <c r="N9" s="43">
        <f t="shared" si="2"/>
        <v>3</v>
      </c>
      <c r="O9" s="43">
        <f t="shared" si="3"/>
        <v>2</v>
      </c>
      <c r="P9" s="43">
        <f t="shared" si="4"/>
        <v>2</v>
      </c>
      <c r="Q9" s="43">
        <v>33</v>
      </c>
      <c r="R9" s="43"/>
      <c r="S9" s="43">
        <v>2</v>
      </c>
      <c r="T9" s="43">
        <v>2</v>
      </c>
      <c r="U9" s="43">
        <v>2</v>
      </c>
      <c r="V9" s="43">
        <v>2</v>
      </c>
      <c r="W9" s="43">
        <v>2</v>
      </c>
      <c r="X9" s="43"/>
      <c r="Y9" s="43">
        <v>2</v>
      </c>
    </row>
    <row r="10" spans="1:25" x14ac:dyDescent="0.25">
      <c r="A10" s="10" t="s">
        <v>101</v>
      </c>
      <c r="B10" s="1">
        <v>1</v>
      </c>
      <c r="C10" s="43"/>
      <c r="D10" s="43"/>
      <c r="E10" s="43" t="s">
        <v>1</v>
      </c>
      <c r="F10" s="43" t="s">
        <v>1</v>
      </c>
      <c r="G10" s="43"/>
      <c r="H10" s="43" t="s">
        <v>1</v>
      </c>
      <c r="I10" s="43" t="s">
        <v>1</v>
      </c>
      <c r="J10" s="58">
        <v>3</v>
      </c>
      <c r="K10" s="58"/>
      <c r="L10" s="43">
        <f t="shared" si="0"/>
        <v>1</v>
      </c>
      <c r="M10" s="43">
        <f t="shared" si="1"/>
        <v>3</v>
      </c>
      <c r="N10" s="43">
        <f t="shared" si="2"/>
        <v>3</v>
      </c>
      <c r="O10" s="43">
        <f t="shared" si="3"/>
        <v>2</v>
      </c>
      <c r="P10" s="43">
        <f t="shared" si="4"/>
        <v>2</v>
      </c>
      <c r="Q10" s="43">
        <v>57</v>
      </c>
      <c r="R10" s="43"/>
      <c r="S10" s="43"/>
      <c r="T10" s="43"/>
      <c r="U10" s="43"/>
      <c r="V10" s="43"/>
      <c r="W10" s="43"/>
      <c r="X10" s="43"/>
      <c r="Y10" s="43"/>
    </row>
    <row r="11" spans="1:25" x14ac:dyDescent="0.25">
      <c r="A11" s="10" t="s">
        <v>77</v>
      </c>
      <c r="B11" s="1">
        <v>1</v>
      </c>
      <c r="C11" s="43"/>
      <c r="D11" s="43"/>
      <c r="E11" s="43" t="s">
        <v>1</v>
      </c>
      <c r="F11" s="43" t="s">
        <v>1</v>
      </c>
      <c r="G11" s="43"/>
      <c r="H11" s="43" t="s">
        <v>1</v>
      </c>
      <c r="I11" s="43" t="s">
        <v>1</v>
      </c>
      <c r="J11" s="58">
        <v>3</v>
      </c>
      <c r="K11" s="58"/>
      <c r="L11" s="43">
        <f t="shared" si="0"/>
        <v>1</v>
      </c>
      <c r="M11" s="43">
        <f t="shared" si="1"/>
        <v>3</v>
      </c>
      <c r="N11" s="43">
        <f t="shared" si="2"/>
        <v>3</v>
      </c>
      <c r="O11" s="43">
        <f t="shared" si="3"/>
        <v>2</v>
      </c>
      <c r="P11" s="43">
        <f t="shared" si="4"/>
        <v>2</v>
      </c>
      <c r="Q11" s="43">
        <v>59</v>
      </c>
      <c r="R11" s="43"/>
      <c r="S11" s="43"/>
      <c r="T11" s="43"/>
      <c r="U11" s="43"/>
      <c r="V11" s="43"/>
      <c r="W11" s="43"/>
      <c r="X11" s="43"/>
      <c r="Y11" s="43"/>
    </row>
    <row r="12" spans="1:25" x14ac:dyDescent="0.25">
      <c r="A12" s="10" t="s">
        <v>72</v>
      </c>
      <c r="B12" s="1">
        <v>1</v>
      </c>
      <c r="C12" s="43">
        <v>1</v>
      </c>
      <c r="D12" s="43">
        <v>1</v>
      </c>
      <c r="E12" s="43">
        <v>2</v>
      </c>
      <c r="F12" s="43">
        <v>2</v>
      </c>
      <c r="G12" s="43"/>
      <c r="H12" s="43">
        <v>2</v>
      </c>
      <c r="I12" s="43">
        <v>2</v>
      </c>
      <c r="J12" s="58">
        <v>3</v>
      </c>
      <c r="K12" s="59">
        <v>4</v>
      </c>
      <c r="L12" s="43">
        <f t="shared" si="0"/>
        <v>1</v>
      </c>
      <c r="M12" s="43">
        <f t="shared" si="1"/>
        <v>2.6</v>
      </c>
      <c r="N12" s="43">
        <f t="shared" si="2"/>
        <v>3.5</v>
      </c>
      <c r="O12" s="43">
        <f t="shared" si="3"/>
        <v>2.1428571428571428</v>
      </c>
      <c r="P12" s="43">
        <f t="shared" si="4"/>
        <v>2.1428571428571428</v>
      </c>
      <c r="Q12" s="43">
        <v>4</v>
      </c>
      <c r="R12" s="43"/>
      <c r="S12" s="43">
        <v>1</v>
      </c>
      <c r="T12" s="43">
        <v>1</v>
      </c>
      <c r="U12" s="43">
        <v>1</v>
      </c>
      <c r="V12" s="43">
        <v>2</v>
      </c>
      <c r="W12" s="43">
        <v>1</v>
      </c>
      <c r="X12" s="43">
        <v>1</v>
      </c>
      <c r="Y12" s="43">
        <v>1</v>
      </c>
    </row>
    <row r="13" spans="1:25" x14ac:dyDescent="0.25">
      <c r="A13" s="10" t="s">
        <v>17</v>
      </c>
      <c r="B13" s="1">
        <v>1</v>
      </c>
      <c r="C13" s="43">
        <v>2</v>
      </c>
      <c r="D13" s="43">
        <v>2</v>
      </c>
      <c r="E13" s="43" t="s">
        <v>1</v>
      </c>
      <c r="F13" s="43" t="s">
        <v>1</v>
      </c>
      <c r="G13" s="43"/>
      <c r="H13" s="43" t="s">
        <v>1</v>
      </c>
      <c r="I13" s="43" t="s">
        <v>1</v>
      </c>
      <c r="J13" s="58">
        <v>3</v>
      </c>
      <c r="K13" s="59">
        <v>3</v>
      </c>
      <c r="L13" s="43">
        <f t="shared" si="0"/>
        <v>1.5</v>
      </c>
      <c r="M13" s="43">
        <f t="shared" si="1"/>
        <v>3</v>
      </c>
      <c r="N13" s="43">
        <f t="shared" si="2"/>
        <v>3</v>
      </c>
      <c r="O13" s="43">
        <f t="shared" si="3"/>
        <v>2.25</v>
      </c>
      <c r="P13" s="43">
        <f t="shared" si="4"/>
        <v>2.25</v>
      </c>
      <c r="Q13" s="43">
        <v>9</v>
      </c>
      <c r="R13" s="43"/>
      <c r="S13" s="43">
        <v>1</v>
      </c>
      <c r="T13" s="43">
        <v>1</v>
      </c>
      <c r="U13" s="43">
        <v>1</v>
      </c>
      <c r="V13" s="43">
        <v>2</v>
      </c>
      <c r="W13" s="43">
        <v>1</v>
      </c>
      <c r="X13" s="43">
        <v>1</v>
      </c>
      <c r="Y13" s="43">
        <v>1</v>
      </c>
    </row>
    <row r="14" spans="1:25" x14ac:dyDescent="0.25">
      <c r="A14" s="10" t="s">
        <v>26</v>
      </c>
      <c r="B14" s="1">
        <v>1</v>
      </c>
      <c r="C14" s="43">
        <v>2</v>
      </c>
      <c r="D14" s="43">
        <v>3</v>
      </c>
      <c r="E14" s="43" t="s">
        <v>1</v>
      </c>
      <c r="F14" s="43" t="s">
        <v>1</v>
      </c>
      <c r="G14" s="43"/>
      <c r="H14" s="43" t="s">
        <v>1</v>
      </c>
      <c r="I14" s="43" t="s">
        <v>1</v>
      </c>
      <c r="J14" s="58">
        <v>3</v>
      </c>
      <c r="K14" s="59">
        <v>3</v>
      </c>
      <c r="L14" s="43">
        <f t="shared" si="0"/>
        <v>1.5</v>
      </c>
      <c r="M14" s="43">
        <f t="shared" si="1"/>
        <v>3</v>
      </c>
      <c r="N14" s="43">
        <f t="shared" si="2"/>
        <v>3</v>
      </c>
      <c r="O14" s="43">
        <f t="shared" si="3"/>
        <v>2.25</v>
      </c>
      <c r="P14" s="43">
        <f t="shared" si="4"/>
        <v>2.25</v>
      </c>
      <c r="Q14" s="43">
        <v>11</v>
      </c>
      <c r="R14" s="43"/>
      <c r="S14" s="43">
        <v>2</v>
      </c>
      <c r="T14" s="43">
        <v>1</v>
      </c>
      <c r="U14" s="43">
        <v>2</v>
      </c>
      <c r="V14" s="43">
        <v>2</v>
      </c>
      <c r="W14" s="43">
        <v>2</v>
      </c>
      <c r="X14" s="43">
        <v>2</v>
      </c>
      <c r="Y14" s="43">
        <v>1</v>
      </c>
    </row>
    <row r="15" spans="1:25" x14ac:dyDescent="0.25">
      <c r="A15" s="10" t="s">
        <v>30</v>
      </c>
      <c r="B15" s="1">
        <v>1</v>
      </c>
      <c r="C15" s="43">
        <v>2</v>
      </c>
      <c r="D15" s="43">
        <v>2</v>
      </c>
      <c r="E15" s="43" t="s">
        <v>1</v>
      </c>
      <c r="F15" s="43" t="s">
        <v>1</v>
      </c>
      <c r="G15" s="43"/>
      <c r="H15" s="43" t="s">
        <v>1</v>
      </c>
      <c r="I15" s="43" t="s">
        <v>1</v>
      </c>
      <c r="J15" s="58">
        <v>3</v>
      </c>
      <c r="K15" s="59">
        <v>3</v>
      </c>
      <c r="L15" s="43">
        <f t="shared" si="0"/>
        <v>1.5</v>
      </c>
      <c r="M15" s="43">
        <f t="shared" si="1"/>
        <v>3</v>
      </c>
      <c r="N15" s="43">
        <f t="shared" si="2"/>
        <v>3</v>
      </c>
      <c r="O15" s="43">
        <f t="shared" si="3"/>
        <v>2.25</v>
      </c>
      <c r="P15" s="43">
        <f t="shared" si="4"/>
        <v>2.25</v>
      </c>
      <c r="Q15" s="43">
        <v>12</v>
      </c>
      <c r="R15" s="43"/>
      <c r="S15" s="43">
        <v>2</v>
      </c>
      <c r="T15" s="43">
        <v>1</v>
      </c>
      <c r="U15" s="43">
        <v>2</v>
      </c>
      <c r="V15" s="43">
        <v>2</v>
      </c>
      <c r="W15" s="43">
        <v>2</v>
      </c>
      <c r="X15" s="43"/>
      <c r="Y15" s="43">
        <v>2</v>
      </c>
    </row>
    <row r="16" spans="1:25" x14ac:dyDescent="0.25">
      <c r="A16" s="10" t="s">
        <v>5</v>
      </c>
      <c r="B16" s="1">
        <v>1</v>
      </c>
      <c r="C16" s="43">
        <v>1</v>
      </c>
      <c r="D16" s="43">
        <v>2</v>
      </c>
      <c r="E16" s="43" t="s">
        <v>1</v>
      </c>
      <c r="F16" s="43" t="s">
        <v>1</v>
      </c>
      <c r="G16" s="43"/>
      <c r="H16" s="43" t="s">
        <v>1</v>
      </c>
      <c r="I16" s="43" t="s">
        <v>1</v>
      </c>
      <c r="J16" s="58">
        <v>3</v>
      </c>
      <c r="K16" s="59">
        <v>4</v>
      </c>
      <c r="L16" s="43">
        <f t="shared" si="0"/>
        <v>1</v>
      </c>
      <c r="M16" s="43">
        <f t="shared" si="1"/>
        <v>3.5</v>
      </c>
      <c r="N16" s="43">
        <f t="shared" si="2"/>
        <v>3.5</v>
      </c>
      <c r="O16" s="43">
        <f t="shared" si="3"/>
        <v>2.25</v>
      </c>
      <c r="P16" s="43">
        <f t="shared" si="4"/>
        <v>2.25</v>
      </c>
      <c r="Q16" s="43">
        <v>26</v>
      </c>
      <c r="R16" s="43"/>
      <c r="S16" s="43">
        <v>2</v>
      </c>
      <c r="T16" s="43">
        <v>1</v>
      </c>
      <c r="U16" s="43">
        <v>2</v>
      </c>
      <c r="V16" s="43">
        <v>2</v>
      </c>
      <c r="W16" s="43">
        <v>2</v>
      </c>
      <c r="X16" s="43">
        <v>2</v>
      </c>
      <c r="Y16" s="43">
        <v>1</v>
      </c>
    </row>
    <row r="17" spans="1:25" x14ac:dyDescent="0.25">
      <c r="A17" s="10" t="s">
        <v>31</v>
      </c>
      <c r="B17" s="1">
        <v>1</v>
      </c>
      <c r="C17" s="43">
        <v>1</v>
      </c>
      <c r="D17" s="43">
        <v>1</v>
      </c>
      <c r="E17" s="43" t="s">
        <v>1</v>
      </c>
      <c r="F17" s="43" t="s">
        <v>1</v>
      </c>
      <c r="G17" s="43"/>
      <c r="H17" s="43" t="s">
        <v>1</v>
      </c>
      <c r="I17" s="43" t="s">
        <v>1</v>
      </c>
      <c r="J17" s="58">
        <v>3</v>
      </c>
      <c r="K17" s="59">
        <v>4</v>
      </c>
      <c r="L17" s="43">
        <f t="shared" si="0"/>
        <v>1</v>
      </c>
      <c r="M17" s="43">
        <f t="shared" si="1"/>
        <v>3.5</v>
      </c>
      <c r="N17" s="43">
        <f t="shared" si="2"/>
        <v>3.5</v>
      </c>
      <c r="O17" s="43">
        <f t="shared" si="3"/>
        <v>2.25</v>
      </c>
      <c r="P17" s="43">
        <f t="shared" si="4"/>
        <v>2.25</v>
      </c>
      <c r="Q17" s="43">
        <v>29</v>
      </c>
      <c r="R17" s="43"/>
      <c r="S17" s="43">
        <v>1</v>
      </c>
      <c r="T17" s="43">
        <v>1</v>
      </c>
      <c r="U17" s="43">
        <v>1</v>
      </c>
      <c r="V17" s="43">
        <v>1</v>
      </c>
      <c r="W17" s="43">
        <v>2</v>
      </c>
      <c r="X17" s="43">
        <v>1</v>
      </c>
      <c r="Y17" s="43">
        <v>1</v>
      </c>
    </row>
    <row r="18" spans="1:25" x14ac:dyDescent="0.25">
      <c r="A18" s="10" t="s">
        <v>32</v>
      </c>
      <c r="B18" s="1">
        <v>1</v>
      </c>
      <c r="C18" s="43">
        <v>2</v>
      </c>
      <c r="D18" s="43">
        <v>2</v>
      </c>
      <c r="E18" s="43" t="s">
        <v>1</v>
      </c>
      <c r="F18" s="43" t="s">
        <v>1</v>
      </c>
      <c r="G18" s="43"/>
      <c r="H18" s="43" t="s">
        <v>1</v>
      </c>
      <c r="I18" s="43" t="s">
        <v>1</v>
      </c>
      <c r="J18" s="58">
        <v>3</v>
      </c>
      <c r="K18" s="59">
        <v>3</v>
      </c>
      <c r="L18" s="43">
        <f t="shared" si="0"/>
        <v>1.5</v>
      </c>
      <c r="M18" s="43">
        <f t="shared" si="1"/>
        <v>3</v>
      </c>
      <c r="N18" s="43">
        <f t="shared" si="2"/>
        <v>3</v>
      </c>
      <c r="O18" s="43">
        <f t="shared" si="3"/>
        <v>2.25</v>
      </c>
      <c r="P18" s="43">
        <f t="shared" si="4"/>
        <v>2.25</v>
      </c>
      <c r="Q18" s="43">
        <v>30</v>
      </c>
      <c r="R18" s="43"/>
      <c r="S18" s="43">
        <v>1</v>
      </c>
      <c r="T18" s="43">
        <v>1</v>
      </c>
      <c r="U18" s="43">
        <v>1</v>
      </c>
      <c r="V18" s="43">
        <v>1</v>
      </c>
      <c r="W18" s="43">
        <v>1</v>
      </c>
      <c r="X18" s="43">
        <v>1</v>
      </c>
      <c r="Y18" s="43">
        <v>1</v>
      </c>
    </row>
    <row r="19" spans="1:25" x14ac:dyDescent="0.25">
      <c r="A19" s="10" t="s">
        <v>34</v>
      </c>
      <c r="B19" s="1">
        <v>2</v>
      </c>
      <c r="C19" s="43">
        <v>1</v>
      </c>
      <c r="D19" s="43">
        <v>1</v>
      </c>
      <c r="E19" s="43" t="s">
        <v>1</v>
      </c>
      <c r="F19" s="43" t="s">
        <v>1</v>
      </c>
      <c r="G19" s="43"/>
      <c r="H19" s="43" t="s">
        <v>1</v>
      </c>
      <c r="I19" s="43" t="s">
        <v>1</v>
      </c>
      <c r="J19" s="58">
        <v>3</v>
      </c>
      <c r="K19" s="59">
        <v>3</v>
      </c>
      <c r="L19" s="43">
        <f t="shared" si="0"/>
        <v>1.5</v>
      </c>
      <c r="M19" s="43">
        <f t="shared" si="1"/>
        <v>3</v>
      </c>
      <c r="N19" s="43">
        <f t="shared" si="2"/>
        <v>3</v>
      </c>
      <c r="O19" s="43">
        <f t="shared" si="3"/>
        <v>2.25</v>
      </c>
      <c r="P19" s="43">
        <f t="shared" si="4"/>
        <v>2.25</v>
      </c>
      <c r="Q19" s="43">
        <v>31</v>
      </c>
      <c r="R19" s="43"/>
      <c r="S19" s="43">
        <v>2</v>
      </c>
      <c r="T19" s="43">
        <v>3</v>
      </c>
      <c r="U19" s="43">
        <v>2</v>
      </c>
      <c r="V19" s="43">
        <v>2</v>
      </c>
      <c r="W19" s="43">
        <v>2</v>
      </c>
      <c r="X19" s="43"/>
      <c r="Y19" s="43"/>
    </row>
    <row r="20" spans="1:25" x14ac:dyDescent="0.25">
      <c r="A20" s="10" t="s">
        <v>78</v>
      </c>
      <c r="B20" s="1">
        <v>1</v>
      </c>
      <c r="C20" s="43">
        <v>1</v>
      </c>
      <c r="D20" s="43">
        <v>2</v>
      </c>
      <c r="E20" s="43" t="s">
        <v>1</v>
      </c>
      <c r="F20" s="43" t="s">
        <v>1</v>
      </c>
      <c r="G20" s="43"/>
      <c r="H20" s="43" t="s">
        <v>1</v>
      </c>
      <c r="I20" s="43" t="s">
        <v>1</v>
      </c>
      <c r="J20" s="58">
        <v>3</v>
      </c>
      <c r="K20" s="59">
        <v>4</v>
      </c>
      <c r="L20" s="43">
        <f t="shared" si="0"/>
        <v>1</v>
      </c>
      <c r="M20" s="43">
        <f t="shared" si="1"/>
        <v>3.5</v>
      </c>
      <c r="N20" s="43">
        <f t="shared" si="2"/>
        <v>3.5</v>
      </c>
      <c r="O20" s="43">
        <f t="shared" si="3"/>
        <v>2.25</v>
      </c>
      <c r="P20" s="43">
        <f t="shared" si="4"/>
        <v>2.25</v>
      </c>
      <c r="Q20" s="43">
        <v>46</v>
      </c>
      <c r="R20" s="43"/>
      <c r="S20" s="43">
        <v>2</v>
      </c>
      <c r="T20" s="43">
        <v>2</v>
      </c>
      <c r="U20" s="43">
        <v>2</v>
      </c>
      <c r="V20" s="43">
        <v>2</v>
      </c>
      <c r="W20" s="43">
        <v>2</v>
      </c>
      <c r="X20" s="43"/>
      <c r="Y20" s="43">
        <v>2</v>
      </c>
    </row>
    <row r="21" spans="1:25" x14ac:dyDescent="0.25">
      <c r="A21" s="10" t="s">
        <v>52</v>
      </c>
      <c r="B21" s="1">
        <v>2</v>
      </c>
      <c r="C21" s="43">
        <v>1</v>
      </c>
      <c r="D21" s="43">
        <v>2</v>
      </c>
      <c r="E21" s="43">
        <v>2</v>
      </c>
      <c r="F21" s="43">
        <v>2</v>
      </c>
      <c r="G21" s="43"/>
      <c r="H21" s="43">
        <v>2</v>
      </c>
      <c r="I21" s="43">
        <v>2</v>
      </c>
      <c r="J21" s="58">
        <v>3</v>
      </c>
      <c r="K21" s="59">
        <v>4</v>
      </c>
      <c r="L21" s="43">
        <f t="shared" si="0"/>
        <v>1.5</v>
      </c>
      <c r="M21" s="43">
        <f t="shared" si="1"/>
        <v>2.6</v>
      </c>
      <c r="N21" s="43">
        <f t="shared" si="2"/>
        <v>3.5</v>
      </c>
      <c r="O21" s="43">
        <f t="shared" si="3"/>
        <v>2.2857142857142856</v>
      </c>
      <c r="P21" s="43">
        <f t="shared" si="4"/>
        <v>2.2857142857142856</v>
      </c>
      <c r="Q21" s="43">
        <v>3</v>
      </c>
      <c r="R21" s="43"/>
      <c r="S21" s="43">
        <v>2</v>
      </c>
      <c r="T21" s="43">
        <v>2</v>
      </c>
      <c r="U21" s="43">
        <v>2</v>
      </c>
      <c r="V21" s="43">
        <v>2</v>
      </c>
      <c r="W21" s="43"/>
      <c r="X21" s="43"/>
      <c r="Y21" s="43">
        <v>2</v>
      </c>
    </row>
    <row r="22" spans="1:25" x14ac:dyDescent="0.25">
      <c r="A22" s="10" t="s">
        <v>59</v>
      </c>
      <c r="B22" s="1">
        <v>1</v>
      </c>
      <c r="C22" s="43"/>
      <c r="D22" s="43"/>
      <c r="E22" s="43" t="s">
        <v>1</v>
      </c>
      <c r="F22" s="43" t="s">
        <v>1</v>
      </c>
      <c r="G22" s="43"/>
      <c r="H22" s="43" t="s">
        <v>1</v>
      </c>
      <c r="I22" s="43" t="s">
        <v>1</v>
      </c>
      <c r="J22" s="58">
        <v>3</v>
      </c>
      <c r="K22" s="59">
        <v>3</v>
      </c>
      <c r="L22" s="43">
        <f t="shared" si="0"/>
        <v>1</v>
      </c>
      <c r="M22" s="43">
        <f t="shared" si="1"/>
        <v>3</v>
      </c>
      <c r="N22" s="43">
        <f t="shared" si="2"/>
        <v>3</v>
      </c>
      <c r="O22" s="43">
        <f t="shared" si="3"/>
        <v>2.3333333333333335</v>
      </c>
      <c r="P22" s="43">
        <f t="shared" si="4"/>
        <v>2.3333333333333335</v>
      </c>
      <c r="Q22" s="43">
        <v>58</v>
      </c>
      <c r="R22" s="43"/>
      <c r="S22" s="43"/>
      <c r="T22" s="43"/>
      <c r="U22" s="43"/>
      <c r="V22" s="43"/>
      <c r="W22" s="43"/>
      <c r="X22" s="43"/>
      <c r="Y22" s="43"/>
    </row>
    <row r="23" spans="1:25" x14ac:dyDescent="0.25">
      <c r="A23" s="10" t="s">
        <v>21</v>
      </c>
      <c r="B23" s="1">
        <v>2</v>
      </c>
      <c r="C23" s="43">
        <v>2</v>
      </c>
      <c r="D23" s="43">
        <v>3</v>
      </c>
      <c r="E23" s="43">
        <v>2</v>
      </c>
      <c r="F23" s="43">
        <v>2</v>
      </c>
      <c r="G23" s="43">
        <v>2</v>
      </c>
      <c r="H23" s="43">
        <v>2</v>
      </c>
      <c r="I23" s="43">
        <v>2</v>
      </c>
      <c r="J23" s="58">
        <v>3</v>
      </c>
      <c r="K23" s="59">
        <v>4</v>
      </c>
      <c r="L23" s="43">
        <f t="shared" si="0"/>
        <v>2</v>
      </c>
      <c r="M23" s="43">
        <f t="shared" si="1"/>
        <v>2.5</v>
      </c>
      <c r="N23" s="43">
        <f t="shared" si="2"/>
        <v>3.5</v>
      </c>
      <c r="O23" s="43">
        <f t="shared" si="3"/>
        <v>2.375</v>
      </c>
      <c r="P23" s="43">
        <f t="shared" si="4"/>
        <v>2.375</v>
      </c>
      <c r="Q23" s="43">
        <v>2</v>
      </c>
      <c r="R23" s="43"/>
      <c r="S23" s="43">
        <v>3</v>
      </c>
      <c r="T23" s="43">
        <v>2</v>
      </c>
      <c r="U23" s="43">
        <v>3</v>
      </c>
      <c r="V23" s="43">
        <v>2</v>
      </c>
      <c r="W23" s="43"/>
      <c r="X23" s="43">
        <v>2</v>
      </c>
      <c r="Y23" s="43">
        <v>2</v>
      </c>
    </row>
    <row r="24" spans="1:25" x14ac:dyDescent="0.25">
      <c r="A24" s="10" t="s">
        <v>33</v>
      </c>
      <c r="B24" s="1">
        <v>2</v>
      </c>
      <c r="C24" s="43"/>
      <c r="D24" s="43">
        <v>2</v>
      </c>
      <c r="E24" s="43">
        <v>2</v>
      </c>
      <c r="F24" s="43">
        <v>4</v>
      </c>
      <c r="G24" s="43">
        <v>1</v>
      </c>
      <c r="H24" s="43">
        <v>2</v>
      </c>
      <c r="I24" s="43">
        <v>2</v>
      </c>
      <c r="J24" s="58">
        <v>3</v>
      </c>
      <c r="K24" s="59">
        <v>3</v>
      </c>
      <c r="L24" s="43">
        <f t="shared" si="0"/>
        <v>2</v>
      </c>
      <c r="M24" s="43">
        <f t="shared" si="1"/>
        <v>2.5</v>
      </c>
      <c r="N24" s="43">
        <f t="shared" si="2"/>
        <v>3</v>
      </c>
      <c r="O24" s="43">
        <f t="shared" si="3"/>
        <v>2.4285714285714284</v>
      </c>
      <c r="P24" s="43">
        <f t="shared" si="4"/>
        <v>2.4285714285714284</v>
      </c>
      <c r="Q24" s="43">
        <v>38</v>
      </c>
      <c r="R24" s="43"/>
      <c r="S24" s="43">
        <v>2</v>
      </c>
      <c r="T24" s="43">
        <v>1</v>
      </c>
      <c r="U24" s="43">
        <v>2</v>
      </c>
      <c r="V24" s="43">
        <v>2</v>
      </c>
      <c r="W24" s="43">
        <v>2</v>
      </c>
      <c r="X24" s="43"/>
      <c r="Y24" s="43">
        <v>2</v>
      </c>
    </row>
    <row r="25" spans="1:25" x14ac:dyDescent="0.25">
      <c r="A25" s="10" t="s">
        <v>19</v>
      </c>
      <c r="B25" s="1">
        <v>1</v>
      </c>
      <c r="C25" s="43">
        <v>3</v>
      </c>
      <c r="D25" s="43">
        <v>3</v>
      </c>
      <c r="E25" s="43" t="s">
        <v>1</v>
      </c>
      <c r="F25" s="43" t="s">
        <v>1</v>
      </c>
      <c r="G25" s="43"/>
      <c r="H25" s="43" t="s">
        <v>1</v>
      </c>
      <c r="I25" s="43" t="s">
        <v>1</v>
      </c>
      <c r="J25" s="58">
        <v>3</v>
      </c>
      <c r="K25" s="59">
        <v>3</v>
      </c>
      <c r="L25" s="43">
        <f t="shared" si="0"/>
        <v>2</v>
      </c>
      <c r="M25" s="43">
        <f t="shared" si="1"/>
        <v>3</v>
      </c>
      <c r="N25" s="43">
        <f t="shared" si="2"/>
        <v>3</v>
      </c>
      <c r="O25" s="43">
        <f t="shared" si="3"/>
        <v>2.5</v>
      </c>
      <c r="P25" s="43">
        <f t="shared" si="4"/>
        <v>2.5</v>
      </c>
      <c r="Q25" s="43">
        <v>10</v>
      </c>
      <c r="R25" s="43"/>
      <c r="S25" s="43">
        <v>2</v>
      </c>
      <c r="T25" s="43">
        <v>2</v>
      </c>
      <c r="U25" s="43">
        <v>2</v>
      </c>
      <c r="V25" s="43">
        <v>2</v>
      </c>
      <c r="W25" s="43">
        <v>2</v>
      </c>
      <c r="X25" s="43">
        <v>1</v>
      </c>
      <c r="Y25" s="43">
        <v>1</v>
      </c>
    </row>
    <row r="26" spans="1:25" x14ac:dyDescent="0.25">
      <c r="A26" s="10" t="s">
        <v>36</v>
      </c>
      <c r="B26" s="1">
        <v>2</v>
      </c>
      <c r="C26" s="43">
        <v>2</v>
      </c>
      <c r="D26" s="43">
        <v>3</v>
      </c>
      <c r="E26" s="43" t="s">
        <v>1</v>
      </c>
      <c r="F26" s="43" t="s">
        <v>1</v>
      </c>
      <c r="G26" s="43"/>
      <c r="H26" s="43" t="s">
        <v>1</v>
      </c>
      <c r="I26" s="43" t="s">
        <v>1</v>
      </c>
      <c r="J26" s="58">
        <v>3</v>
      </c>
      <c r="K26" s="59">
        <v>3</v>
      </c>
      <c r="L26" s="43">
        <f t="shared" si="0"/>
        <v>2</v>
      </c>
      <c r="M26" s="43">
        <f t="shared" si="1"/>
        <v>3</v>
      </c>
      <c r="N26" s="43">
        <f t="shared" si="2"/>
        <v>3</v>
      </c>
      <c r="O26" s="43">
        <f t="shared" si="3"/>
        <v>2.5</v>
      </c>
      <c r="P26" s="43">
        <f t="shared" si="4"/>
        <v>2.5</v>
      </c>
      <c r="Q26" s="43">
        <v>13</v>
      </c>
      <c r="R26" s="43"/>
      <c r="S26" s="43">
        <v>2</v>
      </c>
      <c r="T26" s="43">
        <v>1</v>
      </c>
      <c r="U26" s="43">
        <v>1</v>
      </c>
      <c r="V26" s="43">
        <v>2</v>
      </c>
      <c r="W26" s="43">
        <v>1</v>
      </c>
      <c r="X26" s="43">
        <v>1</v>
      </c>
      <c r="Y26" s="43">
        <v>1</v>
      </c>
    </row>
    <row r="27" spans="1:25" x14ac:dyDescent="0.25">
      <c r="A27" s="10" t="s">
        <v>107</v>
      </c>
      <c r="B27" s="1">
        <v>2</v>
      </c>
      <c r="C27" s="43">
        <v>2</v>
      </c>
      <c r="D27" s="43">
        <v>2</v>
      </c>
      <c r="E27" s="43" t="s">
        <v>1</v>
      </c>
      <c r="F27" s="43" t="s">
        <v>1</v>
      </c>
      <c r="G27" s="43"/>
      <c r="H27" s="43" t="s">
        <v>1</v>
      </c>
      <c r="I27" s="43" t="s">
        <v>1</v>
      </c>
      <c r="J27" s="58">
        <v>3</v>
      </c>
      <c r="K27" s="59">
        <v>3</v>
      </c>
      <c r="L27" s="43">
        <f t="shared" si="0"/>
        <v>2</v>
      </c>
      <c r="M27" s="43">
        <f t="shared" si="1"/>
        <v>3</v>
      </c>
      <c r="N27" s="43">
        <f t="shared" si="2"/>
        <v>3</v>
      </c>
      <c r="O27" s="43">
        <f t="shared" si="3"/>
        <v>2.5</v>
      </c>
      <c r="P27" s="43">
        <f t="shared" si="4"/>
        <v>2.5</v>
      </c>
      <c r="Q27" s="43">
        <v>18</v>
      </c>
      <c r="R27" s="43"/>
      <c r="S27" s="43">
        <v>2</v>
      </c>
      <c r="T27" s="43">
        <v>1</v>
      </c>
      <c r="U27" s="43">
        <v>2</v>
      </c>
      <c r="V27" s="43">
        <v>2</v>
      </c>
      <c r="W27" s="43">
        <v>2</v>
      </c>
      <c r="X27" s="43">
        <v>2</v>
      </c>
      <c r="Y27" s="43">
        <v>2</v>
      </c>
    </row>
    <row r="28" spans="1:25" x14ac:dyDescent="0.25">
      <c r="A28" s="10" t="s">
        <v>88</v>
      </c>
      <c r="B28" s="1">
        <v>1</v>
      </c>
      <c r="C28" s="43">
        <v>2</v>
      </c>
      <c r="D28" s="43">
        <v>2</v>
      </c>
      <c r="E28" s="43">
        <v>2</v>
      </c>
      <c r="F28" s="43">
        <v>4</v>
      </c>
      <c r="G28" s="43">
        <v>2</v>
      </c>
      <c r="H28" s="43">
        <v>2</v>
      </c>
      <c r="I28" s="43">
        <v>2</v>
      </c>
      <c r="J28" s="58">
        <v>3</v>
      </c>
      <c r="K28" s="59">
        <v>4</v>
      </c>
      <c r="L28" s="43">
        <f t="shared" si="0"/>
        <v>1.5</v>
      </c>
      <c r="M28" s="43">
        <f t="shared" si="1"/>
        <v>2.8333333333333335</v>
      </c>
      <c r="N28" s="43">
        <f t="shared" si="2"/>
        <v>3.5</v>
      </c>
      <c r="O28" s="43">
        <f t="shared" si="3"/>
        <v>2.5</v>
      </c>
      <c r="P28" s="43">
        <f t="shared" si="4"/>
        <v>2.5</v>
      </c>
      <c r="Q28" s="43">
        <v>23</v>
      </c>
      <c r="R28" s="43"/>
      <c r="S28" s="43">
        <v>2</v>
      </c>
      <c r="T28" s="43">
        <v>1</v>
      </c>
      <c r="U28" s="43">
        <v>2</v>
      </c>
      <c r="V28" s="43">
        <v>2</v>
      </c>
      <c r="W28" s="43">
        <v>2</v>
      </c>
      <c r="X28" s="43">
        <v>2</v>
      </c>
      <c r="Y28" s="43">
        <v>2</v>
      </c>
    </row>
    <row r="29" spans="1:25" x14ac:dyDescent="0.25">
      <c r="A29" s="10" t="s">
        <v>2</v>
      </c>
      <c r="B29" s="1">
        <v>2</v>
      </c>
      <c r="C29" s="43">
        <v>1</v>
      </c>
      <c r="D29" s="43">
        <v>2</v>
      </c>
      <c r="E29" s="43" t="s">
        <v>1</v>
      </c>
      <c r="F29" s="43" t="s">
        <v>1</v>
      </c>
      <c r="G29" s="43"/>
      <c r="H29" s="43" t="s">
        <v>1</v>
      </c>
      <c r="I29" s="43" t="s">
        <v>1</v>
      </c>
      <c r="J29" s="58">
        <v>3</v>
      </c>
      <c r="K29" s="59">
        <v>4</v>
      </c>
      <c r="L29" s="43">
        <f t="shared" si="0"/>
        <v>1.5</v>
      </c>
      <c r="M29" s="43">
        <f t="shared" si="1"/>
        <v>3.5</v>
      </c>
      <c r="N29" s="43">
        <f t="shared" si="2"/>
        <v>3.5</v>
      </c>
      <c r="O29" s="43">
        <f t="shared" si="3"/>
        <v>2.5</v>
      </c>
      <c r="P29" s="43">
        <f t="shared" si="4"/>
        <v>2.5</v>
      </c>
      <c r="Q29" s="43">
        <v>25</v>
      </c>
      <c r="R29" s="43"/>
      <c r="S29" s="43">
        <v>2</v>
      </c>
      <c r="T29" s="43">
        <v>2</v>
      </c>
      <c r="U29" s="43">
        <v>2</v>
      </c>
      <c r="V29" s="43">
        <v>3</v>
      </c>
      <c r="W29" s="43">
        <v>2</v>
      </c>
      <c r="X29" s="43"/>
      <c r="Y29" s="43">
        <v>2</v>
      </c>
    </row>
    <row r="30" spans="1:25" x14ac:dyDescent="0.25">
      <c r="A30" s="10" t="s">
        <v>13</v>
      </c>
      <c r="B30" s="1">
        <v>1</v>
      </c>
      <c r="C30" s="43">
        <v>2</v>
      </c>
      <c r="D30" s="43">
        <v>1</v>
      </c>
      <c r="E30" s="43" t="s">
        <v>1</v>
      </c>
      <c r="F30" s="43" t="s">
        <v>1</v>
      </c>
      <c r="G30" s="43"/>
      <c r="H30" s="43" t="s">
        <v>1</v>
      </c>
      <c r="I30" s="43" t="s">
        <v>1</v>
      </c>
      <c r="J30" s="58">
        <v>3</v>
      </c>
      <c r="K30" s="59">
        <v>4</v>
      </c>
      <c r="L30" s="43">
        <f t="shared" si="0"/>
        <v>1.5</v>
      </c>
      <c r="M30" s="43">
        <f t="shared" si="1"/>
        <v>3.5</v>
      </c>
      <c r="N30" s="43">
        <f t="shared" si="2"/>
        <v>3.5</v>
      </c>
      <c r="O30" s="43">
        <f t="shared" si="3"/>
        <v>2.5</v>
      </c>
      <c r="P30" s="43">
        <f t="shared" si="4"/>
        <v>2.5</v>
      </c>
      <c r="Q30" s="43">
        <v>27</v>
      </c>
      <c r="R30" s="43"/>
      <c r="S30" s="43">
        <v>1</v>
      </c>
      <c r="T30" s="43">
        <v>1</v>
      </c>
      <c r="U30" s="43">
        <v>1</v>
      </c>
      <c r="V30" s="43">
        <v>1</v>
      </c>
      <c r="W30" s="43">
        <v>1</v>
      </c>
      <c r="X30" s="43">
        <v>1</v>
      </c>
      <c r="Y30" s="43">
        <v>1</v>
      </c>
    </row>
    <row r="31" spans="1:25" x14ac:dyDescent="0.25">
      <c r="A31" s="10" t="s">
        <v>56</v>
      </c>
      <c r="B31" s="1">
        <v>1</v>
      </c>
      <c r="C31" s="43">
        <v>2</v>
      </c>
      <c r="D31" s="43">
        <v>3</v>
      </c>
      <c r="E31" s="43" t="s">
        <v>1</v>
      </c>
      <c r="F31" s="43" t="s">
        <v>1</v>
      </c>
      <c r="G31" s="43"/>
      <c r="H31" s="43" t="s">
        <v>1</v>
      </c>
      <c r="I31" s="43" t="s">
        <v>1</v>
      </c>
      <c r="J31" s="58">
        <v>3</v>
      </c>
      <c r="K31" s="59">
        <v>4</v>
      </c>
      <c r="L31" s="43">
        <f t="shared" si="0"/>
        <v>1.5</v>
      </c>
      <c r="M31" s="43">
        <f t="shared" si="1"/>
        <v>3.5</v>
      </c>
      <c r="N31" s="43">
        <f t="shared" si="2"/>
        <v>3.5</v>
      </c>
      <c r="O31" s="43">
        <f t="shared" si="3"/>
        <v>2.5</v>
      </c>
      <c r="P31" s="43">
        <f t="shared" si="4"/>
        <v>2.5</v>
      </c>
      <c r="Q31" s="43">
        <v>32</v>
      </c>
      <c r="R31" s="43"/>
      <c r="S31" s="43">
        <v>2</v>
      </c>
      <c r="T31" s="43">
        <v>1</v>
      </c>
      <c r="U31" s="43">
        <v>2</v>
      </c>
      <c r="V31" s="43">
        <v>2</v>
      </c>
      <c r="W31" s="43">
        <v>2</v>
      </c>
      <c r="X31" s="43">
        <v>2</v>
      </c>
      <c r="Y31" s="43">
        <v>1</v>
      </c>
    </row>
    <row r="32" spans="1:25" x14ac:dyDescent="0.25">
      <c r="A32" s="10" t="s">
        <v>104</v>
      </c>
      <c r="B32" s="1">
        <v>2</v>
      </c>
      <c r="C32" s="43">
        <v>1</v>
      </c>
      <c r="D32" s="43">
        <v>2</v>
      </c>
      <c r="E32" s="43" t="s">
        <v>1</v>
      </c>
      <c r="F32" s="43" t="s">
        <v>1</v>
      </c>
      <c r="G32" s="43"/>
      <c r="H32" s="43" t="s">
        <v>1</v>
      </c>
      <c r="I32" s="43" t="s">
        <v>1</v>
      </c>
      <c r="J32" s="58">
        <v>3</v>
      </c>
      <c r="K32" s="59">
        <v>4</v>
      </c>
      <c r="L32" s="43">
        <f t="shared" si="0"/>
        <v>1.5</v>
      </c>
      <c r="M32" s="43">
        <f t="shared" si="1"/>
        <v>3.5</v>
      </c>
      <c r="N32" s="43">
        <f t="shared" si="2"/>
        <v>3.5</v>
      </c>
      <c r="O32" s="43">
        <f t="shared" si="3"/>
        <v>2.5</v>
      </c>
      <c r="P32" s="43">
        <f t="shared" si="4"/>
        <v>2.5</v>
      </c>
      <c r="Q32" s="43">
        <v>36</v>
      </c>
      <c r="R32" s="43"/>
      <c r="S32" s="43">
        <v>2</v>
      </c>
      <c r="T32" s="43">
        <v>2</v>
      </c>
      <c r="U32" s="43">
        <v>2</v>
      </c>
      <c r="V32" s="43">
        <v>2</v>
      </c>
      <c r="W32" s="43">
        <v>2</v>
      </c>
      <c r="X32" s="43"/>
      <c r="Y32" s="43">
        <v>2</v>
      </c>
    </row>
    <row r="33" spans="1:25" x14ac:dyDescent="0.25">
      <c r="A33" s="10" t="s">
        <v>4</v>
      </c>
      <c r="B33" s="1">
        <v>1</v>
      </c>
      <c r="C33" s="43">
        <v>2</v>
      </c>
      <c r="D33" s="43">
        <v>2</v>
      </c>
      <c r="E33" s="43" t="s">
        <v>1</v>
      </c>
      <c r="F33" s="43" t="s">
        <v>1</v>
      </c>
      <c r="G33" s="43"/>
      <c r="H33" s="43" t="s">
        <v>1</v>
      </c>
      <c r="I33" s="43" t="s">
        <v>1</v>
      </c>
      <c r="J33" s="58">
        <v>3</v>
      </c>
      <c r="K33" s="59">
        <v>4</v>
      </c>
      <c r="L33" s="43">
        <f t="shared" si="0"/>
        <v>1.5</v>
      </c>
      <c r="M33" s="43">
        <f t="shared" si="1"/>
        <v>3.5</v>
      </c>
      <c r="N33" s="43">
        <f t="shared" si="2"/>
        <v>3.5</v>
      </c>
      <c r="O33" s="43">
        <f t="shared" si="3"/>
        <v>2.5</v>
      </c>
      <c r="P33" s="43">
        <f t="shared" si="4"/>
        <v>2.5</v>
      </c>
      <c r="Q33" s="43">
        <v>40</v>
      </c>
      <c r="R33" s="43"/>
      <c r="S33" s="43">
        <v>2</v>
      </c>
      <c r="T33" s="43">
        <v>1</v>
      </c>
      <c r="U33" s="43">
        <v>2</v>
      </c>
      <c r="V33" s="43">
        <v>2</v>
      </c>
      <c r="W33" s="43">
        <v>2</v>
      </c>
      <c r="X33" s="43"/>
      <c r="Y33" s="43">
        <v>2</v>
      </c>
    </row>
    <row r="34" spans="1:25" x14ac:dyDescent="0.25">
      <c r="A34" s="10" t="s">
        <v>6</v>
      </c>
      <c r="B34" s="1">
        <v>2</v>
      </c>
      <c r="C34" s="43">
        <v>2</v>
      </c>
      <c r="D34" s="43">
        <v>3</v>
      </c>
      <c r="E34" s="43" t="s">
        <v>1</v>
      </c>
      <c r="F34" s="43" t="s">
        <v>1</v>
      </c>
      <c r="G34" s="43"/>
      <c r="H34" s="43" t="s">
        <v>1</v>
      </c>
      <c r="I34" s="43" t="s">
        <v>1</v>
      </c>
      <c r="J34" s="58">
        <v>3</v>
      </c>
      <c r="K34" s="59">
        <v>3</v>
      </c>
      <c r="L34" s="43">
        <f t="shared" si="0"/>
        <v>2</v>
      </c>
      <c r="M34" s="43">
        <f t="shared" si="1"/>
        <v>3</v>
      </c>
      <c r="N34" s="43">
        <f t="shared" si="2"/>
        <v>3</v>
      </c>
      <c r="O34" s="43">
        <f t="shared" si="3"/>
        <v>2.5</v>
      </c>
      <c r="P34" s="43">
        <f t="shared" si="4"/>
        <v>2.5</v>
      </c>
      <c r="Q34" s="43">
        <v>41</v>
      </c>
      <c r="R34" s="43"/>
      <c r="S34" s="43">
        <v>2</v>
      </c>
      <c r="T34" s="43">
        <v>1</v>
      </c>
      <c r="U34" s="43">
        <v>2</v>
      </c>
      <c r="V34" s="43">
        <v>2</v>
      </c>
      <c r="W34" s="43">
        <v>2</v>
      </c>
      <c r="X34" s="43"/>
      <c r="Y34" s="43"/>
    </row>
    <row r="35" spans="1:25" x14ac:dyDescent="0.25">
      <c r="A35" s="10" t="s">
        <v>38</v>
      </c>
      <c r="B35" s="1">
        <v>1</v>
      </c>
      <c r="C35" s="43">
        <v>2</v>
      </c>
      <c r="D35" s="43">
        <v>2</v>
      </c>
      <c r="E35" s="43" t="s">
        <v>1</v>
      </c>
      <c r="F35" s="43" t="s">
        <v>1</v>
      </c>
      <c r="G35" s="43"/>
      <c r="H35" s="43" t="s">
        <v>1</v>
      </c>
      <c r="I35" s="43" t="s">
        <v>1</v>
      </c>
      <c r="J35" s="58">
        <v>3</v>
      </c>
      <c r="K35" s="59">
        <v>4</v>
      </c>
      <c r="L35" s="43">
        <f t="shared" si="0"/>
        <v>1.5</v>
      </c>
      <c r="M35" s="43">
        <f t="shared" si="1"/>
        <v>3.5</v>
      </c>
      <c r="N35" s="43">
        <f t="shared" si="2"/>
        <v>3.5</v>
      </c>
      <c r="O35" s="43">
        <f t="shared" si="3"/>
        <v>2.5</v>
      </c>
      <c r="P35" s="43">
        <f t="shared" si="4"/>
        <v>2.5</v>
      </c>
      <c r="Q35" s="43">
        <v>44</v>
      </c>
      <c r="R35" s="43"/>
      <c r="S35" s="43">
        <v>1</v>
      </c>
      <c r="T35" s="43">
        <v>1</v>
      </c>
      <c r="U35" s="43">
        <v>1</v>
      </c>
      <c r="V35" s="43">
        <v>1</v>
      </c>
      <c r="W35" s="43">
        <v>1</v>
      </c>
      <c r="X35" s="43">
        <v>1</v>
      </c>
      <c r="Y35" s="43">
        <v>1</v>
      </c>
    </row>
    <row r="36" spans="1:25" x14ac:dyDescent="0.25">
      <c r="A36" s="10" t="s">
        <v>99</v>
      </c>
      <c r="B36" s="1">
        <v>2</v>
      </c>
      <c r="C36" s="43"/>
      <c r="D36" s="43"/>
      <c r="E36" s="43" t="s">
        <v>1</v>
      </c>
      <c r="F36" s="43" t="s">
        <v>1</v>
      </c>
      <c r="G36" s="43"/>
      <c r="H36" s="43" t="s">
        <v>1</v>
      </c>
      <c r="I36" s="43" t="s">
        <v>1</v>
      </c>
      <c r="J36" s="58">
        <v>3</v>
      </c>
      <c r="K36" s="58"/>
      <c r="L36" s="43">
        <f t="shared" si="0"/>
        <v>2</v>
      </c>
      <c r="M36" s="43">
        <f t="shared" si="1"/>
        <v>3</v>
      </c>
      <c r="N36" s="43">
        <f t="shared" si="2"/>
        <v>3</v>
      </c>
      <c r="O36" s="43">
        <f t="shared" si="3"/>
        <v>2.5</v>
      </c>
      <c r="P36" s="43">
        <f t="shared" si="4"/>
        <v>2.5</v>
      </c>
      <c r="Q36" s="43">
        <v>55</v>
      </c>
      <c r="R36" s="43"/>
      <c r="S36" s="43"/>
      <c r="T36" s="43"/>
      <c r="U36" s="43"/>
      <c r="V36" s="43"/>
      <c r="W36" s="43"/>
      <c r="X36" s="43"/>
      <c r="Y36" s="43"/>
    </row>
    <row r="37" spans="1:25" x14ac:dyDescent="0.25">
      <c r="A37" s="10" t="s">
        <v>100</v>
      </c>
      <c r="B37" s="1">
        <v>2</v>
      </c>
      <c r="C37" s="43"/>
      <c r="D37" s="43"/>
      <c r="E37" s="43" t="s">
        <v>1</v>
      </c>
      <c r="F37" s="43" t="s">
        <v>1</v>
      </c>
      <c r="G37" s="43"/>
      <c r="H37" s="43" t="s">
        <v>1</v>
      </c>
      <c r="I37" s="43" t="s">
        <v>1</v>
      </c>
      <c r="J37" s="58">
        <v>3</v>
      </c>
      <c r="K37" s="58"/>
      <c r="L37" s="43">
        <f t="shared" si="0"/>
        <v>2</v>
      </c>
      <c r="M37" s="43">
        <f t="shared" si="1"/>
        <v>3</v>
      </c>
      <c r="N37" s="43">
        <f t="shared" si="2"/>
        <v>3</v>
      </c>
      <c r="O37" s="43">
        <f t="shared" si="3"/>
        <v>2.5</v>
      </c>
      <c r="P37" s="43">
        <f t="shared" si="4"/>
        <v>2.5</v>
      </c>
      <c r="Q37" s="43">
        <v>56</v>
      </c>
      <c r="R37" s="43"/>
      <c r="S37" s="43"/>
      <c r="T37" s="43"/>
      <c r="U37" s="43"/>
      <c r="V37" s="43"/>
      <c r="W37" s="43"/>
      <c r="X37" s="43"/>
      <c r="Y37" s="43"/>
    </row>
    <row r="38" spans="1:25" x14ac:dyDescent="0.25">
      <c r="A38" s="10" t="s">
        <v>42</v>
      </c>
      <c r="B38" s="1">
        <v>3</v>
      </c>
      <c r="C38" s="43">
        <v>3</v>
      </c>
      <c r="D38" s="43">
        <v>3</v>
      </c>
      <c r="E38" s="43">
        <v>2</v>
      </c>
      <c r="F38" s="43">
        <v>4</v>
      </c>
      <c r="G38" s="43">
        <v>1</v>
      </c>
      <c r="H38" s="43">
        <v>2</v>
      </c>
      <c r="I38" s="43">
        <v>2</v>
      </c>
      <c r="J38" s="58">
        <v>3</v>
      </c>
      <c r="K38" s="59">
        <v>3</v>
      </c>
      <c r="L38" s="43">
        <f t="shared" si="0"/>
        <v>3</v>
      </c>
      <c r="M38" s="43">
        <f t="shared" si="1"/>
        <v>2.5</v>
      </c>
      <c r="N38" s="43">
        <f t="shared" si="2"/>
        <v>3</v>
      </c>
      <c r="O38" s="43">
        <f t="shared" si="3"/>
        <v>2.625</v>
      </c>
      <c r="P38" s="43">
        <f t="shared" si="4"/>
        <v>2.625</v>
      </c>
      <c r="Q38" s="43">
        <v>5</v>
      </c>
      <c r="R38" s="43"/>
      <c r="S38" s="43">
        <v>1</v>
      </c>
      <c r="T38" s="43">
        <v>1</v>
      </c>
      <c r="U38" s="43">
        <v>1</v>
      </c>
      <c r="V38" s="43">
        <v>2</v>
      </c>
      <c r="W38" s="43">
        <v>1</v>
      </c>
      <c r="X38" s="43">
        <v>1</v>
      </c>
      <c r="Y38" s="43">
        <v>1</v>
      </c>
    </row>
    <row r="39" spans="1:25" x14ac:dyDescent="0.25">
      <c r="A39" s="10" t="s">
        <v>84</v>
      </c>
      <c r="B39" s="1">
        <v>2</v>
      </c>
      <c r="C39" s="43">
        <v>3</v>
      </c>
      <c r="D39" s="43">
        <v>2</v>
      </c>
      <c r="E39" s="43" t="s">
        <v>1</v>
      </c>
      <c r="F39" s="43" t="s">
        <v>1</v>
      </c>
      <c r="G39" s="43"/>
      <c r="H39" s="43" t="s">
        <v>1</v>
      </c>
      <c r="I39" s="43" t="s">
        <v>1</v>
      </c>
      <c r="J39" s="58">
        <v>3</v>
      </c>
      <c r="K39" s="58"/>
      <c r="L39" s="43">
        <f t="shared" si="0"/>
        <v>2.5</v>
      </c>
      <c r="M39" s="43">
        <f t="shared" si="1"/>
        <v>3</v>
      </c>
      <c r="N39" s="43">
        <f t="shared" si="2"/>
        <v>3</v>
      </c>
      <c r="O39" s="43">
        <f t="shared" si="3"/>
        <v>2.6666666666666665</v>
      </c>
      <c r="P39" s="43">
        <f t="shared" si="4"/>
        <v>2.6666666666666665</v>
      </c>
      <c r="Q39" s="43">
        <v>34</v>
      </c>
      <c r="R39" s="43"/>
      <c r="S39" s="43">
        <v>1</v>
      </c>
      <c r="T39" s="43">
        <v>3</v>
      </c>
      <c r="U39" s="43">
        <v>1</v>
      </c>
      <c r="V39" s="43">
        <v>2</v>
      </c>
      <c r="W39" s="43">
        <v>2</v>
      </c>
      <c r="X39" s="43"/>
      <c r="Y39" s="43">
        <v>1</v>
      </c>
    </row>
    <row r="40" spans="1:25" x14ac:dyDescent="0.25">
      <c r="A40" s="10" t="s">
        <v>35</v>
      </c>
      <c r="B40" s="1">
        <v>2</v>
      </c>
      <c r="C40" s="43">
        <v>2</v>
      </c>
      <c r="D40" s="43">
        <v>2</v>
      </c>
      <c r="E40" s="43">
        <v>2</v>
      </c>
      <c r="F40" s="43">
        <v>2</v>
      </c>
      <c r="G40" s="43"/>
      <c r="H40" s="43">
        <v>4</v>
      </c>
      <c r="I40" s="43">
        <v>2</v>
      </c>
      <c r="J40" s="58">
        <v>3</v>
      </c>
      <c r="K40" s="59">
        <v>4</v>
      </c>
      <c r="L40" s="43">
        <f t="shared" si="0"/>
        <v>2</v>
      </c>
      <c r="M40" s="43">
        <f t="shared" si="1"/>
        <v>3</v>
      </c>
      <c r="N40" s="43">
        <f t="shared" si="2"/>
        <v>3.5</v>
      </c>
      <c r="O40" s="43">
        <f t="shared" si="3"/>
        <v>2.7142857142857144</v>
      </c>
      <c r="P40" s="43">
        <f t="shared" si="4"/>
        <v>2.7142857142857144</v>
      </c>
      <c r="Q40" s="43">
        <v>20</v>
      </c>
      <c r="R40" s="43"/>
      <c r="S40" s="43">
        <v>2</v>
      </c>
      <c r="T40" s="43">
        <v>1</v>
      </c>
      <c r="U40" s="43">
        <v>2</v>
      </c>
      <c r="V40" s="43">
        <v>2</v>
      </c>
      <c r="W40" s="43">
        <v>2</v>
      </c>
      <c r="X40" s="43">
        <v>2</v>
      </c>
      <c r="Y40" s="43">
        <v>2</v>
      </c>
    </row>
    <row r="41" spans="1:25" x14ac:dyDescent="0.25">
      <c r="A41" s="10" t="s">
        <v>95</v>
      </c>
      <c r="B41" s="1">
        <v>2</v>
      </c>
      <c r="C41" s="43">
        <v>3</v>
      </c>
      <c r="D41" s="43">
        <v>3</v>
      </c>
      <c r="E41" s="43" t="s">
        <v>1</v>
      </c>
      <c r="F41" s="43" t="s">
        <v>1</v>
      </c>
      <c r="G41" s="43"/>
      <c r="H41" s="43" t="s">
        <v>1</v>
      </c>
      <c r="I41" s="43" t="s">
        <v>1</v>
      </c>
      <c r="J41" s="58">
        <v>3</v>
      </c>
      <c r="K41" s="59">
        <v>3</v>
      </c>
      <c r="L41" s="43">
        <f t="shared" si="0"/>
        <v>2.5</v>
      </c>
      <c r="M41" s="43">
        <f t="shared" si="1"/>
        <v>3</v>
      </c>
      <c r="N41" s="43">
        <f t="shared" si="2"/>
        <v>3</v>
      </c>
      <c r="O41" s="43">
        <f t="shared" si="3"/>
        <v>2.75</v>
      </c>
      <c r="P41" s="43">
        <f t="shared" si="4"/>
        <v>2.75</v>
      </c>
      <c r="Q41" s="43">
        <v>17</v>
      </c>
      <c r="R41" s="43"/>
      <c r="S41" s="43">
        <v>3</v>
      </c>
      <c r="T41" s="43">
        <v>4</v>
      </c>
      <c r="U41" s="43">
        <v>4</v>
      </c>
      <c r="V41" s="43">
        <v>4</v>
      </c>
      <c r="W41" s="43">
        <v>4</v>
      </c>
      <c r="X41" s="43">
        <v>4</v>
      </c>
      <c r="Y41" s="43"/>
    </row>
    <row r="42" spans="1:25" x14ac:dyDescent="0.25">
      <c r="A42" s="10" t="s">
        <v>76</v>
      </c>
      <c r="B42" s="1">
        <v>1</v>
      </c>
      <c r="C42" s="43">
        <v>3</v>
      </c>
      <c r="D42" s="43">
        <v>1</v>
      </c>
      <c r="E42" s="43">
        <v>2</v>
      </c>
      <c r="F42" s="43">
        <v>2</v>
      </c>
      <c r="G42" s="43">
        <v>2</v>
      </c>
      <c r="H42" s="43">
        <v>2</v>
      </c>
      <c r="I42" s="43">
        <v>4</v>
      </c>
      <c r="J42" s="58">
        <v>4</v>
      </c>
      <c r="K42" s="59">
        <v>4</v>
      </c>
      <c r="L42" s="43">
        <f t="shared" si="0"/>
        <v>2</v>
      </c>
      <c r="M42" s="43">
        <f t="shared" si="1"/>
        <v>3</v>
      </c>
      <c r="N42" s="43">
        <f t="shared" si="2"/>
        <v>4</v>
      </c>
      <c r="O42" s="43">
        <f t="shared" si="3"/>
        <v>2.75</v>
      </c>
      <c r="P42" s="43">
        <f t="shared" si="4"/>
        <v>2.75</v>
      </c>
      <c r="Q42" s="43">
        <v>22</v>
      </c>
      <c r="R42" s="43"/>
      <c r="S42" s="43">
        <v>1</v>
      </c>
      <c r="T42" s="43">
        <v>1</v>
      </c>
      <c r="U42" s="43">
        <v>1</v>
      </c>
      <c r="V42" s="43">
        <v>2</v>
      </c>
      <c r="W42" s="43">
        <v>1</v>
      </c>
      <c r="X42" s="43">
        <v>1</v>
      </c>
      <c r="Y42" s="43">
        <v>1</v>
      </c>
    </row>
    <row r="43" spans="1:25" x14ac:dyDescent="0.25">
      <c r="A43" s="10" t="s">
        <v>22</v>
      </c>
      <c r="B43" s="1">
        <v>2</v>
      </c>
      <c r="C43" s="43">
        <v>1</v>
      </c>
      <c r="D43" s="43">
        <v>2</v>
      </c>
      <c r="E43" s="43">
        <v>2</v>
      </c>
      <c r="F43" s="43">
        <v>4</v>
      </c>
      <c r="G43" s="43">
        <v>2</v>
      </c>
      <c r="H43" s="43">
        <v>4</v>
      </c>
      <c r="I43" s="43">
        <v>2</v>
      </c>
      <c r="J43" s="58">
        <v>3</v>
      </c>
      <c r="K43" s="59">
        <v>4</v>
      </c>
      <c r="L43" s="43">
        <f t="shared" si="0"/>
        <v>1.5</v>
      </c>
      <c r="M43" s="43">
        <f t="shared" si="1"/>
        <v>3.1666666666666665</v>
      </c>
      <c r="N43" s="43">
        <f t="shared" si="2"/>
        <v>3.5</v>
      </c>
      <c r="O43" s="43">
        <f t="shared" si="3"/>
        <v>2.75</v>
      </c>
      <c r="P43" s="43">
        <f t="shared" si="4"/>
        <v>2.75</v>
      </c>
      <c r="Q43" s="43">
        <v>37</v>
      </c>
      <c r="R43" s="43"/>
      <c r="S43" s="43">
        <v>2</v>
      </c>
      <c r="T43" s="43">
        <v>3</v>
      </c>
      <c r="U43" s="43">
        <v>1</v>
      </c>
      <c r="V43" s="43">
        <v>1</v>
      </c>
      <c r="W43" s="43">
        <v>4</v>
      </c>
      <c r="X43" s="43">
        <v>2</v>
      </c>
      <c r="Y43" s="43">
        <v>4</v>
      </c>
    </row>
    <row r="44" spans="1:25" x14ac:dyDescent="0.25">
      <c r="A44" s="10" t="s">
        <v>8</v>
      </c>
      <c r="B44" s="1">
        <v>2</v>
      </c>
      <c r="C44" s="43">
        <v>2</v>
      </c>
      <c r="D44" s="43">
        <v>2</v>
      </c>
      <c r="E44" s="43" t="s">
        <v>1</v>
      </c>
      <c r="F44" s="43" t="s">
        <v>1</v>
      </c>
      <c r="G44" s="43"/>
      <c r="H44" s="43" t="s">
        <v>1</v>
      </c>
      <c r="I44" s="43" t="s">
        <v>1</v>
      </c>
      <c r="J44" s="58">
        <v>3</v>
      </c>
      <c r="K44" s="59">
        <v>4</v>
      </c>
      <c r="L44" s="43">
        <f t="shared" si="0"/>
        <v>2</v>
      </c>
      <c r="M44" s="43">
        <f t="shared" si="1"/>
        <v>3.5</v>
      </c>
      <c r="N44" s="43">
        <f t="shared" si="2"/>
        <v>3.5</v>
      </c>
      <c r="O44" s="43">
        <f t="shared" si="3"/>
        <v>2.75</v>
      </c>
      <c r="P44" s="43">
        <f t="shared" si="4"/>
        <v>2.75</v>
      </c>
      <c r="Q44" s="43">
        <v>42</v>
      </c>
      <c r="R44" s="43"/>
      <c r="S44" s="43">
        <v>2</v>
      </c>
      <c r="T44" s="43">
        <v>1</v>
      </c>
      <c r="U44" s="43">
        <v>2</v>
      </c>
      <c r="V44" s="43">
        <v>2</v>
      </c>
      <c r="W44" s="43">
        <v>2</v>
      </c>
      <c r="X44" s="43">
        <v>1</v>
      </c>
      <c r="Y44" s="43">
        <v>2</v>
      </c>
    </row>
    <row r="45" spans="1:25" x14ac:dyDescent="0.25">
      <c r="A45" s="10" t="s">
        <v>18</v>
      </c>
      <c r="B45" s="1">
        <v>2</v>
      </c>
      <c r="C45" s="43">
        <v>2</v>
      </c>
      <c r="D45" s="43">
        <v>3</v>
      </c>
      <c r="E45" s="43" t="s">
        <v>1</v>
      </c>
      <c r="F45" s="43" t="s">
        <v>1</v>
      </c>
      <c r="G45" s="43"/>
      <c r="H45" s="43" t="s">
        <v>1</v>
      </c>
      <c r="I45" s="43" t="s">
        <v>1</v>
      </c>
      <c r="J45" s="58">
        <v>3</v>
      </c>
      <c r="K45" s="59">
        <v>4</v>
      </c>
      <c r="L45" s="43">
        <f t="shared" si="0"/>
        <v>2</v>
      </c>
      <c r="M45" s="43">
        <f t="shared" si="1"/>
        <v>3.5</v>
      </c>
      <c r="N45" s="43">
        <f t="shared" si="2"/>
        <v>3.5</v>
      </c>
      <c r="O45" s="43">
        <f t="shared" si="3"/>
        <v>2.75</v>
      </c>
      <c r="P45" s="43">
        <f t="shared" si="4"/>
        <v>2.75</v>
      </c>
      <c r="Q45" s="43">
        <v>43</v>
      </c>
      <c r="R45" s="43"/>
      <c r="S45" s="43">
        <v>1</v>
      </c>
      <c r="T45" s="43">
        <v>1</v>
      </c>
      <c r="U45" s="43">
        <v>1</v>
      </c>
      <c r="V45" s="43">
        <v>1</v>
      </c>
      <c r="W45" s="43">
        <v>1</v>
      </c>
      <c r="X45" s="43">
        <v>1</v>
      </c>
      <c r="Y45" s="43">
        <v>1</v>
      </c>
    </row>
    <row r="46" spans="1:25" x14ac:dyDescent="0.25">
      <c r="A46" s="10" t="s">
        <v>80</v>
      </c>
      <c r="B46" s="1">
        <v>2</v>
      </c>
      <c r="C46" s="43">
        <v>1</v>
      </c>
      <c r="D46" s="43">
        <v>3</v>
      </c>
      <c r="E46" s="43" t="s">
        <v>1</v>
      </c>
      <c r="F46" s="43" t="s">
        <v>1</v>
      </c>
      <c r="G46" s="43"/>
      <c r="H46" s="43" t="s">
        <v>1</v>
      </c>
      <c r="I46" s="43" t="s">
        <v>1</v>
      </c>
      <c r="J46" s="58">
        <v>4</v>
      </c>
      <c r="K46" s="59">
        <v>4</v>
      </c>
      <c r="L46" s="43">
        <f t="shared" si="0"/>
        <v>1.5</v>
      </c>
      <c r="M46" s="43">
        <f t="shared" si="1"/>
        <v>4</v>
      </c>
      <c r="N46" s="43">
        <f t="shared" si="2"/>
        <v>4</v>
      </c>
      <c r="O46" s="43">
        <f t="shared" si="3"/>
        <v>2.75</v>
      </c>
      <c r="P46" s="43">
        <f t="shared" si="4"/>
        <v>2.75</v>
      </c>
      <c r="Q46" s="43">
        <v>47</v>
      </c>
      <c r="R46" s="43"/>
      <c r="S46" s="43">
        <v>2</v>
      </c>
      <c r="T46" s="43">
        <v>1</v>
      </c>
      <c r="U46" s="43">
        <v>2</v>
      </c>
      <c r="V46" s="43">
        <v>2</v>
      </c>
      <c r="W46" s="43">
        <v>2</v>
      </c>
      <c r="X46" s="43">
        <v>1</v>
      </c>
      <c r="Y46" s="43">
        <v>2</v>
      </c>
    </row>
    <row r="47" spans="1:25" x14ac:dyDescent="0.25">
      <c r="A47" s="10" t="s">
        <v>81</v>
      </c>
      <c r="B47" s="1">
        <v>1</v>
      </c>
      <c r="C47" s="43">
        <v>2</v>
      </c>
      <c r="D47" s="43">
        <v>3</v>
      </c>
      <c r="E47" s="43" t="s">
        <v>1</v>
      </c>
      <c r="F47" s="43" t="s">
        <v>1</v>
      </c>
      <c r="G47" s="43"/>
      <c r="H47" s="43" t="s">
        <v>1</v>
      </c>
      <c r="I47" s="43" t="s">
        <v>1</v>
      </c>
      <c r="J47" s="58">
        <v>4</v>
      </c>
      <c r="K47" s="59">
        <v>4</v>
      </c>
      <c r="L47" s="43">
        <f t="shared" si="0"/>
        <v>1.5</v>
      </c>
      <c r="M47" s="43">
        <f t="shared" si="1"/>
        <v>4</v>
      </c>
      <c r="N47" s="43">
        <f t="shared" si="2"/>
        <v>4</v>
      </c>
      <c r="O47" s="43">
        <f t="shared" si="3"/>
        <v>2.75</v>
      </c>
      <c r="P47" s="43">
        <f t="shared" si="4"/>
        <v>2.75</v>
      </c>
      <c r="Q47" s="43">
        <v>48</v>
      </c>
      <c r="R47" s="43"/>
      <c r="S47" s="43">
        <v>3</v>
      </c>
      <c r="T47" s="43">
        <v>3</v>
      </c>
      <c r="U47" s="43">
        <v>2</v>
      </c>
      <c r="V47" s="43">
        <v>3</v>
      </c>
      <c r="W47" s="43">
        <v>4</v>
      </c>
      <c r="X47" s="43">
        <v>4</v>
      </c>
      <c r="Y47" s="43">
        <v>2</v>
      </c>
    </row>
    <row r="48" spans="1:25" x14ac:dyDescent="0.25">
      <c r="A48" s="10" t="s">
        <v>82</v>
      </c>
      <c r="B48" s="1">
        <v>2</v>
      </c>
      <c r="C48" s="43">
        <v>3</v>
      </c>
      <c r="D48" s="43">
        <v>3</v>
      </c>
      <c r="E48" s="43" t="s">
        <v>1</v>
      </c>
      <c r="F48" s="43" t="s">
        <v>1</v>
      </c>
      <c r="G48" s="43"/>
      <c r="H48" s="43" t="s">
        <v>1</v>
      </c>
      <c r="I48" s="43" t="s">
        <v>1</v>
      </c>
      <c r="J48" s="58">
        <v>3</v>
      </c>
      <c r="K48" s="59">
        <v>3</v>
      </c>
      <c r="L48" s="43">
        <f t="shared" si="0"/>
        <v>2.5</v>
      </c>
      <c r="M48" s="43">
        <f t="shared" si="1"/>
        <v>3</v>
      </c>
      <c r="N48" s="43">
        <f t="shared" si="2"/>
        <v>3</v>
      </c>
      <c r="O48" s="43">
        <f t="shared" si="3"/>
        <v>2.75</v>
      </c>
      <c r="P48" s="43">
        <f t="shared" si="4"/>
        <v>2.75</v>
      </c>
      <c r="Q48" s="43">
        <v>54</v>
      </c>
      <c r="R48" s="43"/>
      <c r="S48" s="43">
        <v>3</v>
      </c>
      <c r="T48" s="43">
        <v>2</v>
      </c>
      <c r="U48" s="43">
        <v>4</v>
      </c>
      <c r="V48" s="43">
        <v>3</v>
      </c>
      <c r="W48" s="43">
        <v>4</v>
      </c>
      <c r="X48" s="43"/>
      <c r="Y48" s="43"/>
    </row>
    <row r="49" spans="1:25" x14ac:dyDescent="0.25">
      <c r="A49" s="10" t="s">
        <v>73</v>
      </c>
      <c r="B49" s="1">
        <v>2</v>
      </c>
      <c r="C49" s="43">
        <v>1</v>
      </c>
      <c r="D49" s="43">
        <v>2</v>
      </c>
      <c r="E49" s="43">
        <v>2</v>
      </c>
      <c r="F49" s="43">
        <v>4</v>
      </c>
      <c r="G49" s="43"/>
      <c r="H49" s="43">
        <v>2</v>
      </c>
      <c r="I49" s="43">
        <v>4</v>
      </c>
      <c r="J49" s="58">
        <v>3</v>
      </c>
      <c r="K49" s="59">
        <v>4</v>
      </c>
      <c r="L49" s="43">
        <f t="shared" si="0"/>
        <v>1.5</v>
      </c>
      <c r="M49" s="43">
        <f t="shared" si="1"/>
        <v>3.4</v>
      </c>
      <c r="N49" s="43">
        <f t="shared" si="2"/>
        <v>3.5</v>
      </c>
      <c r="O49" s="43">
        <f t="shared" si="3"/>
        <v>2.8571428571428572</v>
      </c>
      <c r="P49" s="43">
        <f t="shared" si="4"/>
        <v>2.8571428571428572</v>
      </c>
      <c r="Q49" s="43">
        <v>6</v>
      </c>
      <c r="R49" s="43"/>
      <c r="S49" s="43">
        <v>2</v>
      </c>
      <c r="T49" s="43">
        <v>1</v>
      </c>
      <c r="U49" s="43">
        <v>2</v>
      </c>
      <c r="V49" s="43">
        <v>2</v>
      </c>
      <c r="W49" s="43">
        <v>2</v>
      </c>
      <c r="X49" s="43">
        <v>2</v>
      </c>
      <c r="Y49" s="43">
        <v>2</v>
      </c>
    </row>
    <row r="50" spans="1:25" x14ac:dyDescent="0.25">
      <c r="A50" s="10" t="s">
        <v>51</v>
      </c>
      <c r="B50" s="1">
        <v>2</v>
      </c>
      <c r="C50" s="43">
        <v>1</v>
      </c>
      <c r="D50" s="43">
        <v>2</v>
      </c>
      <c r="E50" s="43">
        <v>2</v>
      </c>
      <c r="F50" s="43">
        <v>4</v>
      </c>
      <c r="G50" s="43"/>
      <c r="H50" s="43">
        <v>2</v>
      </c>
      <c r="I50" s="43">
        <v>2</v>
      </c>
      <c r="J50" s="58">
        <v>5</v>
      </c>
      <c r="K50" s="59">
        <v>4</v>
      </c>
      <c r="L50" s="43">
        <f t="shared" si="0"/>
        <v>1.5</v>
      </c>
      <c r="M50" s="43">
        <f t="shared" si="1"/>
        <v>3.4</v>
      </c>
      <c r="N50" s="43">
        <f t="shared" si="2"/>
        <v>4.5</v>
      </c>
      <c r="O50" s="43">
        <f t="shared" si="3"/>
        <v>2.8571428571428572</v>
      </c>
      <c r="P50" s="43">
        <f t="shared" si="4"/>
        <v>2.8571428571428572</v>
      </c>
      <c r="Q50" s="43">
        <v>21</v>
      </c>
      <c r="R50" s="43"/>
      <c r="S50" s="43">
        <v>2</v>
      </c>
      <c r="T50" s="43">
        <v>2</v>
      </c>
      <c r="U50" s="43">
        <v>2</v>
      </c>
      <c r="V50" s="43">
        <v>2</v>
      </c>
      <c r="W50" s="43">
        <v>2</v>
      </c>
      <c r="X50" s="43"/>
      <c r="Y50" s="43">
        <v>2</v>
      </c>
    </row>
    <row r="51" spans="1:25" x14ac:dyDescent="0.25">
      <c r="A51" s="10" t="s">
        <v>89</v>
      </c>
      <c r="B51" s="1">
        <v>3</v>
      </c>
      <c r="C51" s="43">
        <v>3</v>
      </c>
      <c r="D51" s="43">
        <v>3</v>
      </c>
      <c r="E51" s="43">
        <v>3</v>
      </c>
      <c r="F51" s="43">
        <v>4</v>
      </c>
      <c r="G51" s="43">
        <v>2</v>
      </c>
      <c r="H51" s="43">
        <v>2</v>
      </c>
      <c r="I51" s="43">
        <v>2</v>
      </c>
      <c r="J51" s="58">
        <v>3</v>
      </c>
      <c r="K51" s="59">
        <v>4</v>
      </c>
      <c r="L51" s="43">
        <f t="shared" si="0"/>
        <v>3</v>
      </c>
      <c r="M51" s="43">
        <f t="shared" si="1"/>
        <v>2.8333333333333335</v>
      </c>
      <c r="N51" s="43">
        <f t="shared" si="2"/>
        <v>3.5</v>
      </c>
      <c r="O51" s="43">
        <f t="shared" si="3"/>
        <v>2.875</v>
      </c>
      <c r="P51" s="43">
        <f t="shared" si="4"/>
        <v>2.875</v>
      </c>
      <c r="Q51" s="43">
        <v>24</v>
      </c>
      <c r="R51" s="43"/>
      <c r="S51" s="43">
        <v>3</v>
      </c>
      <c r="T51" s="43">
        <v>3</v>
      </c>
      <c r="U51" s="43">
        <v>4</v>
      </c>
      <c r="V51" s="43">
        <v>4</v>
      </c>
      <c r="W51" s="43"/>
      <c r="X51" s="43"/>
      <c r="Y51" s="43"/>
    </row>
    <row r="52" spans="1:25" x14ac:dyDescent="0.25">
      <c r="A52" s="10" t="s">
        <v>40</v>
      </c>
      <c r="B52" s="1">
        <v>2</v>
      </c>
      <c r="C52" s="43">
        <v>2</v>
      </c>
      <c r="D52" s="43">
        <v>4</v>
      </c>
      <c r="E52" s="43">
        <v>2</v>
      </c>
      <c r="F52" s="43">
        <v>4</v>
      </c>
      <c r="G52" s="43">
        <v>2</v>
      </c>
      <c r="H52" s="43">
        <v>2</v>
      </c>
      <c r="I52" s="43">
        <v>4</v>
      </c>
      <c r="J52" s="58">
        <v>3</v>
      </c>
      <c r="K52" s="59">
        <v>4</v>
      </c>
      <c r="L52" s="43">
        <f t="shared" si="0"/>
        <v>2</v>
      </c>
      <c r="M52" s="43">
        <f t="shared" si="1"/>
        <v>3.1666666666666665</v>
      </c>
      <c r="N52" s="43">
        <f t="shared" si="2"/>
        <v>3.5</v>
      </c>
      <c r="O52" s="43">
        <f t="shared" si="3"/>
        <v>2.875</v>
      </c>
      <c r="P52" s="43">
        <f t="shared" si="4"/>
        <v>2.875</v>
      </c>
      <c r="Q52" s="43">
        <v>39</v>
      </c>
      <c r="R52" s="43"/>
      <c r="S52" s="43">
        <v>5</v>
      </c>
      <c r="T52" s="43">
        <v>5</v>
      </c>
      <c r="U52" s="43">
        <v>4</v>
      </c>
      <c r="V52" s="43">
        <v>5</v>
      </c>
      <c r="W52" s="43">
        <v>5</v>
      </c>
      <c r="X52" s="43">
        <v>5</v>
      </c>
      <c r="Y52" s="43">
        <v>5</v>
      </c>
    </row>
    <row r="53" spans="1:25" x14ac:dyDescent="0.25">
      <c r="A53" s="10" t="s">
        <v>64</v>
      </c>
      <c r="B53" s="1">
        <v>3</v>
      </c>
      <c r="C53" s="43">
        <v>3</v>
      </c>
      <c r="D53" s="43">
        <v>1</v>
      </c>
      <c r="E53" s="43" t="s">
        <v>1</v>
      </c>
      <c r="F53" s="43" t="s">
        <v>1</v>
      </c>
      <c r="G53" s="43"/>
      <c r="H53" s="43" t="s">
        <v>1</v>
      </c>
      <c r="I53" s="43" t="s">
        <v>1</v>
      </c>
      <c r="J53" s="58">
        <v>3</v>
      </c>
      <c r="K53" s="59">
        <v>3</v>
      </c>
      <c r="L53" s="43">
        <f t="shared" si="0"/>
        <v>3</v>
      </c>
      <c r="M53" s="43">
        <f t="shared" si="1"/>
        <v>3</v>
      </c>
      <c r="N53" s="43">
        <f t="shared" si="2"/>
        <v>3</v>
      </c>
      <c r="O53" s="43">
        <f t="shared" si="3"/>
        <v>3</v>
      </c>
      <c r="P53" s="43">
        <f t="shared" si="4"/>
        <v>3</v>
      </c>
      <c r="Q53" s="43">
        <v>15</v>
      </c>
      <c r="R53" s="43"/>
      <c r="S53" s="43">
        <v>1</v>
      </c>
      <c r="T53" s="43">
        <v>1</v>
      </c>
      <c r="U53" s="43">
        <v>1</v>
      </c>
      <c r="V53" s="43">
        <v>1</v>
      </c>
      <c r="W53" s="43">
        <v>1</v>
      </c>
      <c r="X53" s="43">
        <v>1</v>
      </c>
      <c r="Y53" s="43">
        <v>1</v>
      </c>
    </row>
    <row r="54" spans="1:25" x14ac:dyDescent="0.25">
      <c r="A54" s="10" t="s">
        <v>98</v>
      </c>
      <c r="B54" s="1">
        <v>2</v>
      </c>
      <c r="C54" s="43">
        <v>3</v>
      </c>
      <c r="D54" s="43">
        <v>3</v>
      </c>
      <c r="E54" s="43" t="s">
        <v>1</v>
      </c>
      <c r="F54" s="43" t="s">
        <v>1</v>
      </c>
      <c r="G54" s="43"/>
      <c r="H54" s="43" t="s">
        <v>1</v>
      </c>
      <c r="I54" s="43" t="s">
        <v>1</v>
      </c>
      <c r="J54" s="58">
        <v>3</v>
      </c>
      <c r="K54" s="59">
        <v>4</v>
      </c>
      <c r="L54" s="43">
        <f t="shared" si="0"/>
        <v>2.5</v>
      </c>
      <c r="M54" s="43">
        <f t="shared" si="1"/>
        <v>3.5</v>
      </c>
      <c r="N54" s="43">
        <f t="shared" si="2"/>
        <v>3.5</v>
      </c>
      <c r="O54" s="43">
        <f t="shared" si="3"/>
        <v>3</v>
      </c>
      <c r="P54" s="43">
        <f t="shared" si="4"/>
        <v>3</v>
      </c>
      <c r="Q54" s="43">
        <v>35</v>
      </c>
      <c r="R54" s="43"/>
      <c r="S54" s="43">
        <v>3</v>
      </c>
      <c r="T54" s="43">
        <v>2</v>
      </c>
      <c r="U54" s="43">
        <v>2</v>
      </c>
      <c r="V54" s="43">
        <v>2</v>
      </c>
      <c r="W54" s="43">
        <v>1</v>
      </c>
      <c r="X54" s="43">
        <v>1</v>
      </c>
      <c r="Y54" s="43">
        <v>1</v>
      </c>
    </row>
    <row r="55" spans="1:25" x14ac:dyDescent="0.25">
      <c r="A55" s="10" t="s">
        <v>61</v>
      </c>
      <c r="B55" s="1">
        <v>3</v>
      </c>
      <c r="C55" s="43">
        <v>2</v>
      </c>
      <c r="D55" s="43">
        <v>3</v>
      </c>
      <c r="E55" s="43" t="s">
        <v>1</v>
      </c>
      <c r="F55" s="43" t="s">
        <v>1</v>
      </c>
      <c r="G55" s="43"/>
      <c r="H55" s="43" t="s">
        <v>1</v>
      </c>
      <c r="I55" s="43" t="s">
        <v>1</v>
      </c>
      <c r="J55" s="58">
        <v>3</v>
      </c>
      <c r="K55" s="59">
        <v>4</v>
      </c>
      <c r="L55" s="43">
        <f t="shared" si="0"/>
        <v>2.5</v>
      </c>
      <c r="M55" s="43">
        <f t="shared" si="1"/>
        <v>3.5</v>
      </c>
      <c r="N55" s="43">
        <f t="shared" si="2"/>
        <v>3.5</v>
      </c>
      <c r="O55" s="43">
        <f t="shared" si="3"/>
        <v>3</v>
      </c>
      <c r="P55" s="43">
        <f t="shared" si="4"/>
        <v>3</v>
      </c>
      <c r="Q55" s="43">
        <v>45</v>
      </c>
      <c r="R55" s="43"/>
      <c r="S55" s="43">
        <v>3</v>
      </c>
      <c r="T55" s="43">
        <v>2</v>
      </c>
      <c r="U55" s="43">
        <v>4</v>
      </c>
      <c r="V55" s="43">
        <v>3</v>
      </c>
      <c r="W55" s="43"/>
      <c r="X55" s="43"/>
      <c r="Y55" s="43"/>
    </row>
    <row r="56" spans="1:25" x14ac:dyDescent="0.25">
      <c r="A56" s="10" t="s">
        <v>85</v>
      </c>
      <c r="B56" s="1">
        <v>2</v>
      </c>
      <c r="C56" s="43">
        <v>2</v>
      </c>
      <c r="D56" s="43">
        <v>2</v>
      </c>
      <c r="E56" s="43" t="s">
        <v>1</v>
      </c>
      <c r="F56" s="43" t="s">
        <v>1</v>
      </c>
      <c r="G56" s="43"/>
      <c r="H56" s="43" t="s">
        <v>1</v>
      </c>
      <c r="I56" s="43" t="s">
        <v>1</v>
      </c>
      <c r="J56" s="58">
        <v>4</v>
      </c>
      <c r="K56" s="59">
        <v>4</v>
      </c>
      <c r="L56" s="43">
        <f t="shared" si="0"/>
        <v>2</v>
      </c>
      <c r="M56" s="43">
        <f t="shared" si="1"/>
        <v>4</v>
      </c>
      <c r="N56" s="43">
        <f t="shared" si="2"/>
        <v>4</v>
      </c>
      <c r="O56" s="43">
        <f t="shared" si="3"/>
        <v>3</v>
      </c>
      <c r="P56" s="43">
        <f t="shared" si="4"/>
        <v>3</v>
      </c>
      <c r="Q56" s="43">
        <v>49</v>
      </c>
      <c r="R56" s="43"/>
      <c r="S56" s="43">
        <v>2</v>
      </c>
      <c r="T56" s="43">
        <v>1</v>
      </c>
      <c r="U56" s="43">
        <v>2</v>
      </c>
      <c r="V56" s="43">
        <v>2</v>
      </c>
      <c r="W56" s="43">
        <v>2</v>
      </c>
      <c r="X56" s="43">
        <v>2</v>
      </c>
      <c r="Y56" s="43">
        <v>2</v>
      </c>
    </row>
    <row r="57" spans="1:25" x14ac:dyDescent="0.25">
      <c r="A57" s="10" t="s">
        <v>86</v>
      </c>
      <c r="B57" s="1">
        <v>2</v>
      </c>
      <c r="C57" s="43">
        <v>1</v>
      </c>
      <c r="D57" s="43">
        <v>2</v>
      </c>
      <c r="E57" s="43" t="s">
        <v>1</v>
      </c>
      <c r="F57" s="43" t="s">
        <v>1</v>
      </c>
      <c r="G57" s="43"/>
      <c r="H57" s="43" t="s">
        <v>1</v>
      </c>
      <c r="I57" s="43" t="s">
        <v>1</v>
      </c>
      <c r="J57" s="58">
        <v>5</v>
      </c>
      <c r="K57" s="59">
        <v>4</v>
      </c>
      <c r="L57" s="43">
        <f t="shared" si="0"/>
        <v>1.5</v>
      </c>
      <c r="M57" s="43">
        <f t="shared" si="1"/>
        <v>4.5</v>
      </c>
      <c r="N57" s="43">
        <f t="shared" si="2"/>
        <v>4.5</v>
      </c>
      <c r="O57" s="43">
        <f t="shared" si="3"/>
        <v>3</v>
      </c>
      <c r="P57" s="43">
        <f t="shared" si="4"/>
        <v>3</v>
      </c>
      <c r="Q57" s="43">
        <v>50</v>
      </c>
      <c r="R57" s="43"/>
      <c r="S57" s="43">
        <v>2</v>
      </c>
      <c r="T57" s="43">
        <v>2</v>
      </c>
      <c r="U57" s="43">
        <v>2</v>
      </c>
      <c r="V57" s="43">
        <v>2</v>
      </c>
      <c r="W57" s="43">
        <v>2</v>
      </c>
      <c r="X57" s="43"/>
      <c r="Y57" s="43">
        <v>2</v>
      </c>
    </row>
    <row r="58" spans="1:25" x14ac:dyDescent="0.25">
      <c r="A58" s="10" t="s">
        <v>3</v>
      </c>
      <c r="B58" s="1">
        <v>3</v>
      </c>
      <c r="C58" s="43">
        <v>3</v>
      </c>
      <c r="D58" s="43">
        <v>3</v>
      </c>
      <c r="E58" s="43" t="s">
        <v>1</v>
      </c>
      <c r="F58" s="43" t="s">
        <v>1</v>
      </c>
      <c r="G58" s="43"/>
      <c r="H58" s="43" t="s">
        <v>1</v>
      </c>
      <c r="I58" s="43" t="s">
        <v>1</v>
      </c>
      <c r="J58" s="58">
        <v>3</v>
      </c>
      <c r="K58" s="59">
        <v>3</v>
      </c>
      <c r="L58" s="43">
        <f t="shared" si="0"/>
        <v>3</v>
      </c>
      <c r="M58" s="43">
        <f t="shared" si="1"/>
        <v>3</v>
      </c>
      <c r="N58" s="43">
        <f t="shared" si="2"/>
        <v>3</v>
      </c>
      <c r="O58" s="43">
        <f t="shared" si="3"/>
        <v>3</v>
      </c>
      <c r="P58" s="43">
        <f t="shared" si="4"/>
        <v>3</v>
      </c>
      <c r="Q58" s="43">
        <v>51</v>
      </c>
      <c r="R58" s="43"/>
      <c r="S58" s="43">
        <v>3</v>
      </c>
      <c r="T58" s="43">
        <v>2</v>
      </c>
      <c r="U58" s="43">
        <v>3</v>
      </c>
      <c r="V58" s="43">
        <v>3</v>
      </c>
      <c r="W58" s="43"/>
      <c r="X58" s="43"/>
      <c r="Y58" s="43"/>
    </row>
    <row r="59" spans="1:25" x14ac:dyDescent="0.25">
      <c r="A59" s="10" t="s">
        <v>16</v>
      </c>
      <c r="B59" s="1">
        <v>3</v>
      </c>
      <c r="C59" s="43">
        <v>3</v>
      </c>
      <c r="D59" s="43">
        <v>3</v>
      </c>
      <c r="E59" s="43" t="s">
        <v>1</v>
      </c>
      <c r="F59" s="43" t="s">
        <v>1</v>
      </c>
      <c r="G59" s="43"/>
      <c r="H59" s="43" t="s">
        <v>1</v>
      </c>
      <c r="I59" s="43" t="s">
        <v>1</v>
      </c>
      <c r="J59" s="58">
        <v>3</v>
      </c>
      <c r="K59" s="59">
        <v>3</v>
      </c>
      <c r="L59" s="43">
        <f t="shared" si="0"/>
        <v>3</v>
      </c>
      <c r="M59" s="43">
        <f t="shared" si="1"/>
        <v>3</v>
      </c>
      <c r="N59" s="43">
        <f t="shared" si="2"/>
        <v>3</v>
      </c>
      <c r="O59" s="43">
        <f t="shared" si="3"/>
        <v>3</v>
      </c>
      <c r="P59" s="43">
        <f t="shared" si="4"/>
        <v>3</v>
      </c>
      <c r="Q59" s="43">
        <v>52</v>
      </c>
      <c r="R59" s="43"/>
      <c r="S59" s="43">
        <v>3</v>
      </c>
      <c r="T59" s="43">
        <v>2</v>
      </c>
      <c r="U59" s="43">
        <v>2</v>
      </c>
      <c r="V59" s="43">
        <v>3</v>
      </c>
      <c r="W59" s="43">
        <v>4</v>
      </c>
      <c r="X59" s="43"/>
      <c r="Y59" s="43"/>
    </row>
    <row r="60" spans="1:25" x14ac:dyDescent="0.25">
      <c r="A60" s="10" t="s">
        <v>69</v>
      </c>
      <c r="B60" s="1">
        <v>3</v>
      </c>
      <c r="C60" s="43">
        <v>3</v>
      </c>
      <c r="D60" s="43">
        <v>3</v>
      </c>
      <c r="E60" s="43" t="s">
        <v>1</v>
      </c>
      <c r="F60" s="43" t="s">
        <v>1</v>
      </c>
      <c r="G60" s="43"/>
      <c r="H60" s="43" t="s">
        <v>1</v>
      </c>
      <c r="I60" s="43" t="s">
        <v>1</v>
      </c>
      <c r="J60" s="58">
        <v>3</v>
      </c>
      <c r="K60" s="59">
        <v>3</v>
      </c>
      <c r="L60" s="43">
        <f t="shared" si="0"/>
        <v>3</v>
      </c>
      <c r="M60" s="43">
        <f t="shared" si="1"/>
        <v>3</v>
      </c>
      <c r="N60" s="43">
        <f t="shared" si="2"/>
        <v>3</v>
      </c>
      <c r="O60" s="43">
        <f t="shared" si="3"/>
        <v>3</v>
      </c>
      <c r="P60" s="43">
        <f t="shared" si="4"/>
        <v>3</v>
      </c>
      <c r="Q60" s="43">
        <v>53</v>
      </c>
      <c r="R60" s="43"/>
      <c r="S60" s="43">
        <v>3</v>
      </c>
      <c r="T60" s="43">
        <v>2</v>
      </c>
      <c r="U60" s="43">
        <v>4</v>
      </c>
      <c r="V60" s="43">
        <v>3</v>
      </c>
      <c r="W60" s="43"/>
      <c r="X60" s="43"/>
      <c r="Y60" s="43"/>
    </row>
    <row r="61" spans="1:25" x14ac:dyDescent="0.25">
      <c r="A61" s="10" t="s">
        <v>39</v>
      </c>
      <c r="B61" s="1">
        <v>1</v>
      </c>
      <c r="C61" s="43">
        <v>2</v>
      </c>
      <c r="D61" s="43">
        <v>3</v>
      </c>
      <c r="E61" s="43" t="s">
        <v>1</v>
      </c>
      <c r="F61" s="43" t="s">
        <v>1</v>
      </c>
      <c r="G61" s="43"/>
      <c r="H61" s="43" t="s">
        <v>1</v>
      </c>
      <c r="I61" s="43" t="s">
        <v>1</v>
      </c>
      <c r="J61" s="58">
        <v>5</v>
      </c>
      <c r="K61" s="59">
        <v>4</v>
      </c>
      <c r="L61" s="43">
        <f t="shared" si="0"/>
        <v>1.5</v>
      </c>
      <c r="M61" s="43">
        <f t="shared" si="1"/>
        <v>4.5</v>
      </c>
      <c r="N61" s="43">
        <f t="shared" si="2"/>
        <v>4.5</v>
      </c>
      <c r="O61" s="43">
        <f t="shared" si="3"/>
        <v>3</v>
      </c>
      <c r="P61" s="43">
        <f t="shared" si="4"/>
        <v>3</v>
      </c>
      <c r="Q61" s="43">
        <v>60</v>
      </c>
      <c r="R61" s="43"/>
      <c r="S61" s="43">
        <v>4</v>
      </c>
      <c r="T61" s="43">
        <v>4</v>
      </c>
      <c r="U61" s="43">
        <v>2</v>
      </c>
      <c r="V61" s="43">
        <v>3</v>
      </c>
      <c r="W61" s="43">
        <v>2</v>
      </c>
      <c r="X61" s="43">
        <v>1</v>
      </c>
      <c r="Y61" s="43">
        <v>2</v>
      </c>
    </row>
    <row r="62" spans="1:25" x14ac:dyDescent="0.25">
      <c r="A62" s="10" t="s">
        <v>41</v>
      </c>
      <c r="B62" s="1">
        <v>1</v>
      </c>
      <c r="C62" s="43">
        <v>2</v>
      </c>
      <c r="D62" s="43">
        <v>4</v>
      </c>
      <c r="E62" s="43" t="s">
        <v>1</v>
      </c>
      <c r="F62" s="43" t="s">
        <v>1</v>
      </c>
      <c r="G62" s="43"/>
      <c r="H62" s="43" t="s">
        <v>1</v>
      </c>
      <c r="I62" s="43" t="s">
        <v>1</v>
      </c>
      <c r="J62" s="58">
        <v>5</v>
      </c>
      <c r="K62" s="59">
        <v>4</v>
      </c>
      <c r="L62" s="43">
        <f t="shared" si="0"/>
        <v>1.5</v>
      </c>
      <c r="M62" s="43">
        <f t="shared" si="1"/>
        <v>4.5</v>
      </c>
      <c r="N62" s="43">
        <f t="shared" si="2"/>
        <v>4.5</v>
      </c>
      <c r="O62" s="43">
        <f t="shared" si="3"/>
        <v>3</v>
      </c>
      <c r="P62" s="43">
        <f t="shared" si="4"/>
        <v>3</v>
      </c>
      <c r="Q62" s="43">
        <v>61</v>
      </c>
      <c r="R62" s="43"/>
      <c r="S62" s="43">
        <v>3</v>
      </c>
      <c r="T62" s="43">
        <v>3</v>
      </c>
      <c r="U62" s="43">
        <v>4</v>
      </c>
      <c r="V62" s="43">
        <v>3</v>
      </c>
      <c r="W62" s="43"/>
      <c r="X62" s="43">
        <v>2</v>
      </c>
      <c r="Y62" s="43">
        <v>2</v>
      </c>
    </row>
    <row r="63" spans="1:25" x14ac:dyDescent="0.25">
      <c r="A63" s="10" t="s">
        <v>47</v>
      </c>
      <c r="B63" s="1">
        <v>3</v>
      </c>
      <c r="C63" s="43">
        <v>2</v>
      </c>
      <c r="D63" s="43">
        <v>4</v>
      </c>
      <c r="E63" s="43" t="s">
        <v>1</v>
      </c>
      <c r="F63" s="43" t="s">
        <v>1</v>
      </c>
      <c r="G63" s="43"/>
      <c r="H63" s="43" t="s">
        <v>1</v>
      </c>
      <c r="I63" s="43" t="s">
        <v>1</v>
      </c>
      <c r="J63" s="58">
        <v>3</v>
      </c>
      <c r="K63" s="59">
        <v>4</v>
      </c>
      <c r="L63" s="43">
        <f t="shared" si="0"/>
        <v>2.5</v>
      </c>
      <c r="M63" s="43">
        <f t="shared" si="1"/>
        <v>3.5</v>
      </c>
      <c r="N63" s="43">
        <f t="shared" si="2"/>
        <v>3.5</v>
      </c>
      <c r="O63" s="43">
        <f t="shared" si="3"/>
        <v>3</v>
      </c>
      <c r="P63" s="43">
        <f t="shared" si="4"/>
        <v>3</v>
      </c>
      <c r="Q63" s="43">
        <v>67</v>
      </c>
      <c r="R63" s="43"/>
      <c r="S63" s="43">
        <v>4</v>
      </c>
      <c r="T63" s="43">
        <v>3</v>
      </c>
      <c r="U63" s="43">
        <v>4</v>
      </c>
      <c r="V63" s="43">
        <v>4</v>
      </c>
      <c r="W63" s="43"/>
      <c r="X63" s="43">
        <v>2</v>
      </c>
      <c r="Y63" s="43"/>
    </row>
    <row r="64" spans="1:25" x14ac:dyDescent="0.25">
      <c r="A64" s="10" t="s">
        <v>94</v>
      </c>
      <c r="B64" s="1">
        <v>3</v>
      </c>
      <c r="C64" s="43"/>
      <c r="D64" s="43"/>
      <c r="E64" s="43" t="s">
        <v>1</v>
      </c>
      <c r="F64" s="43" t="s">
        <v>1</v>
      </c>
      <c r="G64" s="43"/>
      <c r="H64" s="43" t="s">
        <v>1</v>
      </c>
      <c r="I64" s="43" t="s">
        <v>1</v>
      </c>
      <c r="J64" s="58">
        <v>3</v>
      </c>
      <c r="K64" s="58"/>
      <c r="L64" s="43">
        <f t="shared" si="0"/>
        <v>3</v>
      </c>
      <c r="M64" s="43">
        <f t="shared" si="1"/>
        <v>3</v>
      </c>
      <c r="N64" s="43">
        <f t="shared" si="2"/>
        <v>3</v>
      </c>
      <c r="O64" s="43">
        <f t="shared" si="3"/>
        <v>3</v>
      </c>
      <c r="P64" s="43">
        <f t="shared" si="4"/>
        <v>3</v>
      </c>
      <c r="Q64" s="43">
        <v>80</v>
      </c>
      <c r="R64" s="43"/>
      <c r="S64" s="43">
        <v>3</v>
      </c>
      <c r="T64" s="43">
        <v>3</v>
      </c>
      <c r="U64" s="43">
        <v>2</v>
      </c>
      <c r="V64" s="43">
        <v>1</v>
      </c>
      <c r="W64" s="43">
        <v>2</v>
      </c>
      <c r="X64" s="43">
        <v>1</v>
      </c>
      <c r="Y64" s="43">
        <v>2</v>
      </c>
    </row>
    <row r="65" spans="1:25" x14ac:dyDescent="0.25">
      <c r="A65" s="10" t="s">
        <v>23</v>
      </c>
      <c r="B65" s="1">
        <v>3</v>
      </c>
      <c r="C65" s="43">
        <v>3</v>
      </c>
      <c r="D65" s="43">
        <v>2</v>
      </c>
      <c r="E65" s="43" t="s">
        <v>1</v>
      </c>
      <c r="F65" s="43" t="s">
        <v>1</v>
      </c>
      <c r="G65" s="43"/>
      <c r="H65" s="43" t="s">
        <v>1</v>
      </c>
      <c r="I65" s="43" t="s">
        <v>1</v>
      </c>
      <c r="J65" s="58">
        <v>3</v>
      </c>
      <c r="K65" s="59">
        <v>3</v>
      </c>
      <c r="L65" s="43">
        <f t="shared" si="0"/>
        <v>3</v>
      </c>
      <c r="M65" s="43">
        <f t="shared" si="1"/>
        <v>3</v>
      </c>
      <c r="N65" s="43">
        <f t="shared" si="2"/>
        <v>3</v>
      </c>
      <c r="O65" s="43">
        <f t="shared" si="3"/>
        <v>3</v>
      </c>
      <c r="P65" s="43">
        <f t="shared" si="4"/>
        <v>3</v>
      </c>
      <c r="Q65" s="43">
        <v>82</v>
      </c>
      <c r="R65" s="43"/>
      <c r="S65" s="43">
        <v>4</v>
      </c>
      <c r="T65" s="43">
        <v>5</v>
      </c>
      <c r="U65" s="43">
        <v>4</v>
      </c>
      <c r="V65" s="43">
        <v>2</v>
      </c>
      <c r="W65" s="43">
        <v>4</v>
      </c>
      <c r="X65" s="43">
        <v>5</v>
      </c>
      <c r="Y65" s="43">
        <v>2</v>
      </c>
    </row>
    <row r="66" spans="1:25" x14ac:dyDescent="0.25">
      <c r="A66" s="10" t="s">
        <v>90</v>
      </c>
      <c r="B66" s="1"/>
      <c r="C66" s="43">
        <v>3</v>
      </c>
      <c r="D66" s="43">
        <v>4</v>
      </c>
      <c r="E66" s="43" t="s">
        <v>1</v>
      </c>
      <c r="F66" s="43" t="s">
        <v>1</v>
      </c>
      <c r="G66" s="43"/>
      <c r="H66" s="43" t="s">
        <v>1</v>
      </c>
      <c r="I66" s="43" t="s">
        <v>1</v>
      </c>
      <c r="J66" s="58"/>
      <c r="K66" s="59">
        <v>3</v>
      </c>
      <c r="L66" s="43">
        <f t="shared" si="0"/>
        <v>3</v>
      </c>
      <c r="M66" s="43">
        <f t="shared" si="1"/>
        <v>3</v>
      </c>
      <c r="N66" s="43">
        <f t="shared" si="2"/>
        <v>3</v>
      </c>
      <c r="O66" s="43">
        <f t="shared" si="3"/>
        <v>3</v>
      </c>
      <c r="P66" s="43">
        <f t="shared" si="4"/>
        <v>3</v>
      </c>
      <c r="Q66" s="43">
        <v>87</v>
      </c>
      <c r="R66" s="43"/>
      <c r="S66" s="43">
        <v>3</v>
      </c>
      <c r="T66" s="43">
        <v>3</v>
      </c>
      <c r="U66" s="43">
        <v>4</v>
      </c>
      <c r="V66" s="43">
        <v>4</v>
      </c>
      <c r="W66" s="43">
        <v>4</v>
      </c>
      <c r="X66" s="43"/>
      <c r="Y66" s="43"/>
    </row>
    <row r="67" spans="1:25" x14ac:dyDescent="0.25">
      <c r="A67" s="10" t="s">
        <v>37</v>
      </c>
      <c r="B67" s="1">
        <v>1</v>
      </c>
      <c r="C67" s="43">
        <v>2</v>
      </c>
      <c r="D67" s="43">
        <v>2</v>
      </c>
      <c r="E67" s="43">
        <v>2</v>
      </c>
      <c r="F67" s="43">
        <v>4</v>
      </c>
      <c r="G67" s="43">
        <v>4</v>
      </c>
      <c r="H67" s="43">
        <v>4</v>
      </c>
      <c r="I67" s="43">
        <v>4</v>
      </c>
      <c r="J67" s="58">
        <v>3</v>
      </c>
      <c r="K67" s="59">
        <v>4</v>
      </c>
      <c r="L67" s="43">
        <f t="shared" ref="L67:L106" si="5">AVERAGE(B67:C67)</f>
        <v>1.5</v>
      </c>
      <c r="M67" s="43">
        <f t="shared" ref="M67:M106" si="6">AVERAGE(F67:K67)</f>
        <v>3.8333333333333335</v>
      </c>
      <c r="N67" s="43">
        <f t="shared" ref="N67:N106" si="7">AVERAGE(J67:K67)</f>
        <v>3.5</v>
      </c>
      <c r="O67" s="43">
        <f t="shared" ref="O67:O106" si="8">AVERAGE(B67:C67,F67:K67)</f>
        <v>3.25</v>
      </c>
      <c r="P67" s="43">
        <f t="shared" ref="P67:P106" si="9">AVERAGE(B67:C67,F67:K67)</f>
        <v>3.25</v>
      </c>
      <c r="Q67" s="43">
        <v>64</v>
      </c>
      <c r="R67" s="43"/>
      <c r="S67" s="43">
        <v>1</v>
      </c>
      <c r="T67" s="43">
        <v>2</v>
      </c>
      <c r="U67" s="43">
        <v>2</v>
      </c>
      <c r="V67" s="43">
        <v>2</v>
      </c>
      <c r="W67" s="43">
        <v>2</v>
      </c>
      <c r="X67" s="43"/>
      <c r="Y67" s="43">
        <v>2</v>
      </c>
    </row>
    <row r="68" spans="1:25" x14ac:dyDescent="0.25">
      <c r="A68" s="10" t="s">
        <v>14</v>
      </c>
      <c r="B68" s="1">
        <v>3</v>
      </c>
      <c r="C68" s="43">
        <v>3</v>
      </c>
      <c r="D68" s="43">
        <v>4</v>
      </c>
      <c r="E68" s="43" t="s">
        <v>1</v>
      </c>
      <c r="F68" s="43" t="s">
        <v>1</v>
      </c>
      <c r="G68" s="43"/>
      <c r="H68" s="43" t="s">
        <v>1</v>
      </c>
      <c r="I68" s="43" t="s">
        <v>1</v>
      </c>
      <c r="J68" s="58">
        <v>3</v>
      </c>
      <c r="K68" s="59">
        <v>4</v>
      </c>
      <c r="L68" s="43">
        <f t="shared" si="5"/>
        <v>3</v>
      </c>
      <c r="M68" s="43">
        <f t="shared" si="6"/>
        <v>3.5</v>
      </c>
      <c r="N68" s="43">
        <f t="shared" si="7"/>
        <v>3.5</v>
      </c>
      <c r="O68" s="43">
        <f t="shared" si="8"/>
        <v>3.25</v>
      </c>
      <c r="P68" s="43">
        <f t="shared" si="9"/>
        <v>3.25</v>
      </c>
      <c r="Q68" s="43">
        <v>65</v>
      </c>
      <c r="R68" s="43"/>
      <c r="S68" s="43">
        <v>3</v>
      </c>
      <c r="T68" s="43">
        <v>3</v>
      </c>
      <c r="U68" s="43">
        <v>4</v>
      </c>
      <c r="V68" s="43">
        <v>4</v>
      </c>
      <c r="W68" s="43">
        <v>4</v>
      </c>
      <c r="X68" s="43"/>
      <c r="Y68" s="43"/>
    </row>
    <row r="69" spans="1:25" x14ac:dyDescent="0.25">
      <c r="A69" s="10" t="s">
        <v>24</v>
      </c>
      <c r="B69" s="1">
        <v>4</v>
      </c>
      <c r="C69" s="43">
        <v>2</v>
      </c>
      <c r="D69" s="43">
        <v>4</v>
      </c>
      <c r="E69" s="43" t="s">
        <v>1</v>
      </c>
      <c r="F69" s="43" t="s">
        <v>1</v>
      </c>
      <c r="G69" s="43"/>
      <c r="H69" s="43" t="s">
        <v>1</v>
      </c>
      <c r="I69" s="43" t="s">
        <v>1</v>
      </c>
      <c r="J69" s="58">
        <v>3</v>
      </c>
      <c r="K69" s="59">
        <v>4</v>
      </c>
      <c r="L69" s="43">
        <f t="shared" si="5"/>
        <v>3</v>
      </c>
      <c r="M69" s="43">
        <f t="shared" si="6"/>
        <v>3.5</v>
      </c>
      <c r="N69" s="43">
        <f t="shared" si="7"/>
        <v>3.5</v>
      </c>
      <c r="O69" s="43">
        <f t="shared" si="8"/>
        <v>3.25</v>
      </c>
      <c r="P69" s="43">
        <f t="shared" si="9"/>
        <v>3.25</v>
      </c>
      <c r="Q69" s="43">
        <v>66</v>
      </c>
      <c r="R69" s="43"/>
      <c r="S69" s="43">
        <v>4</v>
      </c>
      <c r="T69" s="43">
        <v>4</v>
      </c>
      <c r="U69" s="43">
        <v>4</v>
      </c>
      <c r="V69" s="43">
        <v>4</v>
      </c>
      <c r="W69" s="43"/>
      <c r="X69" s="43">
        <v>2</v>
      </c>
      <c r="Y69" s="43"/>
    </row>
    <row r="70" spans="1:25" x14ac:dyDescent="0.25">
      <c r="A70" s="10" t="s">
        <v>55</v>
      </c>
      <c r="B70" s="1">
        <v>3</v>
      </c>
      <c r="C70" s="43">
        <v>3</v>
      </c>
      <c r="D70" s="43">
        <v>3</v>
      </c>
      <c r="E70" s="43" t="s">
        <v>1</v>
      </c>
      <c r="F70" s="43" t="s">
        <v>1</v>
      </c>
      <c r="G70" s="43"/>
      <c r="H70" s="43" t="s">
        <v>1</v>
      </c>
      <c r="I70" s="43" t="s">
        <v>1</v>
      </c>
      <c r="J70" s="58">
        <v>3</v>
      </c>
      <c r="K70" s="59">
        <v>4</v>
      </c>
      <c r="L70" s="43">
        <f t="shared" si="5"/>
        <v>3</v>
      </c>
      <c r="M70" s="43">
        <f t="shared" si="6"/>
        <v>3.5</v>
      </c>
      <c r="N70" s="43">
        <f t="shared" si="7"/>
        <v>3.5</v>
      </c>
      <c r="O70" s="43">
        <f t="shared" si="8"/>
        <v>3.25</v>
      </c>
      <c r="P70" s="43">
        <f t="shared" si="9"/>
        <v>3.25</v>
      </c>
      <c r="Q70" s="43">
        <v>68</v>
      </c>
      <c r="R70" s="43"/>
      <c r="S70" s="43">
        <v>3</v>
      </c>
      <c r="T70" s="43">
        <v>2</v>
      </c>
      <c r="U70" s="43">
        <v>2</v>
      </c>
      <c r="V70" s="43">
        <v>4</v>
      </c>
      <c r="W70" s="43">
        <v>2</v>
      </c>
      <c r="X70" s="43">
        <v>1</v>
      </c>
      <c r="Y70" s="43">
        <v>2</v>
      </c>
    </row>
    <row r="71" spans="1:25" x14ac:dyDescent="0.25">
      <c r="A71" s="10" t="s">
        <v>96</v>
      </c>
      <c r="B71" s="1">
        <v>3</v>
      </c>
      <c r="C71" s="43">
        <v>4</v>
      </c>
      <c r="D71" s="43">
        <v>4</v>
      </c>
      <c r="E71" s="43" t="s">
        <v>1</v>
      </c>
      <c r="F71" s="43" t="s">
        <v>1</v>
      </c>
      <c r="G71" s="43"/>
      <c r="H71" s="43" t="s">
        <v>1</v>
      </c>
      <c r="I71" s="43" t="s">
        <v>1</v>
      </c>
      <c r="J71" s="58">
        <v>3</v>
      </c>
      <c r="K71" s="59">
        <v>3</v>
      </c>
      <c r="L71" s="43">
        <f t="shared" si="5"/>
        <v>3.5</v>
      </c>
      <c r="M71" s="43">
        <f t="shared" si="6"/>
        <v>3</v>
      </c>
      <c r="N71" s="43">
        <f t="shared" si="7"/>
        <v>3</v>
      </c>
      <c r="O71" s="43">
        <f t="shared" si="8"/>
        <v>3.25</v>
      </c>
      <c r="P71" s="43">
        <f t="shared" si="9"/>
        <v>3.25</v>
      </c>
      <c r="Q71" s="43">
        <v>70</v>
      </c>
      <c r="R71" s="43"/>
      <c r="S71" s="43">
        <v>4</v>
      </c>
      <c r="T71" s="43">
        <v>4</v>
      </c>
      <c r="U71" s="43">
        <v>4</v>
      </c>
      <c r="V71" s="43">
        <v>4</v>
      </c>
      <c r="W71" s="43">
        <v>2</v>
      </c>
      <c r="X71" s="43">
        <v>2</v>
      </c>
      <c r="Y71" s="43">
        <v>2</v>
      </c>
    </row>
    <row r="72" spans="1:25" x14ac:dyDescent="0.25">
      <c r="A72" s="10" t="s">
        <v>106</v>
      </c>
      <c r="B72" s="1">
        <v>3</v>
      </c>
      <c r="C72" s="43">
        <v>3</v>
      </c>
      <c r="D72" s="43">
        <v>4</v>
      </c>
      <c r="E72" s="43" t="s">
        <v>1</v>
      </c>
      <c r="F72" s="43" t="s">
        <v>1</v>
      </c>
      <c r="G72" s="43"/>
      <c r="H72" s="43" t="s">
        <v>1</v>
      </c>
      <c r="I72" s="43" t="s">
        <v>1</v>
      </c>
      <c r="J72" s="58">
        <v>3</v>
      </c>
      <c r="K72" s="59">
        <v>4</v>
      </c>
      <c r="L72" s="43">
        <f t="shared" si="5"/>
        <v>3</v>
      </c>
      <c r="M72" s="43">
        <f t="shared" si="6"/>
        <v>3.5</v>
      </c>
      <c r="N72" s="43">
        <f t="shared" si="7"/>
        <v>3.5</v>
      </c>
      <c r="O72" s="43">
        <f t="shared" si="8"/>
        <v>3.25</v>
      </c>
      <c r="P72" s="43">
        <f t="shared" si="9"/>
        <v>3.25</v>
      </c>
      <c r="Q72" s="43">
        <v>85</v>
      </c>
      <c r="R72" s="43"/>
      <c r="S72" s="43">
        <v>4</v>
      </c>
      <c r="T72" s="43">
        <v>4</v>
      </c>
      <c r="U72" s="43">
        <v>4</v>
      </c>
      <c r="V72" s="43">
        <v>4</v>
      </c>
      <c r="W72" s="43"/>
      <c r="X72" s="43">
        <v>4</v>
      </c>
      <c r="Y72" s="43"/>
    </row>
    <row r="73" spans="1:25" x14ac:dyDescent="0.25">
      <c r="A73" s="10" t="s">
        <v>102</v>
      </c>
      <c r="B73" s="1">
        <v>4</v>
      </c>
      <c r="C73" s="43">
        <v>4</v>
      </c>
      <c r="D73" s="43">
        <v>3</v>
      </c>
      <c r="E73" s="43">
        <v>3</v>
      </c>
      <c r="F73" s="43">
        <v>4</v>
      </c>
      <c r="G73" s="43">
        <v>2</v>
      </c>
      <c r="H73" s="43">
        <v>2</v>
      </c>
      <c r="I73" s="43">
        <v>4</v>
      </c>
      <c r="J73" s="58">
        <v>3</v>
      </c>
      <c r="K73" s="59">
        <v>3</v>
      </c>
      <c r="L73" s="43">
        <f t="shared" si="5"/>
        <v>4</v>
      </c>
      <c r="M73" s="43">
        <f t="shared" si="6"/>
        <v>3</v>
      </c>
      <c r="N73" s="43">
        <f t="shared" si="7"/>
        <v>3</v>
      </c>
      <c r="O73" s="43">
        <f t="shared" si="8"/>
        <v>3.25</v>
      </c>
      <c r="P73" s="43">
        <f t="shared" si="9"/>
        <v>3.25</v>
      </c>
      <c r="Q73" s="43">
        <v>86</v>
      </c>
      <c r="R73" s="43"/>
      <c r="S73" s="43">
        <v>3</v>
      </c>
      <c r="T73" s="43">
        <v>4</v>
      </c>
      <c r="U73" s="43">
        <v>2</v>
      </c>
      <c r="V73" s="43">
        <v>2</v>
      </c>
      <c r="W73" s="43">
        <v>2</v>
      </c>
      <c r="X73" s="43">
        <v>1</v>
      </c>
      <c r="Y73" s="43">
        <v>1</v>
      </c>
    </row>
    <row r="74" spans="1:25" x14ac:dyDescent="0.25">
      <c r="A74" s="10" t="s">
        <v>43</v>
      </c>
      <c r="B74" s="1">
        <v>3</v>
      </c>
      <c r="C74" s="43">
        <v>3</v>
      </c>
      <c r="D74" s="43">
        <v>3</v>
      </c>
      <c r="E74" s="43" t="s">
        <v>1</v>
      </c>
      <c r="F74" s="43" t="s">
        <v>1</v>
      </c>
      <c r="G74" s="43"/>
      <c r="H74" s="43" t="s">
        <v>1</v>
      </c>
      <c r="I74" s="43" t="s">
        <v>1</v>
      </c>
      <c r="J74" s="58">
        <v>3</v>
      </c>
      <c r="K74" s="59">
        <v>4</v>
      </c>
      <c r="L74" s="43">
        <f t="shared" si="5"/>
        <v>3</v>
      </c>
      <c r="M74" s="43">
        <f t="shared" si="6"/>
        <v>3.5</v>
      </c>
      <c r="N74" s="43">
        <f t="shared" si="7"/>
        <v>3.5</v>
      </c>
      <c r="O74" s="43">
        <f t="shared" si="8"/>
        <v>3.25</v>
      </c>
      <c r="P74" s="43">
        <f t="shared" si="9"/>
        <v>3.25</v>
      </c>
      <c r="Q74" s="43">
        <v>89</v>
      </c>
      <c r="R74" s="43"/>
      <c r="S74" s="43">
        <v>3</v>
      </c>
      <c r="T74" s="43">
        <v>3</v>
      </c>
      <c r="U74" s="43">
        <v>4</v>
      </c>
      <c r="V74" s="43">
        <v>4</v>
      </c>
      <c r="W74" s="43"/>
      <c r="X74" s="43"/>
      <c r="Y74" s="43"/>
    </row>
    <row r="75" spans="1:25" x14ac:dyDescent="0.25">
      <c r="A75" s="10" t="s">
        <v>103</v>
      </c>
      <c r="B75" s="1">
        <v>3</v>
      </c>
      <c r="C75" s="43">
        <v>4</v>
      </c>
      <c r="D75" s="43">
        <v>4</v>
      </c>
      <c r="E75" s="43" t="s">
        <v>1</v>
      </c>
      <c r="F75" s="43" t="s">
        <v>1</v>
      </c>
      <c r="G75" s="43"/>
      <c r="H75" s="43" t="s">
        <v>1</v>
      </c>
      <c r="I75" s="43" t="s">
        <v>1</v>
      </c>
      <c r="J75" s="58">
        <v>3</v>
      </c>
      <c r="K75" s="59">
        <v>3</v>
      </c>
      <c r="L75" s="43">
        <f t="shared" si="5"/>
        <v>3.5</v>
      </c>
      <c r="M75" s="43">
        <f t="shared" si="6"/>
        <v>3</v>
      </c>
      <c r="N75" s="43">
        <f t="shared" si="7"/>
        <v>3</v>
      </c>
      <c r="O75" s="43">
        <f t="shared" si="8"/>
        <v>3.25</v>
      </c>
      <c r="P75" s="43">
        <f t="shared" si="9"/>
        <v>3.25</v>
      </c>
      <c r="Q75" s="43">
        <v>101</v>
      </c>
      <c r="R75" s="43"/>
      <c r="S75" s="43">
        <v>3</v>
      </c>
      <c r="T75" s="43">
        <v>4</v>
      </c>
      <c r="U75" s="43">
        <v>4</v>
      </c>
      <c r="V75" s="43">
        <v>4</v>
      </c>
      <c r="W75" s="43">
        <v>4</v>
      </c>
      <c r="X75" s="43">
        <v>5</v>
      </c>
      <c r="Y75" s="43">
        <v>5</v>
      </c>
    </row>
    <row r="76" spans="1:25" x14ac:dyDescent="0.25">
      <c r="A76" s="10" t="s">
        <v>29</v>
      </c>
      <c r="B76" s="1">
        <v>3</v>
      </c>
      <c r="C76" s="43"/>
      <c r="D76" s="43">
        <v>3</v>
      </c>
      <c r="E76" s="43" t="s">
        <v>1</v>
      </c>
      <c r="F76" s="43" t="s">
        <v>1</v>
      </c>
      <c r="G76" s="43"/>
      <c r="H76" s="43" t="s">
        <v>1</v>
      </c>
      <c r="I76" s="43" t="s">
        <v>1</v>
      </c>
      <c r="J76" s="58">
        <v>3</v>
      </c>
      <c r="K76" s="59">
        <v>4</v>
      </c>
      <c r="L76" s="43">
        <f t="shared" si="5"/>
        <v>3</v>
      </c>
      <c r="M76" s="43">
        <f t="shared" si="6"/>
        <v>3.5</v>
      </c>
      <c r="N76" s="43">
        <f t="shared" si="7"/>
        <v>3.5</v>
      </c>
      <c r="O76" s="43">
        <f t="shared" si="8"/>
        <v>3.3333333333333335</v>
      </c>
      <c r="P76" s="43">
        <f t="shared" si="9"/>
        <v>3.3333333333333335</v>
      </c>
      <c r="Q76" s="43">
        <v>28</v>
      </c>
      <c r="R76" s="43"/>
      <c r="S76" s="43">
        <v>2</v>
      </c>
      <c r="T76" s="43">
        <v>2</v>
      </c>
      <c r="U76" s="43">
        <v>2</v>
      </c>
      <c r="V76" s="43">
        <v>2</v>
      </c>
      <c r="W76" s="43">
        <v>2</v>
      </c>
      <c r="X76" s="43">
        <v>1</v>
      </c>
      <c r="Y76" s="43">
        <v>1</v>
      </c>
    </row>
    <row r="77" spans="1:25" x14ac:dyDescent="0.25">
      <c r="A77" s="10" t="s">
        <v>10</v>
      </c>
      <c r="B77" s="1">
        <v>4</v>
      </c>
      <c r="C77" s="43"/>
      <c r="D77" s="43">
        <v>4</v>
      </c>
      <c r="E77" s="43">
        <v>4</v>
      </c>
      <c r="F77" s="43">
        <v>5</v>
      </c>
      <c r="G77" s="43"/>
      <c r="H77" s="43">
        <v>2</v>
      </c>
      <c r="I77" s="43">
        <v>1</v>
      </c>
      <c r="J77" s="58">
        <v>4</v>
      </c>
      <c r="K77" s="59">
        <v>4</v>
      </c>
      <c r="L77" s="43">
        <f t="shared" si="5"/>
        <v>4</v>
      </c>
      <c r="M77" s="43">
        <f t="shared" si="6"/>
        <v>3.2</v>
      </c>
      <c r="N77" s="43">
        <f t="shared" si="7"/>
        <v>4</v>
      </c>
      <c r="O77" s="43">
        <f t="shared" si="8"/>
        <v>3.3333333333333335</v>
      </c>
      <c r="P77" s="43">
        <f t="shared" si="9"/>
        <v>3.3333333333333335</v>
      </c>
      <c r="Q77" s="43">
        <v>81</v>
      </c>
      <c r="R77" s="43"/>
      <c r="S77" s="43">
        <v>4</v>
      </c>
      <c r="T77" s="43">
        <v>4</v>
      </c>
      <c r="U77" s="43">
        <v>4</v>
      </c>
      <c r="V77" s="43">
        <v>4</v>
      </c>
      <c r="W77" s="43">
        <v>4</v>
      </c>
      <c r="X77" s="43">
        <v>4</v>
      </c>
      <c r="Y77" s="43">
        <v>4</v>
      </c>
    </row>
    <row r="78" spans="1:25" x14ac:dyDescent="0.25">
      <c r="A78" s="10" t="s">
        <v>27</v>
      </c>
      <c r="B78" s="1">
        <v>4</v>
      </c>
      <c r="C78" s="43">
        <v>4</v>
      </c>
      <c r="D78" s="43">
        <v>2</v>
      </c>
      <c r="E78" s="43" t="s">
        <v>1</v>
      </c>
      <c r="F78" s="43" t="s">
        <v>1</v>
      </c>
      <c r="G78" s="43"/>
      <c r="H78" s="43" t="s">
        <v>1</v>
      </c>
      <c r="I78" s="43" t="s">
        <v>1</v>
      </c>
      <c r="J78" s="58">
        <v>3</v>
      </c>
      <c r="K78" s="59">
        <v>3</v>
      </c>
      <c r="L78" s="43">
        <f t="shared" si="5"/>
        <v>4</v>
      </c>
      <c r="M78" s="43">
        <f t="shared" si="6"/>
        <v>3</v>
      </c>
      <c r="N78" s="43">
        <f t="shared" si="7"/>
        <v>3</v>
      </c>
      <c r="O78" s="43">
        <f t="shared" si="8"/>
        <v>3.5</v>
      </c>
      <c r="P78" s="43">
        <f t="shared" si="9"/>
        <v>3.5</v>
      </c>
      <c r="Q78" s="43">
        <v>63</v>
      </c>
      <c r="R78" s="43"/>
      <c r="S78" s="43">
        <v>3</v>
      </c>
      <c r="T78" s="43">
        <v>3</v>
      </c>
      <c r="U78" s="43">
        <v>3</v>
      </c>
      <c r="V78" s="43">
        <v>3</v>
      </c>
      <c r="W78" s="43">
        <v>2</v>
      </c>
      <c r="X78" s="43">
        <v>4</v>
      </c>
      <c r="Y78" s="43">
        <v>4</v>
      </c>
    </row>
    <row r="79" spans="1:25" x14ac:dyDescent="0.25">
      <c r="A79" s="10" t="s">
        <v>7</v>
      </c>
      <c r="B79" s="1">
        <v>4</v>
      </c>
      <c r="C79" s="43">
        <v>2</v>
      </c>
      <c r="D79" s="43">
        <v>4</v>
      </c>
      <c r="E79" s="43" t="s">
        <v>1</v>
      </c>
      <c r="F79" s="43" t="s">
        <v>1</v>
      </c>
      <c r="G79" s="43"/>
      <c r="H79" s="43" t="s">
        <v>1</v>
      </c>
      <c r="I79" s="43" t="s">
        <v>1</v>
      </c>
      <c r="J79" s="58">
        <v>4</v>
      </c>
      <c r="K79" s="59">
        <v>4</v>
      </c>
      <c r="L79" s="43">
        <f t="shared" si="5"/>
        <v>3</v>
      </c>
      <c r="M79" s="43">
        <f t="shared" si="6"/>
        <v>4</v>
      </c>
      <c r="N79" s="43">
        <f t="shared" si="7"/>
        <v>4</v>
      </c>
      <c r="O79" s="43">
        <f t="shared" si="8"/>
        <v>3.5</v>
      </c>
      <c r="P79" s="43">
        <f t="shared" si="9"/>
        <v>3.5</v>
      </c>
      <c r="Q79" s="43">
        <v>72</v>
      </c>
      <c r="R79" s="43"/>
      <c r="S79" s="43">
        <v>4</v>
      </c>
      <c r="T79" s="43">
        <v>4</v>
      </c>
      <c r="U79" s="43">
        <v>4</v>
      </c>
      <c r="V79" s="43">
        <v>4</v>
      </c>
      <c r="W79" s="43">
        <v>5</v>
      </c>
      <c r="X79" s="43">
        <v>5</v>
      </c>
      <c r="Y79" s="43">
        <v>5</v>
      </c>
    </row>
    <row r="80" spans="1:25" x14ac:dyDescent="0.25">
      <c r="A80" s="10" t="s">
        <v>62</v>
      </c>
      <c r="B80" s="1">
        <v>4</v>
      </c>
      <c r="C80" s="43">
        <v>3</v>
      </c>
      <c r="D80" s="43">
        <v>4</v>
      </c>
      <c r="E80" s="43" t="s">
        <v>1</v>
      </c>
      <c r="F80" s="43" t="s">
        <v>1</v>
      </c>
      <c r="G80" s="43"/>
      <c r="H80" s="43" t="s">
        <v>1</v>
      </c>
      <c r="I80" s="43" t="s">
        <v>1</v>
      </c>
      <c r="J80" s="58">
        <v>3</v>
      </c>
      <c r="K80" s="59">
        <v>4</v>
      </c>
      <c r="L80" s="43">
        <f t="shared" si="5"/>
        <v>3.5</v>
      </c>
      <c r="M80" s="43">
        <f t="shared" si="6"/>
        <v>3.5</v>
      </c>
      <c r="N80" s="43">
        <f t="shared" si="7"/>
        <v>3.5</v>
      </c>
      <c r="O80" s="43">
        <f t="shared" si="8"/>
        <v>3.5</v>
      </c>
      <c r="P80" s="43">
        <f t="shared" si="9"/>
        <v>3.5</v>
      </c>
      <c r="Q80" s="43">
        <v>76</v>
      </c>
      <c r="R80" s="43"/>
      <c r="S80" s="43">
        <v>4</v>
      </c>
      <c r="T80" s="43">
        <v>4</v>
      </c>
      <c r="U80" s="43">
        <v>4</v>
      </c>
      <c r="V80" s="43">
        <v>4</v>
      </c>
      <c r="W80" s="43">
        <v>4</v>
      </c>
      <c r="X80" s="43"/>
      <c r="Y80" s="43"/>
    </row>
    <row r="81" spans="1:25" x14ac:dyDescent="0.25">
      <c r="A81" s="10" t="s">
        <v>25</v>
      </c>
      <c r="B81" s="1">
        <v>3</v>
      </c>
      <c r="C81" s="43">
        <v>4</v>
      </c>
      <c r="D81" s="43">
        <v>4</v>
      </c>
      <c r="E81" s="43" t="s">
        <v>1</v>
      </c>
      <c r="F81" s="43" t="s">
        <v>1</v>
      </c>
      <c r="G81" s="43"/>
      <c r="H81" s="43" t="s">
        <v>1</v>
      </c>
      <c r="I81" s="43" t="s">
        <v>1</v>
      </c>
      <c r="J81" s="58">
        <v>3</v>
      </c>
      <c r="K81" s="59">
        <v>4</v>
      </c>
      <c r="L81" s="43">
        <f t="shared" si="5"/>
        <v>3.5</v>
      </c>
      <c r="M81" s="43">
        <f t="shared" si="6"/>
        <v>3.5</v>
      </c>
      <c r="N81" s="43">
        <f t="shared" si="7"/>
        <v>3.5</v>
      </c>
      <c r="O81" s="43">
        <f t="shared" si="8"/>
        <v>3.5</v>
      </c>
      <c r="P81" s="43">
        <f t="shared" si="9"/>
        <v>3.5</v>
      </c>
      <c r="Q81" s="43">
        <v>83</v>
      </c>
      <c r="R81" s="43"/>
      <c r="S81" s="43">
        <v>3</v>
      </c>
      <c r="T81" s="43">
        <v>3</v>
      </c>
      <c r="U81" s="43">
        <v>2</v>
      </c>
      <c r="V81" s="43">
        <v>3</v>
      </c>
      <c r="W81" s="43"/>
      <c r="X81" s="43"/>
      <c r="Y81" s="43"/>
    </row>
    <row r="82" spans="1:25" x14ac:dyDescent="0.25">
      <c r="A82" s="10" t="s">
        <v>48</v>
      </c>
      <c r="B82" s="1">
        <v>4</v>
      </c>
      <c r="C82" s="43">
        <v>3</v>
      </c>
      <c r="D82" s="43">
        <v>4</v>
      </c>
      <c r="E82" s="43" t="s">
        <v>1</v>
      </c>
      <c r="F82" s="43" t="s">
        <v>1</v>
      </c>
      <c r="G82" s="43"/>
      <c r="H82" s="43" t="s">
        <v>1</v>
      </c>
      <c r="I82" s="43" t="s">
        <v>1</v>
      </c>
      <c r="J82" s="58">
        <v>3</v>
      </c>
      <c r="K82" s="59">
        <v>4</v>
      </c>
      <c r="L82" s="43">
        <f t="shared" si="5"/>
        <v>3.5</v>
      </c>
      <c r="M82" s="43">
        <f t="shared" si="6"/>
        <v>3.5</v>
      </c>
      <c r="N82" s="43">
        <f t="shared" si="7"/>
        <v>3.5</v>
      </c>
      <c r="O82" s="43">
        <f t="shared" si="8"/>
        <v>3.5</v>
      </c>
      <c r="P82" s="43">
        <f t="shared" si="9"/>
        <v>3.5</v>
      </c>
      <c r="Q82" s="43">
        <v>84</v>
      </c>
      <c r="R82" s="43"/>
      <c r="S82" s="43">
        <v>4</v>
      </c>
      <c r="T82" s="43">
        <v>4</v>
      </c>
      <c r="U82" s="43">
        <v>4</v>
      </c>
      <c r="V82" s="43">
        <v>4</v>
      </c>
      <c r="W82" s="43">
        <v>4</v>
      </c>
      <c r="X82" s="43"/>
      <c r="Y82" s="43"/>
    </row>
    <row r="83" spans="1:25" x14ac:dyDescent="0.25">
      <c r="A83" s="10" t="s">
        <v>54</v>
      </c>
      <c r="B83" s="1">
        <v>4</v>
      </c>
      <c r="C83" s="43">
        <v>3</v>
      </c>
      <c r="D83" s="43">
        <v>3</v>
      </c>
      <c r="E83" s="43" t="s">
        <v>1</v>
      </c>
      <c r="F83" s="43" t="s">
        <v>1</v>
      </c>
      <c r="G83" s="43"/>
      <c r="H83" s="43" t="s">
        <v>1</v>
      </c>
      <c r="I83" s="43" t="s">
        <v>1</v>
      </c>
      <c r="J83" s="58">
        <v>3</v>
      </c>
      <c r="K83" s="59">
        <v>4</v>
      </c>
      <c r="L83" s="43">
        <f t="shared" si="5"/>
        <v>3.5</v>
      </c>
      <c r="M83" s="43">
        <f t="shared" si="6"/>
        <v>3.5</v>
      </c>
      <c r="N83" s="43">
        <f t="shared" si="7"/>
        <v>3.5</v>
      </c>
      <c r="O83" s="43">
        <f t="shared" si="8"/>
        <v>3.5</v>
      </c>
      <c r="P83" s="43">
        <f t="shared" si="9"/>
        <v>3.5</v>
      </c>
      <c r="Q83" s="43">
        <v>92</v>
      </c>
      <c r="R83" s="43"/>
      <c r="S83" s="43">
        <v>3</v>
      </c>
      <c r="T83" s="43">
        <v>4</v>
      </c>
      <c r="U83" s="43">
        <v>4</v>
      </c>
      <c r="V83" s="43">
        <v>4</v>
      </c>
      <c r="W83" s="43"/>
      <c r="X83" s="43"/>
      <c r="Y83" s="43">
        <v>4</v>
      </c>
    </row>
    <row r="84" spans="1:25" x14ac:dyDescent="0.25">
      <c r="A84" s="10" t="s">
        <v>44</v>
      </c>
      <c r="B84" s="1">
        <v>4</v>
      </c>
      <c r="C84" s="43"/>
      <c r="D84" s="43">
        <v>4</v>
      </c>
      <c r="E84" s="43" t="s">
        <v>1</v>
      </c>
      <c r="F84" s="43" t="s">
        <v>1</v>
      </c>
      <c r="G84" s="43"/>
      <c r="H84" s="43" t="s">
        <v>1</v>
      </c>
      <c r="I84" s="43" t="s">
        <v>1</v>
      </c>
      <c r="J84" s="58">
        <v>3</v>
      </c>
      <c r="K84" s="59">
        <v>4</v>
      </c>
      <c r="L84" s="43">
        <f t="shared" si="5"/>
        <v>4</v>
      </c>
      <c r="M84" s="43">
        <f t="shared" si="6"/>
        <v>3.5</v>
      </c>
      <c r="N84" s="43">
        <f t="shared" si="7"/>
        <v>3.5</v>
      </c>
      <c r="O84" s="43">
        <f t="shared" si="8"/>
        <v>3.6666666666666665</v>
      </c>
      <c r="P84" s="43">
        <f t="shared" si="9"/>
        <v>3.6666666666666665</v>
      </c>
      <c r="Q84" s="43">
        <v>62</v>
      </c>
      <c r="R84" s="43"/>
      <c r="S84" s="43">
        <v>3</v>
      </c>
      <c r="T84" s="43">
        <v>3</v>
      </c>
      <c r="U84" s="43">
        <v>2</v>
      </c>
      <c r="V84" s="43">
        <v>2</v>
      </c>
      <c r="W84" s="43">
        <v>2</v>
      </c>
      <c r="X84" s="43">
        <v>1</v>
      </c>
      <c r="Y84" s="43">
        <v>1</v>
      </c>
    </row>
    <row r="85" spans="1:25" x14ac:dyDescent="0.25">
      <c r="A85" s="10" t="s">
        <v>28</v>
      </c>
      <c r="B85" s="1">
        <v>4</v>
      </c>
      <c r="C85" s="43"/>
      <c r="D85" s="43">
        <v>4</v>
      </c>
      <c r="E85" s="43" t="s">
        <v>1</v>
      </c>
      <c r="F85" s="43" t="s">
        <v>1</v>
      </c>
      <c r="G85" s="43"/>
      <c r="H85" s="43" t="s">
        <v>1</v>
      </c>
      <c r="I85" s="43" t="s">
        <v>1</v>
      </c>
      <c r="J85" s="58">
        <v>3</v>
      </c>
      <c r="K85" s="59">
        <v>4</v>
      </c>
      <c r="L85" s="43">
        <f t="shared" si="5"/>
        <v>4</v>
      </c>
      <c r="M85" s="43">
        <f t="shared" si="6"/>
        <v>3.5</v>
      </c>
      <c r="N85" s="43">
        <f t="shared" si="7"/>
        <v>3.5</v>
      </c>
      <c r="O85" s="43">
        <f t="shared" si="8"/>
        <v>3.6666666666666665</v>
      </c>
      <c r="P85" s="43">
        <f t="shared" si="9"/>
        <v>3.6666666666666665</v>
      </c>
      <c r="Q85" s="43">
        <v>73</v>
      </c>
      <c r="R85" s="43"/>
      <c r="S85" s="43">
        <v>4</v>
      </c>
      <c r="T85" s="43">
        <v>4</v>
      </c>
      <c r="U85" s="43">
        <v>4</v>
      </c>
      <c r="V85" s="43">
        <v>4</v>
      </c>
      <c r="W85" s="43">
        <v>4</v>
      </c>
      <c r="X85" s="43"/>
      <c r="Y85" s="43">
        <v>4</v>
      </c>
    </row>
    <row r="86" spans="1:25" x14ac:dyDescent="0.25">
      <c r="A86" s="10" t="s">
        <v>91</v>
      </c>
      <c r="B86" s="1">
        <v>4</v>
      </c>
      <c r="C86" s="43"/>
      <c r="D86" s="43">
        <v>4</v>
      </c>
      <c r="E86" s="43" t="s">
        <v>1</v>
      </c>
      <c r="F86" s="43" t="s">
        <v>1</v>
      </c>
      <c r="G86" s="43"/>
      <c r="H86" s="43" t="s">
        <v>1</v>
      </c>
      <c r="I86" s="43" t="s">
        <v>1</v>
      </c>
      <c r="J86" s="58">
        <v>3</v>
      </c>
      <c r="K86" s="59">
        <v>4</v>
      </c>
      <c r="L86" s="43">
        <f t="shared" si="5"/>
        <v>4</v>
      </c>
      <c r="M86" s="43">
        <f t="shared" si="6"/>
        <v>3.5</v>
      </c>
      <c r="N86" s="43">
        <f t="shared" si="7"/>
        <v>3.5</v>
      </c>
      <c r="O86" s="43">
        <f t="shared" si="8"/>
        <v>3.6666666666666665</v>
      </c>
      <c r="P86" s="43">
        <f t="shared" si="9"/>
        <v>3.6666666666666665</v>
      </c>
      <c r="Q86" s="43">
        <v>88</v>
      </c>
      <c r="R86" s="43"/>
      <c r="S86" s="43">
        <v>4</v>
      </c>
      <c r="T86" s="43">
        <v>4</v>
      </c>
      <c r="U86" s="43">
        <v>4</v>
      </c>
      <c r="V86" s="43">
        <v>4</v>
      </c>
      <c r="W86" s="43">
        <v>4</v>
      </c>
      <c r="X86" s="43"/>
      <c r="Y86" s="43"/>
    </row>
    <row r="87" spans="1:25" x14ac:dyDescent="0.25">
      <c r="A87" s="10" t="s">
        <v>53</v>
      </c>
      <c r="B87" s="1">
        <v>4</v>
      </c>
      <c r="C87" s="43">
        <v>3</v>
      </c>
      <c r="D87" s="43">
        <v>5</v>
      </c>
      <c r="E87" s="43" t="s">
        <v>1</v>
      </c>
      <c r="F87" s="43" t="s">
        <v>1</v>
      </c>
      <c r="G87" s="43"/>
      <c r="H87" s="43" t="s">
        <v>1</v>
      </c>
      <c r="I87" s="43" t="s">
        <v>1</v>
      </c>
      <c r="J87" s="58">
        <v>4</v>
      </c>
      <c r="K87" s="59">
        <v>4</v>
      </c>
      <c r="L87" s="43">
        <f t="shared" si="5"/>
        <v>3.5</v>
      </c>
      <c r="M87" s="43">
        <f t="shared" si="6"/>
        <v>4</v>
      </c>
      <c r="N87" s="43">
        <f t="shared" si="7"/>
        <v>4</v>
      </c>
      <c r="O87" s="43">
        <f t="shared" si="8"/>
        <v>3.75</v>
      </c>
      <c r="P87" s="43">
        <f t="shared" si="9"/>
        <v>3.75</v>
      </c>
      <c r="Q87" s="43">
        <v>74</v>
      </c>
      <c r="R87" s="43"/>
      <c r="S87" s="43">
        <v>5</v>
      </c>
      <c r="T87" s="43">
        <v>5</v>
      </c>
      <c r="U87" s="43">
        <v>4</v>
      </c>
      <c r="V87" s="43">
        <v>5</v>
      </c>
      <c r="W87" s="43">
        <v>4</v>
      </c>
      <c r="X87" s="43"/>
      <c r="Y87" s="43"/>
    </row>
    <row r="88" spans="1:25" x14ac:dyDescent="0.25">
      <c r="A88" s="10" t="s">
        <v>92</v>
      </c>
      <c r="B88" s="1">
        <v>4</v>
      </c>
      <c r="C88" s="43">
        <v>3</v>
      </c>
      <c r="D88" s="43">
        <v>4</v>
      </c>
      <c r="E88" s="43" t="s">
        <v>1</v>
      </c>
      <c r="F88" s="43" t="s">
        <v>1</v>
      </c>
      <c r="G88" s="43"/>
      <c r="H88" s="43" t="s">
        <v>1</v>
      </c>
      <c r="I88" s="43" t="s">
        <v>1</v>
      </c>
      <c r="J88" s="58">
        <v>4</v>
      </c>
      <c r="K88" s="59">
        <v>4</v>
      </c>
      <c r="L88" s="43">
        <f t="shared" si="5"/>
        <v>3.5</v>
      </c>
      <c r="M88" s="43">
        <f t="shared" si="6"/>
        <v>4</v>
      </c>
      <c r="N88" s="43">
        <f t="shared" si="7"/>
        <v>4</v>
      </c>
      <c r="O88" s="43">
        <f t="shared" si="8"/>
        <v>3.75</v>
      </c>
      <c r="P88" s="43">
        <f t="shared" si="9"/>
        <v>3.75</v>
      </c>
      <c r="Q88" s="43">
        <v>78</v>
      </c>
      <c r="R88" s="43"/>
      <c r="S88" s="43">
        <v>4</v>
      </c>
      <c r="T88" s="43">
        <v>4</v>
      </c>
      <c r="U88" s="43">
        <v>3</v>
      </c>
      <c r="V88" s="43">
        <v>4</v>
      </c>
      <c r="W88" s="43">
        <v>4</v>
      </c>
      <c r="X88" s="43"/>
      <c r="Y88" s="43">
        <v>4</v>
      </c>
    </row>
    <row r="89" spans="1:25" x14ac:dyDescent="0.25">
      <c r="A89" s="10" t="s">
        <v>45</v>
      </c>
      <c r="B89" s="1">
        <v>4</v>
      </c>
      <c r="C89" s="43">
        <v>4</v>
      </c>
      <c r="D89" s="43">
        <v>4</v>
      </c>
      <c r="E89" s="43" t="s">
        <v>1</v>
      </c>
      <c r="F89" s="43" t="s">
        <v>1</v>
      </c>
      <c r="G89" s="43"/>
      <c r="H89" s="43" t="s">
        <v>1</v>
      </c>
      <c r="I89" s="43" t="s">
        <v>1</v>
      </c>
      <c r="J89" s="58">
        <v>3</v>
      </c>
      <c r="K89" s="59">
        <v>4</v>
      </c>
      <c r="L89" s="43">
        <f t="shared" si="5"/>
        <v>4</v>
      </c>
      <c r="M89" s="43">
        <f t="shared" si="6"/>
        <v>3.5</v>
      </c>
      <c r="N89" s="43">
        <f t="shared" si="7"/>
        <v>3.5</v>
      </c>
      <c r="O89" s="43">
        <f t="shared" si="8"/>
        <v>3.75</v>
      </c>
      <c r="P89" s="43">
        <f t="shared" si="9"/>
        <v>3.75</v>
      </c>
      <c r="Q89" s="43">
        <v>90</v>
      </c>
      <c r="R89" s="43"/>
      <c r="S89" s="43">
        <v>4</v>
      </c>
      <c r="T89" s="43">
        <v>4</v>
      </c>
      <c r="U89" s="43">
        <v>4</v>
      </c>
      <c r="V89" s="43">
        <v>4</v>
      </c>
      <c r="W89" s="43">
        <v>4</v>
      </c>
      <c r="X89" s="43"/>
      <c r="Y89" s="43">
        <v>4</v>
      </c>
    </row>
    <row r="90" spans="1:25" x14ac:dyDescent="0.25">
      <c r="A90" s="10" t="s">
        <v>50</v>
      </c>
      <c r="B90" s="1">
        <v>4</v>
      </c>
      <c r="C90" s="43">
        <v>4</v>
      </c>
      <c r="D90" s="43">
        <v>3</v>
      </c>
      <c r="E90" s="43" t="s">
        <v>1</v>
      </c>
      <c r="F90" s="43" t="s">
        <v>1</v>
      </c>
      <c r="G90" s="43"/>
      <c r="H90" s="43" t="s">
        <v>1</v>
      </c>
      <c r="I90" s="43" t="s">
        <v>1</v>
      </c>
      <c r="J90" s="58">
        <v>4</v>
      </c>
      <c r="K90" s="59">
        <v>3</v>
      </c>
      <c r="L90" s="43">
        <f t="shared" si="5"/>
        <v>4</v>
      </c>
      <c r="M90" s="43">
        <f t="shared" si="6"/>
        <v>3.5</v>
      </c>
      <c r="N90" s="43">
        <f t="shared" si="7"/>
        <v>3.5</v>
      </c>
      <c r="O90" s="43">
        <f t="shared" si="8"/>
        <v>3.75</v>
      </c>
      <c r="P90" s="43">
        <f t="shared" si="9"/>
        <v>3.75</v>
      </c>
      <c r="Q90" s="43">
        <v>91</v>
      </c>
      <c r="R90" s="43"/>
      <c r="S90" s="43">
        <v>3</v>
      </c>
      <c r="T90" s="43">
        <v>3</v>
      </c>
      <c r="U90" s="43">
        <v>4</v>
      </c>
      <c r="V90" s="43">
        <v>4</v>
      </c>
      <c r="W90" s="43">
        <v>4</v>
      </c>
      <c r="X90" s="43"/>
      <c r="Y90" s="43">
        <v>4</v>
      </c>
    </row>
    <row r="91" spans="1:25" x14ac:dyDescent="0.25">
      <c r="A91" s="10" t="s">
        <v>60</v>
      </c>
      <c r="B91" s="1">
        <v>4</v>
      </c>
      <c r="C91" s="43">
        <v>4</v>
      </c>
      <c r="D91" s="43">
        <v>4</v>
      </c>
      <c r="E91" s="43" t="s">
        <v>1</v>
      </c>
      <c r="F91" s="43" t="s">
        <v>1</v>
      </c>
      <c r="G91" s="43"/>
      <c r="H91" s="43" t="s">
        <v>1</v>
      </c>
      <c r="I91" s="43" t="s">
        <v>1</v>
      </c>
      <c r="J91" s="58">
        <v>3</v>
      </c>
      <c r="K91" s="59">
        <v>4</v>
      </c>
      <c r="L91" s="43">
        <f t="shared" si="5"/>
        <v>4</v>
      </c>
      <c r="M91" s="43">
        <f t="shared" si="6"/>
        <v>3.5</v>
      </c>
      <c r="N91" s="43">
        <f t="shared" si="7"/>
        <v>3.5</v>
      </c>
      <c r="O91" s="43">
        <f t="shared" si="8"/>
        <v>3.75</v>
      </c>
      <c r="P91" s="43">
        <f t="shared" si="9"/>
        <v>3.75</v>
      </c>
      <c r="Q91" s="43">
        <v>93</v>
      </c>
      <c r="R91" s="43"/>
      <c r="S91" s="43">
        <v>4</v>
      </c>
      <c r="T91" s="43">
        <v>4</v>
      </c>
      <c r="U91" s="43">
        <v>4</v>
      </c>
      <c r="V91" s="43">
        <v>4</v>
      </c>
      <c r="W91" s="43">
        <v>4</v>
      </c>
      <c r="X91" s="43"/>
      <c r="Y91" s="43"/>
    </row>
    <row r="92" spans="1:25" x14ac:dyDescent="0.25">
      <c r="A92" s="10" t="s">
        <v>71</v>
      </c>
      <c r="B92" s="1">
        <v>4</v>
      </c>
      <c r="C92" s="43">
        <v>3</v>
      </c>
      <c r="D92" s="43">
        <v>4</v>
      </c>
      <c r="E92" s="43" t="s">
        <v>1</v>
      </c>
      <c r="F92" s="43" t="s">
        <v>1</v>
      </c>
      <c r="G92" s="43"/>
      <c r="H92" s="43" t="s">
        <v>1</v>
      </c>
      <c r="I92" s="43" t="s">
        <v>1</v>
      </c>
      <c r="J92" s="58">
        <v>4</v>
      </c>
      <c r="K92" s="59">
        <v>4</v>
      </c>
      <c r="L92" s="43">
        <f t="shared" si="5"/>
        <v>3.5</v>
      </c>
      <c r="M92" s="43">
        <f t="shared" si="6"/>
        <v>4</v>
      </c>
      <c r="N92" s="43">
        <f t="shared" si="7"/>
        <v>4</v>
      </c>
      <c r="O92" s="43">
        <f t="shared" si="8"/>
        <v>3.75</v>
      </c>
      <c r="P92" s="43">
        <f t="shared" si="9"/>
        <v>3.75</v>
      </c>
      <c r="Q92" s="43">
        <v>98</v>
      </c>
      <c r="R92" s="43"/>
      <c r="S92" s="43">
        <v>4</v>
      </c>
      <c r="T92" s="43">
        <v>4</v>
      </c>
      <c r="U92" s="43">
        <v>4</v>
      </c>
      <c r="V92" s="43">
        <v>4</v>
      </c>
      <c r="W92" s="43"/>
      <c r="X92" s="43">
        <v>4</v>
      </c>
      <c r="Y92" s="43"/>
    </row>
    <row r="93" spans="1:25" x14ac:dyDescent="0.25">
      <c r="A93" s="10" t="s">
        <v>0</v>
      </c>
      <c r="B93" s="1">
        <v>5</v>
      </c>
      <c r="C93" s="43"/>
      <c r="D93" s="43">
        <v>4</v>
      </c>
      <c r="E93" s="43" t="s">
        <v>1</v>
      </c>
      <c r="F93" s="43" t="s">
        <v>1</v>
      </c>
      <c r="G93" s="43"/>
      <c r="H93" s="43" t="s">
        <v>1</v>
      </c>
      <c r="I93" s="43" t="s">
        <v>1</v>
      </c>
      <c r="J93" s="58">
        <v>3</v>
      </c>
      <c r="K93" s="59">
        <v>4</v>
      </c>
      <c r="L93" s="43">
        <f t="shared" si="5"/>
        <v>5</v>
      </c>
      <c r="M93" s="43">
        <f t="shared" si="6"/>
        <v>3.5</v>
      </c>
      <c r="N93" s="43">
        <f t="shared" si="7"/>
        <v>3.5</v>
      </c>
      <c r="O93" s="43">
        <f t="shared" si="8"/>
        <v>4</v>
      </c>
      <c r="P93" s="43">
        <f t="shared" si="9"/>
        <v>4</v>
      </c>
      <c r="Q93" s="43">
        <v>71</v>
      </c>
      <c r="R93" s="43"/>
      <c r="S93" s="43">
        <v>5</v>
      </c>
      <c r="T93" s="43">
        <v>5</v>
      </c>
      <c r="U93" s="43">
        <v>4</v>
      </c>
      <c r="V93" s="43">
        <v>5</v>
      </c>
      <c r="W93" s="43">
        <v>5</v>
      </c>
      <c r="X93" s="43">
        <v>4</v>
      </c>
      <c r="Y93" s="43">
        <v>4</v>
      </c>
    </row>
    <row r="94" spans="1:25" x14ac:dyDescent="0.25">
      <c r="A94" s="10" t="s">
        <v>58</v>
      </c>
      <c r="B94" s="1">
        <v>4</v>
      </c>
      <c r="C94" s="43"/>
      <c r="D94" s="43">
        <v>4</v>
      </c>
      <c r="E94" s="43" t="s">
        <v>1</v>
      </c>
      <c r="F94" s="43" t="s">
        <v>1</v>
      </c>
      <c r="G94" s="43"/>
      <c r="H94" s="43" t="s">
        <v>1</v>
      </c>
      <c r="I94" s="43" t="s">
        <v>1</v>
      </c>
      <c r="J94" s="58">
        <v>4</v>
      </c>
      <c r="K94" s="59">
        <v>4</v>
      </c>
      <c r="L94" s="43">
        <f t="shared" si="5"/>
        <v>4</v>
      </c>
      <c r="M94" s="43">
        <f t="shared" si="6"/>
        <v>4</v>
      </c>
      <c r="N94" s="43">
        <f t="shared" si="7"/>
        <v>4</v>
      </c>
      <c r="O94" s="43">
        <f t="shared" si="8"/>
        <v>4</v>
      </c>
      <c r="P94" s="43">
        <f t="shared" si="9"/>
        <v>4</v>
      </c>
      <c r="Q94" s="43">
        <v>75</v>
      </c>
      <c r="R94" s="43"/>
      <c r="S94" s="43">
        <v>4</v>
      </c>
      <c r="T94" s="43">
        <v>4</v>
      </c>
      <c r="U94" s="43">
        <v>4</v>
      </c>
      <c r="V94" s="43">
        <v>4</v>
      </c>
      <c r="W94" s="43">
        <v>4</v>
      </c>
      <c r="X94" s="43">
        <v>4</v>
      </c>
      <c r="Y94" s="43">
        <v>4</v>
      </c>
    </row>
    <row r="95" spans="1:25" x14ac:dyDescent="0.25">
      <c r="A95" s="10" t="s">
        <v>63</v>
      </c>
      <c r="B95" s="1">
        <v>4</v>
      </c>
      <c r="C95" s="43">
        <v>3</v>
      </c>
      <c r="D95" s="43">
        <v>4</v>
      </c>
      <c r="E95" s="43" t="s">
        <v>1</v>
      </c>
      <c r="F95" s="43" t="s">
        <v>1</v>
      </c>
      <c r="G95" s="43"/>
      <c r="H95" s="43" t="s">
        <v>1</v>
      </c>
      <c r="I95" s="43" t="s">
        <v>1</v>
      </c>
      <c r="J95" s="58">
        <v>5</v>
      </c>
      <c r="K95" s="59">
        <v>4</v>
      </c>
      <c r="L95" s="43">
        <f t="shared" si="5"/>
        <v>3.5</v>
      </c>
      <c r="M95" s="43">
        <f t="shared" si="6"/>
        <v>4.5</v>
      </c>
      <c r="N95" s="43">
        <f t="shared" si="7"/>
        <v>4.5</v>
      </c>
      <c r="O95" s="43">
        <f t="shared" si="8"/>
        <v>4</v>
      </c>
      <c r="P95" s="43">
        <f t="shared" si="9"/>
        <v>4</v>
      </c>
      <c r="Q95" s="43">
        <v>77</v>
      </c>
      <c r="R95" s="43"/>
      <c r="S95" s="43">
        <v>5</v>
      </c>
      <c r="T95" s="43">
        <v>5</v>
      </c>
      <c r="U95" s="43">
        <v>4</v>
      </c>
      <c r="V95" s="43">
        <v>4</v>
      </c>
      <c r="W95" s="43">
        <v>4</v>
      </c>
      <c r="X95" s="43"/>
      <c r="Y95" s="43">
        <v>5</v>
      </c>
    </row>
    <row r="96" spans="1:25" x14ac:dyDescent="0.25">
      <c r="A96" s="10" t="s">
        <v>87</v>
      </c>
      <c r="B96" s="1">
        <v>4</v>
      </c>
      <c r="C96" s="43"/>
      <c r="D96" s="43"/>
      <c r="E96" s="43" t="s">
        <v>1</v>
      </c>
      <c r="F96" s="43" t="s">
        <v>1</v>
      </c>
      <c r="G96" s="43"/>
      <c r="H96" s="43" t="s">
        <v>1</v>
      </c>
      <c r="I96" s="43" t="s">
        <v>1</v>
      </c>
      <c r="J96" s="58">
        <v>4</v>
      </c>
      <c r="K96" s="58"/>
      <c r="L96" s="43">
        <f t="shared" si="5"/>
        <v>4</v>
      </c>
      <c r="M96" s="43">
        <f t="shared" si="6"/>
        <v>4</v>
      </c>
      <c r="N96" s="43">
        <f t="shared" si="7"/>
        <v>4</v>
      </c>
      <c r="O96" s="43">
        <f t="shared" si="8"/>
        <v>4</v>
      </c>
      <c r="P96" s="43">
        <f t="shared" si="9"/>
        <v>4</v>
      </c>
      <c r="Q96" s="43">
        <v>79</v>
      </c>
      <c r="R96" s="43"/>
      <c r="S96" s="43"/>
      <c r="T96" s="43"/>
      <c r="U96" s="43"/>
      <c r="V96" s="43"/>
      <c r="W96" s="43"/>
      <c r="X96" s="43"/>
      <c r="Y96" s="43"/>
    </row>
    <row r="97" spans="1:25" x14ac:dyDescent="0.25">
      <c r="A97" s="10" t="s">
        <v>65</v>
      </c>
      <c r="B97" s="1">
        <v>3</v>
      </c>
      <c r="C97" s="43"/>
      <c r="D97" s="43">
        <v>3</v>
      </c>
      <c r="E97" s="43" t="s">
        <v>1</v>
      </c>
      <c r="F97" s="43" t="s">
        <v>1</v>
      </c>
      <c r="G97" s="43"/>
      <c r="H97" s="43" t="s">
        <v>1</v>
      </c>
      <c r="I97" s="43" t="s">
        <v>1</v>
      </c>
      <c r="J97" s="58">
        <v>5</v>
      </c>
      <c r="K97" s="59">
        <v>4</v>
      </c>
      <c r="L97" s="43">
        <f t="shared" si="5"/>
        <v>3</v>
      </c>
      <c r="M97" s="43">
        <f t="shared" si="6"/>
        <v>4.5</v>
      </c>
      <c r="N97" s="43">
        <f t="shared" si="7"/>
        <v>4.5</v>
      </c>
      <c r="O97" s="43">
        <f t="shared" si="8"/>
        <v>4</v>
      </c>
      <c r="P97" s="43">
        <f t="shared" si="9"/>
        <v>4</v>
      </c>
      <c r="Q97" s="43">
        <v>94</v>
      </c>
      <c r="R97" s="43"/>
      <c r="S97" s="43">
        <v>4</v>
      </c>
      <c r="T97" s="43">
        <v>4</v>
      </c>
      <c r="U97" s="43">
        <v>4</v>
      </c>
      <c r="V97" s="43">
        <v>4</v>
      </c>
      <c r="W97" s="43"/>
      <c r="X97" s="43">
        <v>4</v>
      </c>
      <c r="Y97" s="43"/>
    </row>
    <row r="98" spans="1:25" x14ac:dyDescent="0.25">
      <c r="A98" s="10" t="s">
        <v>66</v>
      </c>
      <c r="B98" s="1">
        <v>4</v>
      </c>
      <c r="C98" s="43"/>
      <c r="D98" s="43">
        <v>3</v>
      </c>
      <c r="E98" s="43" t="s">
        <v>1</v>
      </c>
      <c r="F98" s="43" t="s">
        <v>1</v>
      </c>
      <c r="G98" s="43"/>
      <c r="H98" s="43" t="s">
        <v>1</v>
      </c>
      <c r="I98" s="43" t="s">
        <v>1</v>
      </c>
      <c r="J98" s="58">
        <v>4</v>
      </c>
      <c r="K98" s="59">
        <v>4</v>
      </c>
      <c r="L98" s="43">
        <f t="shared" si="5"/>
        <v>4</v>
      </c>
      <c r="M98" s="43">
        <f t="shared" si="6"/>
        <v>4</v>
      </c>
      <c r="N98" s="43">
        <f t="shared" si="7"/>
        <v>4</v>
      </c>
      <c r="O98" s="43">
        <f t="shared" si="8"/>
        <v>4</v>
      </c>
      <c r="P98" s="43">
        <f t="shared" si="9"/>
        <v>4</v>
      </c>
      <c r="Q98" s="43">
        <v>95</v>
      </c>
      <c r="R98" s="43"/>
      <c r="S98" s="43">
        <v>3</v>
      </c>
      <c r="T98" s="43">
        <v>3</v>
      </c>
      <c r="U98" s="43">
        <v>4</v>
      </c>
      <c r="V98" s="43">
        <v>4</v>
      </c>
      <c r="W98" s="43">
        <v>4</v>
      </c>
      <c r="X98" s="43"/>
      <c r="Y98" s="43">
        <v>4</v>
      </c>
    </row>
    <row r="99" spans="1:25" x14ac:dyDescent="0.25">
      <c r="A99" s="10" t="s">
        <v>68</v>
      </c>
      <c r="B99" s="1">
        <v>4</v>
      </c>
      <c r="C99" s="43"/>
      <c r="D99" s="43">
        <v>4</v>
      </c>
      <c r="E99" s="43" t="s">
        <v>1</v>
      </c>
      <c r="F99" s="43" t="s">
        <v>1</v>
      </c>
      <c r="G99" s="43"/>
      <c r="H99" s="43" t="s">
        <v>1</v>
      </c>
      <c r="I99" s="43" t="s">
        <v>1</v>
      </c>
      <c r="J99" s="58">
        <v>4</v>
      </c>
      <c r="K99" s="59">
        <v>4</v>
      </c>
      <c r="L99" s="43">
        <f t="shared" si="5"/>
        <v>4</v>
      </c>
      <c r="M99" s="43">
        <f t="shared" si="6"/>
        <v>4</v>
      </c>
      <c r="N99" s="43">
        <f t="shared" si="7"/>
        <v>4</v>
      </c>
      <c r="O99" s="43">
        <f t="shared" si="8"/>
        <v>4</v>
      </c>
      <c r="P99" s="43">
        <f t="shared" si="9"/>
        <v>4</v>
      </c>
      <c r="Q99" s="43">
        <v>97</v>
      </c>
      <c r="R99" s="43"/>
      <c r="S99" s="43">
        <v>4</v>
      </c>
      <c r="T99" s="43">
        <v>4</v>
      </c>
      <c r="U99" s="43">
        <v>4</v>
      </c>
      <c r="V99" s="43">
        <v>4</v>
      </c>
      <c r="W99" s="43">
        <v>4</v>
      </c>
      <c r="X99" s="43"/>
      <c r="Y99" s="43">
        <v>4</v>
      </c>
    </row>
    <row r="100" spans="1:25" x14ac:dyDescent="0.25">
      <c r="A100" s="10" t="s">
        <v>93</v>
      </c>
      <c r="B100" s="1">
        <v>4</v>
      </c>
      <c r="C100" s="43">
        <v>4</v>
      </c>
      <c r="D100" s="43">
        <v>4</v>
      </c>
      <c r="E100" s="43" t="s">
        <v>1</v>
      </c>
      <c r="F100" s="43" t="s">
        <v>1</v>
      </c>
      <c r="G100" s="43"/>
      <c r="H100" s="43" t="s">
        <v>1</v>
      </c>
      <c r="I100" s="43" t="s">
        <v>1</v>
      </c>
      <c r="J100" s="58">
        <v>4</v>
      </c>
      <c r="K100" s="59">
        <v>4</v>
      </c>
      <c r="L100" s="43">
        <f t="shared" si="5"/>
        <v>4</v>
      </c>
      <c r="M100" s="43">
        <f t="shared" si="6"/>
        <v>4</v>
      </c>
      <c r="N100" s="43">
        <f t="shared" si="7"/>
        <v>4</v>
      </c>
      <c r="O100" s="43">
        <f t="shared" si="8"/>
        <v>4</v>
      </c>
      <c r="P100" s="43">
        <f t="shared" si="9"/>
        <v>4</v>
      </c>
      <c r="Q100" s="43">
        <v>100</v>
      </c>
      <c r="R100" s="43"/>
      <c r="S100" s="43">
        <v>4</v>
      </c>
      <c r="T100" s="43">
        <v>4</v>
      </c>
      <c r="U100" s="43">
        <v>2</v>
      </c>
      <c r="V100" s="43">
        <v>3</v>
      </c>
      <c r="W100" s="43">
        <v>2</v>
      </c>
      <c r="X100" s="43">
        <v>1</v>
      </c>
      <c r="Y100" s="43">
        <v>1</v>
      </c>
    </row>
    <row r="101" spans="1:25" x14ac:dyDescent="0.25">
      <c r="A101" s="10" t="s">
        <v>20</v>
      </c>
      <c r="B101" s="1">
        <v>4</v>
      </c>
      <c r="C101" s="43">
        <v>3</v>
      </c>
      <c r="D101" s="43">
        <v>4</v>
      </c>
      <c r="E101" s="43">
        <v>3</v>
      </c>
      <c r="F101" s="43">
        <v>4</v>
      </c>
      <c r="G101" s="43"/>
      <c r="H101" s="43">
        <v>4</v>
      </c>
      <c r="I101" s="43">
        <v>4</v>
      </c>
      <c r="J101" s="58">
        <v>5</v>
      </c>
      <c r="K101" s="59">
        <v>4</v>
      </c>
      <c r="L101" s="43">
        <f t="shared" si="5"/>
        <v>3.5</v>
      </c>
      <c r="M101" s="43">
        <f t="shared" si="6"/>
        <v>4.2</v>
      </c>
      <c r="N101" s="43">
        <f t="shared" si="7"/>
        <v>4.5</v>
      </c>
      <c r="O101" s="43">
        <f t="shared" si="8"/>
        <v>4</v>
      </c>
      <c r="P101" s="43">
        <f t="shared" si="9"/>
        <v>4</v>
      </c>
      <c r="Q101" s="43">
        <v>103</v>
      </c>
      <c r="R101" s="43"/>
      <c r="S101" s="43">
        <v>4</v>
      </c>
      <c r="T101" s="43">
        <v>4</v>
      </c>
      <c r="U101" s="43">
        <v>4</v>
      </c>
      <c r="V101" s="43">
        <v>4</v>
      </c>
      <c r="W101" s="43">
        <v>4</v>
      </c>
      <c r="X101" s="43">
        <v>4</v>
      </c>
      <c r="Y101" s="43">
        <v>4</v>
      </c>
    </row>
    <row r="102" spans="1:25" x14ac:dyDescent="0.25">
      <c r="A102" s="10" t="s">
        <v>70</v>
      </c>
      <c r="B102" s="1">
        <v>5</v>
      </c>
      <c r="C102" s="43">
        <v>4</v>
      </c>
      <c r="D102" s="43">
        <v>4</v>
      </c>
      <c r="E102" s="43">
        <v>4</v>
      </c>
      <c r="F102" s="43">
        <v>4</v>
      </c>
      <c r="G102" s="43">
        <v>4</v>
      </c>
      <c r="H102" s="43">
        <v>4</v>
      </c>
      <c r="I102" s="43">
        <v>4</v>
      </c>
      <c r="J102" s="58">
        <v>4</v>
      </c>
      <c r="K102" s="59">
        <v>4</v>
      </c>
      <c r="L102" s="43">
        <f t="shared" si="5"/>
        <v>4.5</v>
      </c>
      <c r="M102" s="43">
        <f t="shared" si="6"/>
        <v>4</v>
      </c>
      <c r="N102" s="43">
        <f t="shared" si="7"/>
        <v>4</v>
      </c>
      <c r="O102" s="43">
        <f t="shared" si="8"/>
        <v>4.125</v>
      </c>
      <c r="P102" s="43">
        <f t="shared" si="9"/>
        <v>4.125</v>
      </c>
      <c r="Q102" s="43">
        <v>104</v>
      </c>
      <c r="R102" s="43"/>
      <c r="S102" s="43">
        <v>4</v>
      </c>
      <c r="T102" s="43">
        <v>4</v>
      </c>
      <c r="U102" s="43">
        <v>4</v>
      </c>
      <c r="V102" s="43">
        <v>4</v>
      </c>
      <c r="W102" s="43">
        <v>4</v>
      </c>
      <c r="X102" s="43"/>
      <c r="Y102" s="43">
        <v>4</v>
      </c>
    </row>
    <row r="103" spans="1:25" x14ac:dyDescent="0.25">
      <c r="A103" s="10" t="s">
        <v>67</v>
      </c>
      <c r="B103" s="1">
        <v>4</v>
      </c>
      <c r="C103" s="43">
        <v>5</v>
      </c>
      <c r="D103" s="43">
        <v>4</v>
      </c>
      <c r="E103" s="43" t="s">
        <v>1</v>
      </c>
      <c r="F103" s="43" t="s">
        <v>1</v>
      </c>
      <c r="G103" s="43"/>
      <c r="H103" s="43" t="s">
        <v>1</v>
      </c>
      <c r="I103" s="43" t="s">
        <v>1</v>
      </c>
      <c r="J103" s="58">
        <v>4</v>
      </c>
      <c r="K103" s="59">
        <v>4</v>
      </c>
      <c r="L103" s="43">
        <f t="shared" si="5"/>
        <v>4.5</v>
      </c>
      <c r="M103" s="43">
        <f t="shared" si="6"/>
        <v>4</v>
      </c>
      <c r="N103" s="43">
        <f t="shared" si="7"/>
        <v>4</v>
      </c>
      <c r="O103" s="43">
        <f t="shared" si="8"/>
        <v>4.25</v>
      </c>
      <c r="P103" s="43">
        <f t="shared" si="9"/>
        <v>4.25</v>
      </c>
      <c r="Q103" s="43">
        <v>96</v>
      </c>
      <c r="R103" s="43"/>
      <c r="S103" s="43">
        <v>4</v>
      </c>
      <c r="T103" s="43">
        <v>4</v>
      </c>
      <c r="U103" s="43">
        <v>4</v>
      </c>
      <c r="V103" s="43">
        <v>4</v>
      </c>
      <c r="W103" s="43">
        <v>4</v>
      </c>
      <c r="X103" s="43">
        <v>4</v>
      </c>
      <c r="Y103" s="43">
        <v>4</v>
      </c>
    </row>
    <row r="104" spans="1:25" x14ac:dyDescent="0.25">
      <c r="A104" s="10" t="s">
        <v>74</v>
      </c>
      <c r="B104" s="1">
        <v>4</v>
      </c>
      <c r="C104" s="43">
        <v>5</v>
      </c>
      <c r="D104" s="43">
        <v>4</v>
      </c>
      <c r="E104" s="43" t="s">
        <v>1</v>
      </c>
      <c r="F104" s="43" t="s">
        <v>1</v>
      </c>
      <c r="G104" s="43"/>
      <c r="H104" s="43" t="s">
        <v>1</v>
      </c>
      <c r="I104" s="43" t="s">
        <v>1</v>
      </c>
      <c r="J104" s="58">
        <v>5</v>
      </c>
      <c r="K104" s="59">
        <v>3</v>
      </c>
      <c r="L104" s="43">
        <f t="shared" si="5"/>
        <v>4.5</v>
      </c>
      <c r="M104" s="43">
        <f t="shared" si="6"/>
        <v>4</v>
      </c>
      <c r="N104" s="43">
        <f t="shared" si="7"/>
        <v>4</v>
      </c>
      <c r="O104" s="43">
        <f t="shared" si="8"/>
        <v>4.25</v>
      </c>
      <c r="P104" s="43">
        <f t="shared" si="9"/>
        <v>4.25</v>
      </c>
      <c r="Q104" s="43">
        <v>99</v>
      </c>
      <c r="R104" s="43"/>
      <c r="S104" s="43">
        <v>4</v>
      </c>
      <c r="T104" s="43">
        <v>4</v>
      </c>
      <c r="U104" s="43">
        <v>4</v>
      </c>
      <c r="V104" s="43">
        <v>4</v>
      </c>
      <c r="W104" s="43">
        <v>4</v>
      </c>
      <c r="X104" s="43"/>
      <c r="Y104" s="43">
        <v>4</v>
      </c>
    </row>
    <row r="105" spans="1:25" x14ac:dyDescent="0.25">
      <c r="A105" s="10" t="s">
        <v>105</v>
      </c>
      <c r="B105" s="1">
        <v>4</v>
      </c>
      <c r="C105" s="43">
        <v>4</v>
      </c>
      <c r="D105" s="43">
        <v>4</v>
      </c>
      <c r="E105" s="43" t="s">
        <v>1</v>
      </c>
      <c r="F105" s="43" t="s">
        <v>1</v>
      </c>
      <c r="G105" s="43"/>
      <c r="H105" s="43" t="s">
        <v>1</v>
      </c>
      <c r="I105" s="43" t="s">
        <v>1</v>
      </c>
      <c r="J105" s="58">
        <v>5</v>
      </c>
      <c r="K105" s="59">
        <v>4</v>
      </c>
      <c r="L105" s="43">
        <f t="shared" si="5"/>
        <v>4</v>
      </c>
      <c r="M105" s="43">
        <f t="shared" si="6"/>
        <v>4.5</v>
      </c>
      <c r="N105" s="43">
        <f t="shared" si="7"/>
        <v>4.5</v>
      </c>
      <c r="O105" s="43">
        <f t="shared" si="8"/>
        <v>4.25</v>
      </c>
      <c r="P105" s="43">
        <f t="shared" si="9"/>
        <v>4.25</v>
      </c>
      <c r="Q105" s="43">
        <v>102</v>
      </c>
      <c r="R105" s="43"/>
      <c r="S105" s="43">
        <v>4</v>
      </c>
      <c r="T105" s="43">
        <v>4</v>
      </c>
      <c r="U105" s="43">
        <v>4</v>
      </c>
      <c r="V105" s="43">
        <v>4</v>
      </c>
      <c r="W105" s="43">
        <v>4</v>
      </c>
      <c r="X105" s="43"/>
      <c r="Y105" s="43">
        <v>4</v>
      </c>
    </row>
    <row r="106" spans="1:25" x14ac:dyDescent="0.25">
      <c r="A106" s="10" t="s">
        <v>75</v>
      </c>
      <c r="B106" s="1">
        <v>5</v>
      </c>
      <c r="C106" s="43"/>
      <c r="D106" s="43">
        <v>4</v>
      </c>
      <c r="E106" s="43" t="s">
        <v>1</v>
      </c>
      <c r="F106" s="43" t="s">
        <v>1</v>
      </c>
      <c r="G106" s="43"/>
      <c r="H106" s="43" t="s">
        <v>1</v>
      </c>
      <c r="I106" s="43" t="s">
        <v>1</v>
      </c>
      <c r="J106" s="58">
        <v>4</v>
      </c>
      <c r="K106" s="59"/>
      <c r="L106" s="43">
        <f t="shared" si="5"/>
        <v>5</v>
      </c>
      <c r="M106" s="43">
        <f t="shared" si="6"/>
        <v>4</v>
      </c>
      <c r="N106" s="43">
        <f t="shared" si="7"/>
        <v>4</v>
      </c>
      <c r="O106" s="43">
        <f t="shared" si="8"/>
        <v>4.5</v>
      </c>
      <c r="P106" s="43">
        <f t="shared" si="9"/>
        <v>4.5</v>
      </c>
      <c r="Q106" s="43">
        <v>69</v>
      </c>
      <c r="R106" s="43"/>
      <c r="S106" s="43">
        <v>3</v>
      </c>
      <c r="T106" s="43">
        <v>3</v>
      </c>
      <c r="U106" s="43">
        <v>4</v>
      </c>
      <c r="V106" s="43">
        <v>4</v>
      </c>
      <c r="W106" s="43"/>
      <c r="X106" s="43">
        <v>2</v>
      </c>
      <c r="Y106" s="43"/>
    </row>
  </sheetData>
  <mergeCells count="1">
    <mergeCell ref="A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8"/>
  <sheetViews>
    <sheetView topLeftCell="AA1" workbookViewId="0">
      <selection activeCell="BB57" sqref="BB57"/>
    </sheetView>
  </sheetViews>
  <sheetFormatPr defaultRowHeight="15" x14ac:dyDescent="0.25"/>
  <cols>
    <col min="1" max="1" width="9.140625" style="3"/>
    <col min="2" max="2" width="14.85546875" style="3" customWidth="1"/>
    <col min="3" max="3" width="15.5703125" style="3" customWidth="1"/>
    <col min="4" max="4" width="9.140625" style="3" customWidth="1"/>
    <col min="6" max="6" width="9.140625" style="3"/>
    <col min="7" max="7" width="11" style="3" customWidth="1"/>
    <col min="8" max="8" width="9.140625" style="3"/>
    <col min="9" max="9" width="11.85546875" style="3" bestFit="1" customWidth="1"/>
    <col min="10" max="10" width="9.140625" style="3"/>
    <col min="11" max="11" width="14.140625" style="3" customWidth="1"/>
    <col min="12" max="13" width="9.140625" style="3" customWidth="1"/>
    <col min="14" max="15" width="9.140625" style="3"/>
    <col min="16" max="17" width="11.85546875" style="3" bestFit="1" customWidth="1"/>
    <col min="18" max="18" width="12.7109375" style="3" customWidth="1"/>
    <col min="19" max="22" width="9.140625" style="3"/>
    <col min="23" max="24" width="11.85546875" style="3" bestFit="1" customWidth="1"/>
    <col min="25" max="25" width="13.7109375" style="3" customWidth="1"/>
    <col min="26" max="27" width="9.140625" style="3"/>
    <col min="28" max="28" width="10.28515625" style="3" customWidth="1"/>
    <col min="29" max="29" width="9.140625" style="3"/>
    <col min="30" max="30" width="12.28515625" style="3" customWidth="1"/>
    <col min="31" max="31" width="12.42578125" style="3" customWidth="1"/>
    <col min="32" max="32" width="13.42578125" style="3" customWidth="1"/>
    <col min="33" max="36" width="9.140625" style="3"/>
    <col min="37" max="38" width="11.85546875" style="3" bestFit="1" customWidth="1"/>
    <col min="39" max="39" width="12.28515625" style="3" customWidth="1"/>
    <col min="40" max="41" width="9.140625" style="3"/>
    <col min="42" max="42" width="11" style="3" customWidth="1"/>
    <col min="43" max="43" width="9.140625" style="3"/>
    <col min="44" max="44" width="12" style="3" customWidth="1"/>
    <col min="45" max="45" width="11.85546875" style="3" bestFit="1" customWidth="1"/>
    <col min="46" max="46" width="15" style="3" customWidth="1"/>
    <col min="47" max="48" width="9.140625" style="3"/>
    <col min="49" max="49" width="11.140625" style="3" customWidth="1"/>
    <col min="50" max="50" width="9.140625" style="3"/>
    <col min="51" max="51" width="13" style="3" customWidth="1"/>
    <col min="52" max="52" width="11.85546875" style="3" bestFit="1" customWidth="1"/>
    <col min="53" max="53" width="14.140625" style="3" customWidth="1"/>
  </cols>
  <sheetData>
    <row r="1" spans="1:53" ht="15.75" thickBot="1" x14ac:dyDescent="0.3">
      <c r="F1" s="81" t="s">
        <v>306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3"/>
    </row>
    <row r="2" spans="1:53" x14ac:dyDescent="0.25">
      <c r="A2" s="12" t="s">
        <v>109</v>
      </c>
      <c r="B2" s="12" t="s">
        <v>110</v>
      </c>
      <c r="C2" s="12" t="s">
        <v>111</v>
      </c>
      <c r="D2" s="12" t="s">
        <v>125</v>
      </c>
      <c r="F2" s="19" t="s">
        <v>300</v>
      </c>
      <c r="G2" s="19" t="s">
        <v>307</v>
      </c>
      <c r="H2" s="19" t="s">
        <v>308</v>
      </c>
      <c r="I2" s="66" t="s">
        <v>309</v>
      </c>
      <c r="J2" s="66" t="s">
        <v>310</v>
      </c>
      <c r="K2" s="66" t="s">
        <v>311</v>
      </c>
      <c r="M2" s="19" t="s">
        <v>299</v>
      </c>
      <c r="N2" s="19" t="s">
        <v>312</v>
      </c>
      <c r="O2" s="19" t="s">
        <v>313</v>
      </c>
      <c r="P2" s="66" t="s">
        <v>309</v>
      </c>
      <c r="Q2" s="66" t="s">
        <v>310</v>
      </c>
      <c r="R2" s="19" t="s">
        <v>314</v>
      </c>
      <c r="T2" s="19" t="s">
        <v>301</v>
      </c>
      <c r="U2" s="19" t="s">
        <v>315</v>
      </c>
      <c r="V2" s="19" t="s">
        <v>316</v>
      </c>
      <c r="W2" s="66" t="s">
        <v>309</v>
      </c>
      <c r="X2" s="66" t="s">
        <v>310</v>
      </c>
      <c r="Y2" s="19" t="s">
        <v>317</v>
      </c>
      <c r="AA2" s="19" t="s">
        <v>302</v>
      </c>
      <c r="AB2" s="19" t="s">
        <v>318</v>
      </c>
      <c r="AC2" s="19" t="s">
        <v>319</v>
      </c>
      <c r="AD2" s="66" t="s">
        <v>309</v>
      </c>
      <c r="AE2" s="66" t="s">
        <v>310</v>
      </c>
      <c r="AF2" s="19" t="s">
        <v>320</v>
      </c>
      <c r="AH2" s="19" t="s">
        <v>303</v>
      </c>
      <c r="AI2" s="19" t="s">
        <v>321</v>
      </c>
      <c r="AJ2" s="19" t="s">
        <v>322</v>
      </c>
      <c r="AK2" s="66" t="s">
        <v>309</v>
      </c>
      <c r="AL2" s="66" t="s">
        <v>310</v>
      </c>
      <c r="AM2" s="19" t="s">
        <v>323</v>
      </c>
      <c r="AO2" s="19" t="s">
        <v>304</v>
      </c>
      <c r="AP2" s="19" t="s">
        <v>324</v>
      </c>
      <c r="AQ2" s="19" t="s">
        <v>325</v>
      </c>
      <c r="AR2" s="66" t="s">
        <v>309</v>
      </c>
      <c r="AS2" s="66" t="s">
        <v>310</v>
      </c>
      <c r="AT2" s="19" t="s">
        <v>326</v>
      </c>
      <c r="AV2" s="19" t="s">
        <v>305</v>
      </c>
      <c r="AW2" s="19" t="s">
        <v>327</v>
      </c>
      <c r="AX2" s="19" t="s">
        <v>328</v>
      </c>
      <c r="AY2" s="66" t="s">
        <v>309</v>
      </c>
      <c r="AZ2" s="66" t="s">
        <v>310</v>
      </c>
      <c r="BA2" s="19" t="s">
        <v>329</v>
      </c>
    </row>
    <row r="3" spans="1:53" x14ac:dyDescent="0.25">
      <c r="A3" s="10" t="s">
        <v>72</v>
      </c>
      <c r="B3" s="1" t="s">
        <v>112</v>
      </c>
      <c r="C3" s="1" t="s">
        <v>113</v>
      </c>
      <c r="D3" s="3">
        <v>38</v>
      </c>
      <c r="F3" s="3">
        <v>-0.43007276153278401</v>
      </c>
      <c r="G3" s="3">
        <v>0.16013864149861434</v>
      </c>
      <c r="H3" s="3">
        <v>12</v>
      </c>
      <c r="I3" s="3">
        <v>4.9251704749932302E-26</v>
      </c>
      <c r="J3" s="3">
        <v>1.7290499659757201E-3</v>
      </c>
      <c r="K3" s="3">
        <v>-1.2693091615327841</v>
      </c>
      <c r="M3" s="3">
        <v>-0.462353271352759</v>
      </c>
      <c r="N3" s="3">
        <v>9.3046550939784062E-2</v>
      </c>
      <c r="O3" s="3">
        <v>12</v>
      </c>
      <c r="P3" s="3">
        <v>7.3311463346228795E-46</v>
      </c>
      <c r="Q3" s="3">
        <v>7.8369389465983804E-6</v>
      </c>
      <c r="R3" s="3">
        <v>-1.301589671352759</v>
      </c>
      <c r="T3" s="3">
        <v>-0.85338775632759101</v>
      </c>
      <c r="U3" s="3">
        <v>0.18638120359735019</v>
      </c>
      <c r="V3" s="3">
        <v>12</v>
      </c>
      <c r="W3" s="3">
        <v>2.5530657877693998E-15</v>
      </c>
      <c r="X3" s="3">
        <v>3.5284592550961498E-4</v>
      </c>
      <c r="Y3" s="3">
        <v>-1.692624156327591</v>
      </c>
      <c r="AA3" s="3">
        <v>-0.34462461815061002</v>
      </c>
      <c r="AB3" s="3">
        <v>0.11010226634305179</v>
      </c>
      <c r="AC3" s="3">
        <v>12</v>
      </c>
      <c r="AD3" s="3">
        <v>2.7173410163511402E-13</v>
      </c>
      <c r="AE3" s="3">
        <v>6.5982871076769201E-2</v>
      </c>
      <c r="AF3" s="3">
        <v>-1.18386101815061</v>
      </c>
      <c r="AH3" s="3">
        <v>-0.95258182034581196</v>
      </c>
      <c r="AI3" s="3">
        <v>0.36945351638969953</v>
      </c>
      <c r="AJ3" s="3">
        <v>12</v>
      </c>
      <c r="AK3" s="3">
        <v>2.7274125694158899E-8</v>
      </c>
      <c r="AL3" s="3">
        <v>7.9561335374869497E-3</v>
      </c>
      <c r="AM3" s="3">
        <v>-1.791818220345812</v>
      </c>
      <c r="AO3" s="3">
        <v>-4.5125621279592503</v>
      </c>
      <c r="AP3" s="3">
        <v>0.61820550831079379</v>
      </c>
      <c r="AQ3" s="3">
        <v>12</v>
      </c>
      <c r="AR3" s="3">
        <v>1.03757728132049E-12</v>
      </c>
      <c r="AS3" s="3">
        <v>1.1510511815303E-8</v>
      </c>
      <c r="AT3" s="3">
        <v>-5.3517985279592502</v>
      </c>
      <c r="AV3" s="3">
        <v>-3.8407531492844198</v>
      </c>
      <c r="AW3" s="3">
        <v>0.40279721897021653</v>
      </c>
      <c r="AX3" s="3">
        <v>12</v>
      </c>
      <c r="AY3" s="3">
        <v>1.0209405543227E-18</v>
      </c>
      <c r="AZ3" s="3">
        <v>6.5452165581940397E-12</v>
      </c>
      <c r="BA3" s="3">
        <v>-4.6799895492844197</v>
      </c>
    </row>
    <row r="4" spans="1:53" x14ac:dyDescent="0.25">
      <c r="A4" s="10" t="s">
        <v>76</v>
      </c>
      <c r="B4" s="1" t="s">
        <v>114</v>
      </c>
      <c r="C4" s="1" t="s">
        <v>113</v>
      </c>
      <c r="D4" s="3">
        <v>130</v>
      </c>
      <c r="F4" s="3">
        <v>-0.43312524762676002</v>
      </c>
      <c r="G4" s="3">
        <v>0.16140528684457553</v>
      </c>
      <c r="H4" s="3">
        <v>12</v>
      </c>
      <c r="I4" s="3">
        <v>3.89609889646756E-26</v>
      </c>
      <c r="J4" s="3">
        <v>1.60276919670464E-3</v>
      </c>
      <c r="K4" s="3">
        <v>-1.1768703476267601</v>
      </c>
      <c r="M4" s="3">
        <v>-0.38672497312109999</v>
      </c>
      <c r="N4" s="3">
        <v>0.13288721793716893</v>
      </c>
      <c r="O4" s="3">
        <v>12</v>
      </c>
      <c r="P4" s="3">
        <v>1.4144639194185899E-41</v>
      </c>
      <c r="Q4" s="3">
        <v>1.83484702891754E-4</v>
      </c>
      <c r="R4" s="3">
        <v>-1.1304700731211001</v>
      </c>
      <c r="T4" s="3">
        <v>-0.73382283682432503</v>
      </c>
      <c r="U4" s="3">
        <v>0.22501006030349585</v>
      </c>
      <c r="V4" s="3">
        <v>12</v>
      </c>
      <c r="W4" s="3">
        <v>1.29549245983716E-13</v>
      </c>
      <c r="X4" s="3">
        <v>2.11561522601932E-3</v>
      </c>
      <c r="Y4" s="3">
        <v>-1.4775679368243251</v>
      </c>
      <c r="AA4" s="3">
        <v>-0.30700931979573998</v>
      </c>
      <c r="AB4" s="3">
        <v>0.18729581907905324</v>
      </c>
      <c r="AC4" s="3">
        <v>12</v>
      </c>
      <c r="AD4" s="3">
        <v>1.1998181198383499E-12</v>
      </c>
      <c r="AE4" s="3">
        <v>0.101425512587393</v>
      </c>
      <c r="AF4" s="3">
        <v>-1.0507544197957399</v>
      </c>
      <c r="AH4" s="3">
        <v>-0.89963619705610598</v>
      </c>
      <c r="AI4" s="3">
        <v>0.44613757156713468</v>
      </c>
      <c r="AJ4" s="3">
        <v>12</v>
      </c>
      <c r="AK4" s="3">
        <v>6.3674839572235902E-8</v>
      </c>
      <c r="AL4" s="3">
        <v>1.21903997223307E-2</v>
      </c>
      <c r="AM4" s="3">
        <v>-1.6433812970561061</v>
      </c>
      <c r="AO4" s="3">
        <v>-4.2486188837378904</v>
      </c>
      <c r="AP4" s="3">
        <v>1.2620227648644355</v>
      </c>
      <c r="AQ4" s="3">
        <v>12</v>
      </c>
      <c r="AR4" s="3">
        <v>1.13616165616334E-11</v>
      </c>
      <c r="AS4" s="3">
        <v>7.6412262898074194E-8</v>
      </c>
      <c r="AT4" s="3">
        <v>-4.9923639837378904</v>
      </c>
      <c r="AV4" s="3">
        <v>-2.7064226167752601</v>
      </c>
      <c r="AW4" s="3">
        <v>0.46268124161842661</v>
      </c>
      <c r="AX4" s="3">
        <v>12</v>
      </c>
      <c r="AY4" s="3">
        <v>1.1276330989416699E-11</v>
      </c>
      <c r="AZ4" s="3">
        <v>1.21688166640018E-6</v>
      </c>
      <c r="BA4" s="3">
        <v>-3.45016771677526</v>
      </c>
    </row>
    <row r="5" spans="1:53" x14ac:dyDescent="0.25">
      <c r="A5" s="10" t="s">
        <v>13</v>
      </c>
      <c r="B5" s="1" t="s">
        <v>116</v>
      </c>
      <c r="C5" s="1" t="s">
        <v>116</v>
      </c>
      <c r="F5" s="3">
        <v>-0.74172818955051401</v>
      </c>
      <c r="G5" s="3">
        <v>0.13114262259560586</v>
      </c>
      <c r="H5" s="3">
        <v>12</v>
      </c>
      <c r="I5" s="3">
        <v>2.1074336287729001E-37</v>
      </c>
      <c r="J5" s="3">
        <v>6.9453863789331303E-8</v>
      </c>
      <c r="K5" s="3">
        <v>-1.677927689550514</v>
      </c>
      <c r="M5" s="3">
        <v>-0.40170900866342901</v>
      </c>
      <c r="N5" s="3">
        <v>8.9000682021138811E-2</v>
      </c>
      <c r="O5" s="3">
        <v>12</v>
      </c>
      <c r="P5" s="3">
        <v>2.0738634282374601E-42</v>
      </c>
      <c r="Q5" s="3">
        <v>1.02228195849428E-4</v>
      </c>
      <c r="R5" s="3">
        <v>-1.337908508663429</v>
      </c>
      <c r="T5" s="3">
        <v>-1.84978771468512</v>
      </c>
      <c r="U5" s="3">
        <v>0.24722726065994741</v>
      </c>
      <c r="V5" s="3">
        <v>12</v>
      </c>
      <c r="W5" s="3">
        <v>1.7386970484868499E-33</v>
      </c>
      <c r="X5" s="3">
        <v>1.2837628879299699E-14</v>
      </c>
      <c r="Y5" s="3">
        <v>-2.7859872146851199</v>
      </c>
      <c r="AA5" s="3">
        <v>-1.2981246751170099</v>
      </c>
      <c r="AB5" s="3">
        <v>0.15733595967118699</v>
      </c>
      <c r="AC5" s="3">
        <v>12</v>
      </c>
      <c r="AD5" s="3">
        <v>4.1270527679422502E-35</v>
      </c>
      <c r="AE5" s="3">
        <v>5.4088510778669197E-12</v>
      </c>
      <c r="AF5" s="3">
        <v>-2.2343241751170098</v>
      </c>
      <c r="AH5" s="3">
        <v>-1.8705229804941299</v>
      </c>
      <c r="AI5" s="3">
        <v>0.41974177671554547</v>
      </c>
      <c r="AJ5" s="3">
        <v>12</v>
      </c>
      <c r="AK5" s="3">
        <v>3.77544808935836E-16</v>
      </c>
      <c r="AL5" s="3">
        <v>1.9693286439305901E-7</v>
      </c>
      <c r="AM5" s="3">
        <v>-2.80672248049413</v>
      </c>
      <c r="AO5" s="3">
        <v>-7.5353328622483096</v>
      </c>
      <c r="AP5" s="3">
        <v>0.98110135038268187</v>
      </c>
      <c r="AQ5" s="3">
        <v>12</v>
      </c>
      <c r="AR5" s="3">
        <v>7.3452226920272503E-28</v>
      </c>
      <c r="AS5" s="3">
        <v>2.95660566585976E-21</v>
      </c>
      <c r="AT5" s="3">
        <v>-8.4715323622483094</v>
      </c>
      <c r="AV5" s="3">
        <v>-5.3154466419652104</v>
      </c>
      <c r="AW5" s="3">
        <v>0.67421418582538806</v>
      </c>
      <c r="AX5" s="3">
        <v>12</v>
      </c>
      <c r="AY5" s="3">
        <v>2.36256887682669E-30</v>
      </c>
      <c r="AZ5" s="3">
        <v>3.2129047925382801E-21</v>
      </c>
      <c r="BA5" s="3">
        <v>-6.2516461419652103</v>
      </c>
    </row>
    <row r="6" spans="1:53" x14ac:dyDescent="0.25">
      <c r="A6" s="10" t="s">
        <v>31</v>
      </c>
      <c r="B6" s="1" t="s">
        <v>126</v>
      </c>
      <c r="C6" s="1" t="s">
        <v>116</v>
      </c>
      <c r="D6" s="3">
        <v>129</v>
      </c>
      <c r="F6" s="3">
        <v>-0.66094684248175195</v>
      </c>
      <c r="G6" s="3">
        <v>0.18341502006225821</v>
      </c>
      <c r="H6" s="3">
        <v>12</v>
      </c>
      <c r="I6" s="3">
        <v>2.86235547844099E-34</v>
      </c>
      <c r="J6" s="3">
        <v>1.5218546414262099E-6</v>
      </c>
      <c r="K6" s="3">
        <v>-1.658861442481752</v>
      </c>
      <c r="M6" s="3">
        <v>-0.43055430881922202</v>
      </c>
      <c r="N6" s="3">
        <v>0.15698576397604741</v>
      </c>
      <c r="O6" s="3">
        <v>12</v>
      </c>
      <c r="P6" s="3">
        <v>4.9017244034472201E-44</v>
      </c>
      <c r="Q6" s="3">
        <v>3.1369092402947799E-5</v>
      </c>
      <c r="R6" s="3">
        <v>-1.4284689088192219</v>
      </c>
      <c r="T6" s="3">
        <v>-1.00528552760457</v>
      </c>
      <c r="U6" s="3">
        <v>0.32952836675397323</v>
      </c>
      <c r="V6" s="3">
        <v>12</v>
      </c>
      <c r="W6" s="3">
        <v>1.23115251816511E-17</v>
      </c>
      <c r="X6" s="3">
        <v>2.58922036539913E-5</v>
      </c>
      <c r="Y6" s="3">
        <v>-2.0032001276045701</v>
      </c>
      <c r="AA6" s="3">
        <v>-0.65142605190907599</v>
      </c>
      <c r="AB6" s="3">
        <v>0.21147515594364011</v>
      </c>
      <c r="AC6" s="3">
        <v>12</v>
      </c>
      <c r="AD6" s="3">
        <v>3.53334796488105E-19</v>
      </c>
      <c r="AE6" s="3">
        <v>5.1613100594014505E-4</v>
      </c>
      <c r="AF6" s="3">
        <v>-1.6493406519090761</v>
      </c>
      <c r="AH6" s="3">
        <v>-0.56370934140052198</v>
      </c>
      <c r="AI6" s="3">
        <v>0.50227732987721185</v>
      </c>
      <c r="AJ6" s="3">
        <v>12</v>
      </c>
      <c r="AK6" s="3">
        <v>8.3706355743018398E-6</v>
      </c>
      <c r="AL6" s="3">
        <v>0.11614950029686601</v>
      </c>
      <c r="AM6" s="3">
        <v>-1.561623941400522</v>
      </c>
      <c r="AO6" s="3">
        <v>-5.4470342478259504</v>
      </c>
      <c r="AP6" s="3">
        <v>1.1471498467899832</v>
      </c>
      <c r="AQ6" s="3">
        <v>12</v>
      </c>
      <c r="AR6" s="3">
        <v>9.1877029834819102E-17</v>
      </c>
      <c r="AS6" s="3">
        <v>6.1382655116281501E-12</v>
      </c>
      <c r="AT6" s="3">
        <v>-6.44494884782595</v>
      </c>
      <c r="AV6" s="3">
        <v>-3.9889359061997598</v>
      </c>
      <c r="AW6" s="3">
        <v>0.48316628631494885</v>
      </c>
      <c r="AX6" s="3">
        <v>12</v>
      </c>
      <c r="AY6" s="3">
        <v>9.2066543008071801E-20</v>
      </c>
      <c r="AZ6" s="3">
        <v>1.01068729095529E-12</v>
      </c>
      <c r="BA6" s="3">
        <v>-4.9868505061997599</v>
      </c>
    </row>
    <row r="7" spans="1:53" x14ac:dyDescent="0.25">
      <c r="A7" s="10" t="s">
        <v>108</v>
      </c>
      <c r="B7" s="1" t="s">
        <v>112</v>
      </c>
      <c r="C7" s="1" t="s">
        <v>113</v>
      </c>
      <c r="D7" s="3">
        <v>68</v>
      </c>
      <c r="F7" s="3">
        <v>-0.33414967098238602</v>
      </c>
      <c r="G7" s="3">
        <v>6.0120542189848102E-2</v>
      </c>
      <c r="H7" s="3">
        <v>12</v>
      </c>
      <c r="I7" s="3">
        <v>6.1971398773703599E-23</v>
      </c>
      <c r="J7" s="3">
        <v>1.48755484349412E-2</v>
      </c>
      <c r="K7" s="3">
        <v>-0.52335997098238596</v>
      </c>
      <c r="M7" s="3">
        <v>-0.166773201792142</v>
      </c>
      <c r="N7" s="3">
        <v>5.7976883616925899E-2</v>
      </c>
      <c r="O7" s="3">
        <v>12</v>
      </c>
      <c r="P7" s="3">
        <v>3.1354815480723999E-30</v>
      </c>
      <c r="Q7" s="3">
        <v>0.106307715891687</v>
      </c>
      <c r="R7" s="3">
        <v>-0.355983501792142</v>
      </c>
      <c r="T7" s="3">
        <v>-0.46950785888085</v>
      </c>
      <c r="U7" s="3">
        <v>9.2667920765519302E-2</v>
      </c>
      <c r="V7" s="3">
        <v>12</v>
      </c>
      <c r="W7" s="3">
        <v>3.2249942131965502E-10</v>
      </c>
      <c r="X7" s="3">
        <v>4.9114285154256102E-2</v>
      </c>
      <c r="Y7" s="3">
        <v>-0.54519380179214205</v>
      </c>
      <c r="AA7" s="3">
        <v>-0.20209095339824901</v>
      </c>
      <c r="AB7" s="3">
        <v>5.7905183956123603E-2</v>
      </c>
      <c r="AC7" s="3">
        <v>12</v>
      </c>
      <c r="AD7" s="3">
        <v>6.1455118399139603E-11</v>
      </c>
      <c r="AE7" s="3">
        <v>0.28086487713695302</v>
      </c>
      <c r="AF7" s="3">
        <v>-0.391301253398249</v>
      </c>
      <c r="AH7" s="3">
        <v>-0.56577532153888199</v>
      </c>
      <c r="AI7" s="3">
        <v>0.13548917366018301</v>
      </c>
      <c r="AJ7" s="3">
        <v>12</v>
      </c>
      <c r="AK7" s="3">
        <v>8.1447076905075598E-6</v>
      </c>
      <c r="AL7" s="3">
        <v>0.11481889977564801</v>
      </c>
      <c r="AM7" s="3">
        <v>-0.75498562153888193</v>
      </c>
      <c r="AO7" s="3">
        <v>-3.58515504475971</v>
      </c>
      <c r="AP7" s="3">
        <v>0.41865022578008698</v>
      </c>
      <c r="AQ7" s="3">
        <v>12</v>
      </c>
      <c r="AR7" s="3">
        <v>2.8889947212245101E-9</v>
      </c>
      <c r="AS7" s="3">
        <v>5.6121103879116096E-6</v>
      </c>
      <c r="AT7" s="3">
        <v>-3.7743653447597101</v>
      </c>
      <c r="AV7" s="3">
        <v>-2.6882659393766901</v>
      </c>
      <c r="AW7" s="3">
        <v>0.23327148947819501</v>
      </c>
      <c r="AX7" s="3">
        <v>12</v>
      </c>
      <c r="AY7" s="3">
        <v>1.41562521837261E-11</v>
      </c>
      <c r="AZ7" s="3">
        <v>1.4320307135302701E-6</v>
      </c>
      <c r="BA7" s="3">
        <v>-2.8774762393766902</v>
      </c>
    </row>
    <row r="8" spans="1:53" x14ac:dyDescent="0.25">
      <c r="A8" s="10" t="s">
        <v>23</v>
      </c>
      <c r="B8" s="1" t="s">
        <v>112</v>
      </c>
      <c r="C8" s="1" t="s">
        <v>113</v>
      </c>
      <c r="D8" s="3">
        <v>157</v>
      </c>
      <c r="F8" s="3">
        <v>1.3878930221602499</v>
      </c>
      <c r="G8" s="3">
        <v>0.46820944951103372</v>
      </c>
      <c r="H8" s="3">
        <v>7</v>
      </c>
      <c r="I8" s="3">
        <v>2.6955072750512399E-2</v>
      </c>
      <c r="J8" s="3">
        <v>8.5638089088372892E-15</v>
      </c>
      <c r="K8" s="3">
        <v>0.95115292216024994</v>
      </c>
      <c r="M8" s="3">
        <v>0.90452715293924801</v>
      </c>
      <c r="N8" s="3">
        <v>0.57893498905135377</v>
      </c>
      <c r="O8" s="3">
        <v>8</v>
      </c>
      <c r="P8" s="3">
        <v>0.439153776893628</v>
      </c>
      <c r="Q8" s="3">
        <v>7.2138370163794203E-13</v>
      </c>
      <c r="R8" s="3">
        <v>0.46778705293924799</v>
      </c>
      <c r="T8" s="3">
        <v>0.52688732815595996</v>
      </c>
      <c r="U8" s="3">
        <v>1.3988783296780674</v>
      </c>
      <c r="V8" s="3">
        <v>8</v>
      </c>
      <c r="W8" s="3">
        <v>9.6998247559863499E-2</v>
      </c>
      <c r="X8" s="3">
        <v>6.9072707870196301E-2</v>
      </c>
      <c r="Y8" s="3">
        <v>9.0147228155959935E-2</v>
      </c>
      <c r="AA8" s="3">
        <v>-1.0872717676430801E-2</v>
      </c>
      <c r="AB8" s="3">
        <v>0.57621937029259873</v>
      </c>
      <c r="AC8" s="3">
        <v>11</v>
      </c>
      <c r="AD8" s="3">
        <v>1.3346378041666801E-7</v>
      </c>
      <c r="AE8" s="3">
        <v>0.95560863214324898</v>
      </c>
      <c r="AF8" s="3">
        <v>-0.4476128176764308</v>
      </c>
      <c r="AH8" s="3">
        <v>1.0878552264278201</v>
      </c>
      <c r="AI8" s="3">
        <v>1.1267662861961778</v>
      </c>
      <c r="AJ8" s="3">
        <v>12</v>
      </c>
      <c r="AK8" s="3">
        <v>0.801998281758316</v>
      </c>
      <c r="AL8" s="3">
        <v>2.4436391407955198E-3</v>
      </c>
      <c r="AM8" s="3">
        <v>0.6511151264278201</v>
      </c>
      <c r="AO8" s="3">
        <v>6.2957688946267103</v>
      </c>
      <c r="AP8" s="3">
        <v>2.8666511815111382</v>
      </c>
      <c r="AQ8" s="3">
        <v>11</v>
      </c>
      <c r="AR8" s="3">
        <v>5.3770563301473297E-11</v>
      </c>
      <c r="AS8" s="3">
        <v>2.64089778881242E-14</v>
      </c>
      <c r="AT8" s="3">
        <v>5.8590287946267106</v>
      </c>
      <c r="AV8" s="3">
        <v>-0.18994257579366799</v>
      </c>
      <c r="AW8" s="3">
        <v>1.9906181975718442</v>
      </c>
      <c r="AX8" s="3">
        <v>12</v>
      </c>
      <c r="AY8" s="3">
        <v>2.84843123684018E-2</v>
      </c>
      <c r="AZ8" s="3">
        <v>0.73269188406499897</v>
      </c>
      <c r="BA8" s="3">
        <v>-0.62668267579366799</v>
      </c>
    </row>
    <row r="9" spans="1:53" x14ac:dyDescent="0.25">
      <c r="A9" s="10" t="s">
        <v>34</v>
      </c>
      <c r="B9" s="1" t="s">
        <v>121</v>
      </c>
      <c r="C9" s="1" t="s">
        <v>121</v>
      </c>
      <c r="D9" s="3">
        <v>36</v>
      </c>
      <c r="F9" s="3">
        <v>0.25669809384053799</v>
      </c>
      <c r="G9" s="3">
        <v>0.12893004328204954</v>
      </c>
      <c r="H9" s="3">
        <v>24</v>
      </c>
      <c r="I9" s="3">
        <v>6.5481468881287197E-15</v>
      </c>
      <c r="J9" s="3">
        <v>9.7563973166337799E-3</v>
      </c>
      <c r="K9" s="3">
        <v>0.24538239384053798</v>
      </c>
      <c r="M9" s="3">
        <v>0.121855413929015</v>
      </c>
      <c r="N9" s="3">
        <v>8.9662397967021759E-2</v>
      </c>
      <c r="O9" s="3">
        <v>24</v>
      </c>
      <c r="P9" s="3">
        <v>7.43823785350765E-34</v>
      </c>
      <c r="Q9" s="3">
        <v>0.103165994260131</v>
      </c>
      <c r="R9" s="3">
        <v>0.110539713929015</v>
      </c>
      <c r="T9" s="3">
        <v>-1.02517047751412E-2</v>
      </c>
      <c r="U9" s="3">
        <v>0.20276976054316406</v>
      </c>
      <c r="V9" s="3">
        <v>23</v>
      </c>
      <c r="W9" s="3">
        <v>2.19713320399588E-9</v>
      </c>
      <c r="X9" s="3">
        <v>0.953585182975631</v>
      </c>
      <c r="Y9" s="3">
        <v>-2.15674047751412E-2</v>
      </c>
      <c r="AA9" s="3">
        <v>9.99691426311385E-2</v>
      </c>
      <c r="AB9" s="3">
        <v>0.19727204609472584</v>
      </c>
      <c r="AC9" s="3">
        <v>22</v>
      </c>
      <c r="AD9" s="3">
        <v>3.4672205795666997E-11</v>
      </c>
      <c r="AE9" s="3">
        <v>0.47868557523524502</v>
      </c>
      <c r="AF9" s="3">
        <v>8.8653442631138502E-2</v>
      </c>
      <c r="AH9" s="3">
        <v>3.9964095165104602E-2</v>
      </c>
      <c r="AI9" s="3">
        <v>0.46344938487030507</v>
      </c>
      <c r="AJ9" s="3">
        <v>22</v>
      </c>
      <c r="AK9" s="3">
        <v>2.1414253778220699E-4</v>
      </c>
      <c r="AL9" s="3">
        <v>0.88243301644577499</v>
      </c>
      <c r="AM9" s="3">
        <v>2.8648395165104604E-2</v>
      </c>
      <c r="AO9" s="3">
        <v>0.72158989075137703</v>
      </c>
      <c r="AP9" s="3">
        <v>0.50790998297874301</v>
      </c>
      <c r="AQ9" s="3">
        <v>24</v>
      </c>
      <c r="AR9" s="3">
        <v>0.60875135824602</v>
      </c>
      <c r="AS9" s="3">
        <v>0.20566113219512799</v>
      </c>
      <c r="AT9" s="3">
        <v>0.71027419075137699</v>
      </c>
      <c r="AV9" s="3">
        <v>0.37862323225406103</v>
      </c>
      <c r="AW9" s="3">
        <v>0.41394208060003396</v>
      </c>
      <c r="AX9" s="3">
        <v>24</v>
      </c>
      <c r="AY9" s="3">
        <v>0.105757000409093</v>
      </c>
      <c r="AZ9" s="3">
        <v>0.34690596467435197</v>
      </c>
      <c r="BA9" s="3">
        <v>0.36730753225406104</v>
      </c>
    </row>
    <row r="10" spans="1:53" x14ac:dyDescent="0.25">
      <c r="A10" s="10" t="s">
        <v>64</v>
      </c>
      <c r="B10" s="1" t="s">
        <v>113</v>
      </c>
      <c r="C10" s="1" t="s">
        <v>113</v>
      </c>
      <c r="D10" s="3">
        <v>276</v>
      </c>
      <c r="F10" s="3">
        <v>-0.54668727929048599</v>
      </c>
      <c r="G10" s="3">
        <v>0.13786715433556934</v>
      </c>
      <c r="H10" s="3">
        <v>12</v>
      </c>
      <c r="I10" s="3">
        <v>4.6503172621362702E-30</v>
      </c>
      <c r="J10" s="3">
        <v>6.8852903813469498E-5</v>
      </c>
      <c r="K10" s="3">
        <v>-0.58762907929048602</v>
      </c>
      <c r="M10" s="3">
        <v>-0.35591916670859602</v>
      </c>
      <c r="N10" s="3">
        <v>7.6871064796569674E-2</v>
      </c>
      <c r="O10" s="3">
        <v>12</v>
      </c>
      <c r="P10" s="3">
        <v>6.9325696810826299E-40</v>
      </c>
      <c r="Q10" s="3">
        <v>5.7425846740612305E-4</v>
      </c>
      <c r="R10" s="3">
        <v>-0.39686096670859605</v>
      </c>
      <c r="T10" s="3">
        <v>-0.94842539121476999</v>
      </c>
      <c r="U10" s="3">
        <v>0.16453692780261731</v>
      </c>
      <c r="V10" s="3">
        <v>12</v>
      </c>
      <c r="W10" s="3">
        <v>9.4869822823080001E-17</v>
      </c>
      <c r="X10" s="3">
        <v>7.1953659135507006E-5</v>
      </c>
      <c r="Y10" s="3">
        <v>-0.98936719121477001</v>
      </c>
      <c r="AA10" s="3">
        <v>-0.620065072908357</v>
      </c>
      <c r="AB10" s="3">
        <v>0.14809557226743816</v>
      </c>
      <c r="AC10" s="3">
        <v>12</v>
      </c>
      <c r="AD10" s="3">
        <v>1.5866963522686799E-18</v>
      </c>
      <c r="AE10" s="3">
        <v>9.4820661276002495E-4</v>
      </c>
      <c r="AF10" s="3">
        <v>-0.66100687290835702</v>
      </c>
      <c r="AH10" s="3">
        <v>-1.3753434531149</v>
      </c>
      <c r="AI10" s="3">
        <v>0.35247522152770172</v>
      </c>
      <c r="AJ10" s="3">
        <v>12</v>
      </c>
      <c r="AK10" s="3">
        <v>1.45072783511093E-11</v>
      </c>
      <c r="AL10" s="3">
        <v>1.2856139652327501E-4</v>
      </c>
      <c r="AM10" s="3">
        <v>-1.4162852531148999</v>
      </c>
      <c r="AO10" s="3">
        <v>-5.4656632317755101</v>
      </c>
      <c r="AP10" s="3">
        <v>0.74900425616980149</v>
      </c>
      <c r="AQ10" s="3">
        <v>12</v>
      </c>
      <c r="AR10" s="3">
        <v>7.52590637538568E-17</v>
      </c>
      <c r="AS10" s="3">
        <v>5.2129283341703799E-12</v>
      </c>
      <c r="AT10" s="3">
        <v>-5.5066050317755098</v>
      </c>
      <c r="AV10" s="3">
        <v>-3.1289964433825999</v>
      </c>
      <c r="AW10" s="3">
        <v>0.44301030808367675</v>
      </c>
      <c r="AX10" s="3">
        <v>12</v>
      </c>
      <c r="AY10" s="3">
        <v>4.24624919483898E-14</v>
      </c>
      <c r="AZ10" s="3">
        <v>2.0793703354503801E-8</v>
      </c>
      <c r="BA10" s="3">
        <v>-3.1699382433826</v>
      </c>
    </row>
    <row r="11" spans="1:53" x14ac:dyDescent="0.25">
      <c r="A11" s="10" t="s">
        <v>84</v>
      </c>
      <c r="B11" s="1" t="s">
        <v>114</v>
      </c>
      <c r="C11" s="1" t="s">
        <v>113</v>
      </c>
      <c r="F11" s="3">
        <v>0.31511642056338501</v>
      </c>
      <c r="G11" s="3">
        <v>0.40114192120366499</v>
      </c>
      <c r="H11" s="3">
        <v>12</v>
      </c>
      <c r="I11" s="3">
        <v>3.3842533666878001E-7</v>
      </c>
      <c r="J11" s="3">
        <v>2.1628169335149501E-2</v>
      </c>
      <c r="K11" s="3" t="e">
        <v>#VALUE!</v>
      </c>
      <c r="M11" s="3">
        <v>-0.54753211570849902</v>
      </c>
      <c r="N11" s="3">
        <v>0.20117233300731616</v>
      </c>
      <c r="O11" s="3">
        <v>11</v>
      </c>
      <c r="P11" s="3">
        <v>5.42502075941648E-47</v>
      </c>
      <c r="Q11" s="3">
        <v>3.8744209964433598E-7</v>
      </c>
      <c r="R11" s="3" t="e">
        <v>#VALUE!</v>
      </c>
      <c r="T11" s="3">
        <v>-0.66330612522109</v>
      </c>
      <c r="U11" s="3">
        <v>0.71390121308576948</v>
      </c>
      <c r="V11" s="3">
        <v>10</v>
      </c>
      <c r="W11" s="3">
        <v>8.2651357817412199E-11</v>
      </c>
      <c r="X11" s="3">
        <v>1.08548783390367E-2</v>
      </c>
      <c r="Y11" s="3" t="e">
        <v>#VALUE!</v>
      </c>
      <c r="AA11" s="3">
        <v>-0.38128050153347498</v>
      </c>
      <c r="AB11" s="3">
        <v>0.59093626803344279</v>
      </c>
      <c r="AC11" s="3">
        <v>9</v>
      </c>
      <c r="AD11" s="3">
        <v>7.5275222401346798E-11</v>
      </c>
      <c r="AE11" s="3">
        <v>7.6361054849186399E-2</v>
      </c>
      <c r="AF11" s="3" t="e">
        <v>#VALUE!</v>
      </c>
      <c r="AH11" s="3">
        <v>-0.67826368753245803</v>
      </c>
      <c r="AI11" s="3">
        <v>0.8469461040244245</v>
      </c>
      <c r="AJ11" s="3">
        <v>12</v>
      </c>
      <c r="AK11" s="3">
        <v>1.7475965736961799E-6</v>
      </c>
      <c r="AL11" s="3">
        <v>5.8725848131286701E-2</v>
      </c>
      <c r="AM11" s="3" t="e">
        <v>#VALUE!</v>
      </c>
      <c r="AO11" s="3">
        <v>0.70619974438891997</v>
      </c>
      <c r="AP11" s="3">
        <v>1.8929200967481818</v>
      </c>
      <c r="AQ11" s="3">
        <v>11</v>
      </c>
      <c r="AR11" s="3">
        <v>0.71449295629915799</v>
      </c>
      <c r="AS11" s="3">
        <v>0.38975486960016797</v>
      </c>
      <c r="AT11" s="3" t="e">
        <v>#VALUE!</v>
      </c>
      <c r="AV11" s="3">
        <v>-1.71395752713456</v>
      </c>
      <c r="AW11" s="3">
        <v>2.1813024685701254</v>
      </c>
      <c r="AX11" s="3">
        <v>12</v>
      </c>
      <c r="AY11" s="3">
        <v>6.2272477182291501E-7</v>
      </c>
      <c r="AZ11" s="3">
        <v>2.0804620774315702E-3</v>
      </c>
      <c r="BA11" s="3" t="e">
        <v>#VALUE!</v>
      </c>
    </row>
    <row r="12" spans="1:53" x14ac:dyDescent="0.25">
      <c r="A12" s="10" t="s">
        <v>5</v>
      </c>
      <c r="B12" s="1" t="s">
        <v>119</v>
      </c>
      <c r="C12" s="1" t="s">
        <v>119</v>
      </c>
      <c r="D12" s="3">
        <v>126</v>
      </c>
      <c r="F12" s="3">
        <v>-0.28874051659423</v>
      </c>
      <c r="G12" s="3">
        <v>0.13735062056961775</v>
      </c>
      <c r="H12" s="3">
        <v>12</v>
      </c>
      <c r="I12" s="3">
        <v>1.5563191973903801E-21</v>
      </c>
      <c r="J12" s="3">
        <v>3.53108356773894E-2</v>
      </c>
      <c r="K12" s="3">
        <v>-1.0026763165942301</v>
      </c>
      <c r="M12" s="3">
        <v>-0.156198684955177</v>
      </c>
      <c r="N12" s="3">
        <v>0.11071581602144495</v>
      </c>
      <c r="O12" s="3">
        <v>12</v>
      </c>
      <c r="P12" s="3">
        <v>9.9675829026930095E-30</v>
      </c>
      <c r="Q12" s="3">
        <v>0.13036610002250901</v>
      </c>
      <c r="R12" s="3">
        <v>-0.87013448495517698</v>
      </c>
      <c r="T12" s="3">
        <v>-0.26408825718087098</v>
      </c>
      <c r="U12" s="3">
        <v>0.17178929420078154</v>
      </c>
      <c r="V12" s="3">
        <v>12</v>
      </c>
      <c r="W12" s="3">
        <v>6.1496608021369006E-8</v>
      </c>
      <c r="X12" s="3">
        <v>0.26827830930212498</v>
      </c>
      <c r="Y12" s="3">
        <v>-0.97802405718087093</v>
      </c>
      <c r="AA12" s="3">
        <v>0.15651326307483099</v>
      </c>
      <c r="AB12" s="3">
        <v>0.13662871399448767</v>
      </c>
      <c r="AC12" s="3">
        <v>12</v>
      </c>
      <c r="AD12" s="3">
        <v>4.2405923788637701E-6</v>
      </c>
      <c r="AE12" s="3">
        <v>0.40359912507135898</v>
      </c>
      <c r="AF12" s="3">
        <v>-0.55742253692516908</v>
      </c>
      <c r="AH12" s="3">
        <v>-0.133169431780775</v>
      </c>
      <c r="AI12" s="3">
        <v>0.26461090630183554</v>
      </c>
      <c r="AJ12" s="3">
        <v>12</v>
      </c>
      <c r="AK12" s="3">
        <v>1.2317977412764E-3</v>
      </c>
      <c r="AL12" s="3">
        <v>0.71045955832111995</v>
      </c>
      <c r="AM12" s="3">
        <v>-0.84710523178077501</v>
      </c>
      <c r="AO12" s="3">
        <v>-1.3513237768889901</v>
      </c>
      <c r="AP12" s="3">
        <v>0.55745893392430135</v>
      </c>
      <c r="AQ12" s="3">
        <v>12</v>
      </c>
      <c r="AR12" s="3">
        <v>2.2544112812525599E-3</v>
      </c>
      <c r="AS12" s="3">
        <v>8.6335426276670402E-2</v>
      </c>
      <c r="AT12" s="3">
        <v>-2.0652595768889901</v>
      </c>
      <c r="AV12" s="3">
        <v>-1.28445699389799</v>
      </c>
      <c r="AW12" s="3">
        <v>0.57501917713166895</v>
      </c>
      <c r="AX12" s="3">
        <v>12</v>
      </c>
      <c r="AY12" s="3">
        <v>2.6818009555099299E-5</v>
      </c>
      <c r="AZ12" s="3">
        <v>2.09874399682125E-2</v>
      </c>
      <c r="BA12" s="3">
        <v>-1.99839279389799</v>
      </c>
    </row>
    <row r="13" spans="1:53" x14ac:dyDescent="0.25">
      <c r="A13" s="10" t="s">
        <v>79</v>
      </c>
      <c r="B13" s="1" t="s">
        <v>114</v>
      </c>
      <c r="C13" s="1" t="s">
        <v>113</v>
      </c>
      <c r="F13" s="3">
        <v>-0.18873858566012899</v>
      </c>
      <c r="G13" s="3">
        <v>0.14381898675079743</v>
      </c>
      <c r="H13" s="3">
        <v>12</v>
      </c>
      <c r="I13" s="3">
        <v>1.31816679493773E-18</v>
      </c>
      <c r="J13" s="3">
        <v>0.16876454778672101</v>
      </c>
      <c r="K13" s="3" t="e">
        <v>#VALUE!</v>
      </c>
      <c r="M13" s="3">
        <v>-0.150239816175636</v>
      </c>
      <c r="N13" s="3">
        <v>0.1066682493419944</v>
      </c>
      <c r="O13" s="3">
        <v>12</v>
      </c>
      <c r="P13" s="3">
        <v>1.9048074356040899E-29</v>
      </c>
      <c r="Q13" s="3">
        <v>0.14567539684901901</v>
      </c>
      <c r="R13" s="3" t="e">
        <v>#VALUE!</v>
      </c>
      <c r="T13" s="3">
        <v>9.4846080211948694E-2</v>
      </c>
      <c r="U13" s="3">
        <v>0.14886097689284428</v>
      </c>
      <c r="V13" s="3">
        <v>12</v>
      </c>
      <c r="W13" s="3">
        <v>1.03284208950863E-4</v>
      </c>
      <c r="X13" s="3">
        <v>0.69090226211061301</v>
      </c>
      <c r="Y13" s="3" t="e">
        <v>#VALUE!</v>
      </c>
      <c r="AA13" s="3">
        <v>0.191611355975743</v>
      </c>
      <c r="AB13" s="3">
        <v>0.1248302207081103</v>
      </c>
      <c r="AC13" s="3">
        <v>12</v>
      </c>
      <c r="AD13" s="3">
        <v>1.0403094835585199E-5</v>
      </c>
      <c r="AE13" s="3">
        <v>0.30655823966906798</v>
      </c>
      <c r="AF13" s="3" t="e">
        <v>#VALUE!</v>
      </c>
      <c r="AH13" s="3">
        <v>7.6560136861771599E-2</v>
      </c>
      <c r="AI13" s="3">
        <v>0.17803276270745064</v>
      </c>
      <c r="AJ13" s="3">
        <v>12</v>
      </c>
      <c r="AK13" s="3">
        <v>8.4348995587634392E-3</v>
      </c>
      <c r="AL13" s="3">
        <v>0.83099168153639502</v>
      </c>
      <c r="AM13" s="3" t="e">
        <v>#VALUE!</v>
      </c>
      <c r="AO13" s="3">
        <v>0.70692899316761504</v>
      </c>
      <c r="AP13" s="3">
        <v>0.42095909220122829</v>
      </c>
      <c r="AQ13" s="3">
        <v>12</v>
      </c>
      <c r="AR13" s="3">
        <v>0.70310272113891803</v>
      </c>
      <c r="AS13" s="3">
        <v>0.36948415754802499</v>
      </c>
      <c r="AT13" s="3" t="e">
        <v>#VALUE!</v>
      </c>
      <c r="AV13" s="3">
        <v>-0.15511818403297201</v>
      </c>
      <c r="AW13" s="3">
        <v>0.40806302300268288</v>
      </c>
      <c r="AX13" s="3">
        <v>12</v>
      </c>
      <c r="AY13" s="3">
        <v>3.3460496707095402E-2</v>
      </c>
      <c r="AZ13" s="3">
        <v>0.78029974151185399</v>
      </c>
      <c r="BA13" s="3" t="e">
        <v>#VALUE!</v>
      </c>
    </row>
    <row r="14" spans="1:53" x14ac:dyDescent="0.25">
      <c r="A14" s="10" t="s">
        <v>32</v>
      </c>
      <c r="B14" s="1" t="s">
        <v>114</v>
      </c>
      <c r="C14" s="1" t="s">
        <v>113</v>
      </c>
      <c r="D14" s="3">
        <v>129</v>
      </c>
      <c r="F14" s="3">
        <v>-0.64667020744942505</v>
      </c>
      <c r="G14" s="3">
        <v>0.1322549072283852</v>
      </c>
      <c r="H14" s="3">
        <v>12</v>
      </c>
      <c r="I14" s="3">
        <v>9.9331195032902206E-34</v>
      </c>
      <c r="J14" s="3">
        <v>2.53892812024799E-6</v>
      </c>
      <c r="K14" s="3">
        <v>-1.2662123074494249</v>
      </c>
      <c r="M14" s="3">
        <v>-0.21649824032475301</v>
      </c>
      <c r="N14" s="3">
        <v>0.10915838711503507</v>
      </c>
      <c r="O14" s="3">
        <v>12</v>
      </c>
      <c r="P14" s="3">
        <v>1.20347764146666E-32</v>
      </c>
      <c r="Q14" s="3">
        <v>3.60670561111349E-2</v>
      </c>
      <c r="R14" s="3">
        <v>-0.83604034032475294</v>
      </c>
      <c r="T14" s="3">
        <v>-0.73068298756194805</v>
      </c>
      <c r="U14" s="3">
        <v>0.19385826966574848</v>
      </c>
      <c r="V14" s="3">
        <v>12</v>
      </c>
      <c r="W14" s="3">
        <v>1.43155067288125E-13</v>
      </c>
      <c r="X14" s="3">
        <v>2.2105792416287698E-3</v>
      </c>
      <c r="Y14" s="3">
        <v>-1.3502250875619479</v>
      </c>
      <c r="AA14" s="3">
        <v>-0.80522167898393104</v>
      </c>
      <c r="AB14" s="3">
        <v>0.18284599429763385</v>
      </c>
      <c r="AC14" s="3">
        <v>12</v>
      </c>
      <c r="AD14" s="3">
        <v>1.5305769747013401E-22</v>
      </c>
      <c r="AE14" s="3">
        <v>1.7928020506366101E-5</v>
      </c>
      <c r="AF14" s="3">
        <v>-1.4247637789839311</v>
      </c>
      <c r="AH14" s="3">
        <v>-0.81171212839935702</v>
      </c>
      <c r="AI14" s="3">
        <v>0.43108006129836679</v>
      </c>
      <c r="AJ14" s="3">
        <v>12</v>
      </c>
      <c r="AK14" s="3">
        <v>2.4821685054495399E-7</v>
      </c>
      <c r="AL14" s="3">
        <v>2.3707317778415199E-2</v>
      </c>
      <c r="AM14" s="3">
        <v>-1.431254228399357</v>
      </c>
      <c r="AO14" s="3">
        <v>-4.1417357703616702</v>
      </c>
      <c r="AP14" s="3">
        <v>0.70226365467983343</v>
      </c>
      <c r="AQ14" s="3">
        <v>12</v>
      </c>
      <c r="AR14" s="3">
        <v>2.9042360576493201E-11</v>
      </c>
      <c r="AS14" s="3">
        <v>1.5964721590577401E-7</v>
      </c>
      <c r="AT14" s="3">
        <v>-4.7612778703616705</v>
      </c>
      <c r="AV14" s="3">
        <v>-2.52456952717026</v>
      </c>
      <c r="AW14" s="3">
        <v>0.5043944696850049</v>
      </c>
      <c r="AX14" s="3">
        <v>12</v>
      </c>
      <c r="AY14" s="3">
        <v>1.05053689822554E-10</v>
      </c>
      <c r="AZ14" s="3">
        <v>5.9418102725827998E-6</v>
      </c>
      <c r="BA14" s="3">
        <v>-3.1441116271702598</v>
      </c>
    </row>
    <row r="15" spans="1:53" x14ac:dyDescent="0.25">
      <c r="A15" s="10" t="s">
        <v>33</v>
      </c>
      <c r="B15" s="1" t="s">
        <v>114</v>
      </c>
      <c r="C15" s="1" t="s">
        <v>113</v>
      </c>
      <c r="D15" s="3">
        <v>132</v>
      </c>
      <c r="F15" s="3">
        <v>-0.30268229985339001</v>
      </c>
      <c r="G15" s="3">
        <v>0.12781456194342031</v>
      </c>
      <c r="H15" s="3">
        <v>12</v>
      </c>
      <c r="I15" s="3">
        <v>5.8470880350934296E-22</v>
      </c>
      <c r="J15" s="3">
        <v>2.7362924086200301E-2</v>
      </c>
      <c r="K15" s="3">
        <v>-1.0180869998533901</v>
      </c>
      <c r="M15" s="3">
        <v>-0.135972627851288</v>
      </c>
      <c r="N15" s="3">
        <v>7.6592617745142547E-2</v>
      </c>
      <c r="O15" s="3">
        <v>12</v>
      </c>
      <c r="P15" s="3">
        <v>8.87223124538706E-29</v>
      </c>
      <c r="Q15" s="3">
        <v>0.18788568281856399</v>
      </c>
      <c r="R15" s="3">
        <v>-0.85137732785128795</v>
      </c>
      <c r="T15" s="3">
        <v>6.3755540596957705E-2</v>
      </c>
      <c r="U15" s="3">
        <v>0.1893240123725092</v>
      </c>
      <c r="V15" s="3">
        <v>12</v>
      </c>
      <c r="W15" s="3">
        <v>5.9276838094356697E-5</v>
      </c>
      <c r="X15" s="3">
        <v>0.78924593758285899</v>
      </c>
      <c r="Y15" s="3">
        <v>-0.65164915940304224</v>
      </c>
      <c r="AA15" s="3">
        <v>-4.8699455204831703E-2</v>
      </c>
      <c r="AB15" s="3">
        <v>0.15497303379503943</v>
      </c>
      <c r="AC15" s="3">
        <v>12</v>
      </c>
      <c r="AD15" s="3">
        <v>1.11979161032699E-8</v>
      </c>
      <c r="AE15" s="3">
        <v>0.79494534948553897</v>
      </c>
      <c r="AF15" s="3">
        <v>-0.76410415520483166</v>
      </c>
      <c r="AH15" s="3">
        <v>5.7907076073687398E-2</v>
      </c>
      <c r="AI15" s="3">
        <v>0.24790463070799384</v>
      </c>
      <c r="AJ15" s="3">
        <v>12</v>
      </c>
      <c r="AK15" s="3">
        <v>7.2034678773495002E-3</v>
      </c>
      <c r="AL15" s="3">
        <v>0.871754553607484</v>
      </c>
      <c r="AM15" s="3">
        <v>-0.65749762392631261</v>
      </c>
      <c r="AO15" s="3">
        <v>2.45890850446683E-2</v>
      </c>
      <c r="AP15" s="3">
        <v>0.64766799662022667</v>
      </c>
      <c r="AQ15" s="3">
        <v>12</v>
      </c>
      <c r="AR15" s="3">
        <v>0.20469529362752201</v>
      </c>
      <c r="AS15" s="3">
        <v>0.97509517544199997</v>
      </c>
      <c r="AT15" s="3">
        <v>-0.69081561495533172</v>
      </c>
      <c r="AV15" s="3">
        <v>-0.136519661544866</v>
      </c>
      <c r="AW15" s="3">
        <v>0.40544372935067285</v>
      </c>
      <c r="AX15" s="3">
        <v>12</v>
      </c>
      <c r="AY15" s="3">
        <v>3.6410678099989401E-2</v>
      </c>
      <c r="AZ15" s="3">
        <v>0.806080375746699</v>
      </c>
      <c r="BA15" s="3">
        <v>-0.85192436154486595</v>
      </c>
    </row>
    <row r="16" spans="1:53" x14ac:dyDescent="0.25">
      <c r="A16" s="10" t="s">
        <v>27</v>
      </c>
      <c r="B16" s="1" t="s">
        <v>121</v>
      </c>
      <c r="C16" s="1" t="s">
        <v>121</v>
      </c>
      <c r="D16" s="3">
        <v>279</v>
      </c>
      <c r="F16" s="3">
        <v>0.32432605191196401</v>
      </c>
      <c r="G16" s="3">
        <v>0.13764356720995138</v>
      </c>
      <c r="H16" s="3">
        <v>24</v>
      </c>
      <c r="I16" s="3">
        <v>1.3229509437979E-12</v>
      </c>
      <c r="J16" s="3">
        <v>1.0992423076608799E-3</v>
      </c>
      <c r="K16" s="3">
        <v>0.31189215191196401</v>
      </c>
      <c r="M16" s="3">
        <v>0.23161373360557899</v>
      </c>
      <c r="N16" s="3">
        <v>0.12023418237610074</v>
      </c>
      <c r="O16" s="3">
        <v>24</v>
      </c>
      <c r="P16" s="3">
        <v>1.7581991553252001E-26</v>
      </c>
      <c r="Q16" s="3">
        <v>1.9651172630117202E-3</v>
      </c>
      <c r="R16" s="3">
        <v>0.21917983360557899</v>
      </c>
      <c r="T16" s="3">
        <v>0.51469821740343902</v>
      </c>
      <c r="U16" s="3">
        <v>0.3124153955661782</v>
      </c>
      <c r="V16" s="3">
        <v>23</v>
      </c>
      <c r="W16" s="3">
        <v>3.9500841894796104E-3</v>
      </c>
      <c r="X16" s="3">
        <v>3.5039484412121001E-3</v>
      </c>
      <c r="Y16" s="3">
        <v>0.50226431740343902</v>
      </c>
      <c r="AA16" s="3">
        <v>0.36004632312935902</v>
      </c>
      <c r="AB16" s="3">
        <v>0.17552674233344689</v>
      </c>
      <c r="AC16" s="3">
        <v>24</v>
      </c>
      <c r="AD16" s="3">
        <v>8.2458122451910698E-7</v>
      </c>
      <c r="AE16" s="3">
        <v>7.9779510696241906E-3</v>
      </c>
      <c r="AF16" s="3">
        <v>0.34761242312935903</v>
      </c>
      <c r="AH16" s="3">
        <v>-0.16024906340371201</v>
      </c>
      <c r="AI16" s="3">
        <v>0.23281432976089678</v>
      </c>
      <c r="AJ16" s="3">
        <v>22</v>
      </c>
      <c r="AK16" s="3">
        <v>7.7773316403159395E-6</v>
      </c>
      <c r="AL16" s="3">
        <v>0.553195488309557</v>
      </c>
      <c r="AM16" s="3">
        <v>-0.172682963403712</v>
      </c>
      <c r="AO16" s="3">
        <v>1.8149995074354599</v>
      </c>
      <c r="AP16" s="3">
        <v>0.60421454953666232</v>
      </c>
      <c r="AQ16" s="3">
        <v>24</v>
      </c>
      <c r="AR16" s="3">
        <v>0.13412858671061501</v>
      </c>
      <c r="AS16" s="3">
        <v>1.4724981173589299E-3</v>
      </c>
      <c r="AT16" s="3">
        <v>1.8025656074354599</v>
      </c>
      <c r="AV16" s="3">
        <v>1.50632537997284</v>
      </c>
      <c r="AW16" s="3">
        <v>0.38735591780888579</v>
      </c>
      <c r="AX16" s="3">
        <v>24</v>
      </c>
      <c r="AY16" s="3">
        <v>0.18743632040663799</v>
      </c>
      <c r="AZ16" s="3">
        <v>1.86779900735058E-4</v>
      </c>
      <c r="BA16" s="3">
        <v>1.49389147997284</v>
      </c>
    </row>
    <row r="17" spans="1:53" x14ac:dyDescent="0.25">
      <c r="A17" s="10" t="s">
        <v>88</v>
      </c>
      <c r="B17" s="1" t="s">
        <v>113</v>
      </c>
      <c r="C17" s="1" t="s">
        <v>113</v>
      </c>
      <c r="D17" s="3">
        <v>131</v>
      </c>
      <c r="F17" s="3">
        <v>-0.29889781253793801</v>
      </c>
      <c r="G17" s="3">
        <v>0.12892462510415167</v>
      </c>
      <c r="H17" s="3">
        <v>12</v>
      </c>
      <c r="I17" s="3">
        <v>7.6340833495040503E-22</v>
      </c>
      <c r="J17" s="3">
        <v>2.9350726454421199E-2</v>
      </c>
      <c r="K17" s="3">
        <v>-1.231200312537938</v>
      </c>
      <c r="M17" s="3">
        <v>-0.112607363582698</v>
      </c>
      <c r="N17" s="3">
        <v>0.12419899923242111</v>
      </c>
      <c r="O17" s="3">
        <v>12</v>
      </c>
      <c r="P17" s="3">
        <v>1.06241981147827E-27</v>
      </c>
      <c r="Q17" s="3">
        <v>0.27543457773114299</v>
      </c>
      <c r="R17" s="3">
        <v>-1.0449098635826981</v>
      </c>
      <c r="T17" s="3">
        <v>-0.22412016127871401</v>
      </c>
      <c r="U17" s="3">
        <v>0.24962712043960042</v>
      </c>
      <c r="V17" s="3">
        <v>12</v>
      </c>
      <c r="W17" s="3">
        <v>1.56968760354948E-7</v>
      </c>
      <c r="X17" s="3">
        <v>0.34746045619381</v>
      </c>
      <c r="Y17" s="3">
        <v>-1.1564226612787141</v>
      </c>
      <c r="AA17" s="3">
        <v>-0.15017752990038799</v>
      </c>
      <c r="AB17" s="3">
        <v>9.5559317430044824E-2</v>
      </c>
      <c r="AC17" s="3">
        <v>12</v>
      </c>
      <c r="AD17" s="3">
        <v>3.8498055951125802E-10</v>
      </c>
      <c r="AE17" s="3">
        <v>0.42289703015331997</v>
      </c>
      <c r="AF17" s="3">
        <v>-1.0824800299003881</v>
      </c>
      <c r="AH17" s="3">
        <v>-1.1028989929279E-2</v>
      </c>
      <c r="AI17" s="3">
        <v>0.30379597332631791</v>
      </c>
      <c r="AJ17" s="3">
        <v>12</v>
      </c>
      <c r="AK17" s="3">
        <v>3.9309641089670796E-3</v>
      </c>
      <c r="AL17" s="3">
        <v>0.97547203133791505</v>
      </c>
      <c r="AM17" s="3">
        <v>-0.94333148992927907</v>
      </c>
      <c r="AO17" s="3">
        <v>-0.91798552646947995</v>
      </c>
      <c r="AP17" s="3">
        <v>0.93870064257753194</v>
      </c>
      <c r="AQ17" s="3">
        <v>12</v>
      </c>
      <c r="AR17" s="3">
        <v>1.2684779541914999E-2</v>
      </c>
      <c r="AS17" s="3">
        <v>0.24389875294438901</v>
      </c>
      <c r="AT17" s="3">
        <v>-1.8502880264694799</v>
      </c>
      <c r="AV17" s="3">
        <v>-0.77278819150262101</v>
      </c>
      <c r="AW17" s="3">
        <v>0.56713474098906402</v>
      </c>
      <c r="AX17" s="3">
        <v>12</v>
      </c>
      <c r="AY17" s="3">
        <v>1.1093800602463399E-3</v>
      </c>
      <c r="AZ17" s="3">
        <v>0.16474370941862701</v>
      </c>
      <c r="BA17" s="3">
        <v>-1.7050906915026212</v>
      </c>
    </row>
    <row r="18" spans="1:53" x14ac:dyDescent="0.25">
      <c r="A18" s="10" t="s">
        <v>38</v>
      </c>
      <c r="B18" s="1" t="s">
        <v>118</v>
      </c>
      <c r="C18" s="1" t="s">
        <v>123</v>
      </c>
      <c r="D18" s="3">
        <v>123</v>
      </c>
      <c r="F18" s="3">
        <v>-0.76212702706787505</v>
      </c>
      <c r="G18" s="3">
        <v>0.1571450058474235</v>
      </c>
      <c r="H18" s="3">
        <v>12</v>
      </c>
      <c r="I18" s="3">
        <v>3.25478604294885E-38</v>
      </c>
      <c r="J18" s="3">
        <v>3.02597841599698E-8</v>
      </c>
      <c r="K18" s="3">
        <v>-2.0857939270678751</v>
      </c>
      <c r="M18" s="3">
        <v>-0.32154229639173298</v>
      </c>
      <c r="N18" s="3">
        <v>0.12516719596684858</v>
      </c>
      <c r="O18" s="3">
        <v>12</v>
      </c>
      <c r="P18" s="3">
        <v>4.8842207643070395E-38</v>
      </c>
      <c r="Q18" s="3">
        <v>1.8609237103271901E-3</v>
      </c>
      <c r="R18" s="3">
        <v>-1.645209196391733</v>
      </c>
      <c r="T18" s="3">
        <v>-1.3358278587284</v>
      </c>
      <c r="U18" s="3">
        <v>0.25315319827551097</v>
      </c>
      <c r="V18" s="3">
        <v>12</v>
      </c>
      <c r="W18" s="3">
        <v>2.99920271558358E-23</v>
      </c>
      <c r="X18" s="3">
        <v>2.3734745049889601E-8</v>
      </c>
      <c r="Y18" s="3">
        <v>-2.6594947587284001</v>
      </c>
      <c r="AA18" s="3">
        <v>-0.911092708035248</v>
      </c>
      <c r="AB18" s="3">
        <v>0.1731031294310405</v>
      </c>
      <c r="AC18" s="3">
        <v>12</v>
      </c>
      <c r="AD18" s="3">
        <v>5.1597985972790403E-25</v>
      </c>
      <c r="AE18" s="3">
        <v>1.23043079934792E-6</v>
      </c>
      <c r="AF18" s="3">
        <v>-2.2347596080352483</v>
      </c>
      <c r="AH18" s="3">
        <v>-1.55688428898651</v>
      </c>
      <c r="AI18" s="3">
        <v>0.31486588715533054</v>
      </c>
      <c r="AJ18" s="3">
        <v>12</v>
      </c>
      <c r="AK18" s="3">
        <v>3.7511617467216398E-13</v>
      </c>
      <c r="AL18" s="3">
        <v>1.47038679113639E-5</v>
      </c>
      <c r="AM18" s="3">
        <v>-2.8805511889865101</v>
      </c>
      <c r="AO18" s="3">
        <v>-8.2175021099459098</v>
      </c>
      <c r="AP18" s="3">
        <v>1.0707171546241325</v>
      </c>
      <c r="AQ18" s="3">
        <v>12</v>
      </c>
      <c r="AR18" s="3">
        <v>4.5142118089064001E-32</v>
      </c>
      <c r="AS18" s="3">
        <v>7.0148643651896796E-25</v>
      </c>
      <c r="AT18" s="3">
        <v>-9.5411690099459108</v>
      </c>
      <c r="AV18" s="3">
        <v>-5.1557829302290203</v>
      </c>
      <c r="AW18" s="3">
        <v>0.79780752146535383</v>
      </c>
      <c r="AX18" s="3">
        <v>12</v>
      </c>
      <c r="AY18" s="3">
        <v>5.7986675185258205E-29</v>
      </c>
      <c r="AZ18" s="3">
        <v>4.4203687968152599E-20</v>
      </c>
      <c r="BA18" s="3">
        <v>-6.4794498302290204</v>
      </c>
    </row>
    <row r="19" spans="1:53" x14ac:dyDescent="0.25">
      <c r="A19" s="10" t="s">
        <v>4</v>
      </c>
      <c r="B19" s="1" t="s">
        <v>121</v>
      </c>
      <c r="C19" s="1" t="s">
        <v>121</v>
      </c>
      <c r="D19" s="3">
        <v>126</v>
      </c>
      <c r="F19" s="3">
        <v>-0.33205013519853599</v>
      </c>
      <c r="G19" s="3">
        <v>0.11325301874731952</v>
      </c>
      <c r="H19" s="3">
        <v>12</v>
      </c>
      <c r="I19" s="3">
        <v>7.2090700779962899E-23</v>
      </c>
      <c r="J19" s="3">
        <v>1.55157308012083E-2</v>
      </c>
      <c r="K19" s="3">
        <v>-1.2686598351985361</v>
      </c>
      <c r="M19" s="3">
        <v>-0.13666056420150899</v>
      </c>
      <c r="N19" s="3">
        <v>8.9793290214879126E-2</v>
      </c>
      <c r="O19" s="3">
        <v>12</v>
      </c>
      <c r="P19" s="3">
        <v>8.2410811534366205E-29</v>
      </c>
      <c r="Q19" s="3">
        <v>0.185662583890354</v>
      </c>
      <c r="R19" s="3">
        <v>-1.0732702642015091</v>
      </c>
      <c r="T19" s="3">
        <v>-0.31719556017957201</v>
      </c>
      <c r="U19" s="3">
        <v>0.23829189439655013</v>
      </c>
      <c r="V19" s="3">
        <v>12</v>
      </c>
      <c r="W19" s="3">
        <v>1.69658378846451E-8</v>
      </c>
      <c r="X19" s="3">
        <v>0.18365576788600901</v>
      </c>
      <c r="Y19" s="3">
        <v>-1.2538052601795719</v>
      </c>
      <c r="AA19" s="3">
        <v>-0.23561435985274501</v>
      </c>
      <c r="AB19" s="3">
        <v>0.20890943645886831</v>
      </c>
      <c r="AC19" s="3">
        <v>12</v>
      </c>
      <c r="AD19" s="3">
        <v>1.8060251512544401E-11</v>
      </c>
      <c r="AE19" s="3">
        <v>0.208677686280068</v>
      </c>
      <c r="AF19" s="3">
        <v>-1.1722240598527449</v>
      </c>
      <c r="AH19" s="3">
        <v>-0.325541984381363</v>
      </c>
      <c r="AI19" s="3">
        <v>0.29087536236096828</v>
      </c>
      <c r="AJ19" s="3">
        <v>12</v>
      </c>
      <c r="AK19" s="3">
        <v>1.57637034582341E-4</v>
      </c>
      <c r="AL19" s="3">
        <v>0.36416088408900299</v>
      </c>
      <c r="AM19" s="3">
        <v>-1.2621516843813629</v>
      </c>
      <c r="AO19" s="3">
        <v>-0.34972047204639001</v>
      </c>
      <c r="AP19" s="3">
        <v>0.46808362861138986</v>
      </c>
      <c r="AQ19" s="3">
        <v>12</v>
      </c>
      <c r="AR19" s="3">
        <v>7.9314597152243593E-2</v>
      </c>
      <c r="AS19" s="3">
        <v>0.65704298886370405</v>
      </c>
      <c r="AT19" s="3">
        <v>-1.28633017204639</v>
      </c>
      <c r="AV19" s="3">
        <v>-0.83041258431647902</v>
      </c>
      <c r="AW19" s="3">
        <v>0.48046796563159494</v>
      </c>
      <c r="AX19" s="3">
        <v>12</v>
      </c>
      <c r="AY19" s="3">
        <v>7.6009798672455801E-4</v>
      </c>
      <c r="AZ19" s="3">
        <v>0.135480513297633</v>
      </c>
      <c r="BA19" s="3">
        <v>-1.7670222843164791</v>
      </c>
    </row>
    <row r="20" spans="1:53" x14ac:dyDescent="0.25">
      <c r="A20" s="10" t="s">
        <v>8</v>
      </c>
      <c r="B20" s="1" t="s">
        <v>121</v>
      </c>
      <c r="C20" s="1" t="s">
        <v>121</v>
      </c>
      <c r="D20" s="3">
        <v>34</v>
      </c>
      <c r="F20" s="3">
        <v>-0.29176117462750401</v>
      </c>
      <c r="G20" s="3">
        <v>0.13567130117994652</v>
      </c>
      <c r="H20" s="3">
        <v>12</v>
      </c>
      <c r="I20" s="3">
        <v>1.25989155820168E-21</v>
      </c>
      <c r="J20" s="3">
        <v>3.3438895317396203E-2</v>
      </c>
      <c r="K20" s="3">
        <v>-1.0706308746275039</v>
      </c>
      <c r="M20" s="3">
        <v>-7.8163098001719694E-2</v>
      </c>
      <c r="N20" s="3">
        <v>0.12086560733894326</v>
      </c>
      <c r="O20" s="3">
        <v>12</v>
      </c>
      <c r="P20" s="3">
        <v>3.7962527936224197E-26</v>
      </c>
      <c r="Q20" s="3">
        <v>0.44900351456777099</v>
      </c>
      <c r="R20" s="3">
        <v>-0.85703279800171972</v>
      </c>
      <c r="T20" s="3">
        <v>-0.26190952676639001</v>
      </c>
      <c r="U20" s="3">
        <v>0.17873969089791206</v>
      </c>
      <c r="V20" s="3">
        <v>12</v>
      </c>
      <c r="W20" s="3">
        <v>6.4765555493511504E-8</v>
      </c>
      <c r="X20" s="3">
        <v>0.27224581783234902</v>
      </c>
      <c r="Y20" s="3">
        <v>-1.04077922676639</v>
      </c>
      <c r="AA20" s="3">
        <v>-8.4889693547537792E-3</v>
      </c>
      <c r="AB20" s="3">
        <v>0.1265789523589482</v>
      </c>
      <c r="AC20" s="3">
        <v>12</v>
      </c>
      <c r="AD20" s="3">
        <v>3.9320939389119202E-8</v>
      </c>
      <c r="AE20" s="3">
        <v>0.96386550508104296</v>
      </c>
      <c r="AF20" s="3">
        <v>-0.78735866935475374</v>
      </c>
      <c r="AH20" s="3">
        <v>7.1060759702944704E-2</v>
      </c>
      <c r="AI20" s="3">
        <v>0.16267603031515818</v>
      </c>
      <c r="AJ20" s="3">
        <v>12</v>
      </c>
      <c r="AK20" s="3">
        <v>8.0535914458098098E-3</v>
      </c>
      <c r="AL20" s="3">
        <v>0.84296749705668494</v>
      </c>
      <c r="AM20" s="3">
        <v>-0.70780894029705532</v>
      </c>
      <c r="AO20" s="3">
        <v>-2.0484403564259099</v>
      </c>
      <c r="AP20" s="3">
        <v>0.52746288506281858</v>
      </c>
      <c r="AQ20" s="3">
        <v>12</v>
      </c>
      <c r="AR20" s="3">
        <v>7.5874996257732004E-5</v>
      </c>
      <c r="AS20" s="3">
        <v>9.3599389872517993E-3</v>
      </c>
      <c r="AT20" s="3">
        <v>-2.8273100564259099</v>
      </c>
      <c r="AV20" s="3">
        <v>-0.480113958937609</v>
      </c>
      <c r="AW20" s="3">
        <v>0.47417097557863375</v>
      </c>
      <c r="AX20" s="3">
        <v>12</v>
      </c>
      <c r="AY20" s="3">
        <v>6.4523166228624401E-3</v>
      </c>
      <c r="AZ20" s="3">
        <v>0.38799677971739399</v>
      </c>
      <c r="BA20" s="3">
        <v>-1.2589836589376091</v>
      </c>
    </row>
    <row r="21" spans="1:53" x14ac:dyDescent="0.25">
      <c r="A21" s="10" t="s">
        <v>15</v>
      </c>
      <c r="B21" s="1" t="s">
        <v>15</v>
      </c>
      <c r="C21" s="1" t="s">
        <v>15</v>
      </c>
      <c r="F21" s="3">
        <v>0</v>
      </c>
      <c r="G21" s="3">
        <v>3.7845312623041423E-2</v>
      </c>
      <c r="H21" s="3">
        <v>238</v>
      </c>
      <c r="I21" s="3" t="e">
        <v>#N/A</v>
      </c>
      <c r="J21" s="3" t="e">
        <v>#N/A</v>
      </c>
      <c r="K21" s="3" t="e">
        <v>#VALUE!</v>
      </c>
      <c r="M21" s="3">
        <v>0</v>
      </c>
      <c r="N21" s="3">
        <v>2.7748620118694327E-2</v>
      </c>
      <c r="O21" s="3">
        <v>235</v>
      </c>
      <c r="P21" s="3" t="e">
        <v>#N/A</v>
      </c>
      <c r="Q21" s="3" t="e">
        <v>#N/A</v>
      </c>
      <c r="R21" s="3" t="e">
        <v>#VALUE!</v>
      </c>
      <c r="T21" s="3">
        <v>0</v>
      </c>
      <c r="U21" s="3">
        <v>4.6229494587421323E-2</v>
      </c>
      <c r="V21" s="3">
        <v>240</v>
      </c>
      <c r="W21" s="3" t="e">
        <v>#N/A</v>
      </c>
      <c r="X21" s="3" t="e">
        <v>#N/A</v>
      </c>
      <c r="Y21" s="3" t="e">
        <v>#VALUE!</v>
      </c>
      <c r="AA21" s="3">
        <v>0</v>
      </c>
      <c r="AB21" s="3">
        <v>4.7087908008773043E-2</v>
      </c>
      <c r="AC21" s="3">
        <v>240</v>
      </c>
      <c r="AD21" s="3" t="e">
        <v>#N/A</v>
      </c>
      <c r="AE21" s="3" t="e">
        <v>#N/A</v>
      </c>
      <c r="AF21" s="3" t="e">
        <v>#VALUE!</v>
      </c>
      <c r="AH21" s="3">
        <v>0</v>
      </c>
      <c r="AI21" s="3">
        <v>8.7299880464416085E-2</v>
      </c>
      <c r="AJ21" s="3">
        <v>235</v>
      </c>
      <c r="AK21" s="3" t="e">
        <v>#N/A</v>
      </c>
      <c r="AL21" s="3" t="e">
        <v>#N/A</v>
      </c>
      <c r="AM21" s="3" t="e">
        <v>#VALUE!</v>
      </c>
      <c r="AO21" s="3">
        <v>0</v>
      </c>
      <c r="AP21" s="3">
        <v>0.14844208257608518</v>
      </c>
      <c r="AQ21" s="3">
        <v>240</v>
      </c>
      <c r="AR21" s="3" t="e">
        <v>#N/A</v>
      </c>
      <c r="AS21" s="3" t="e">
        <v>#N/A</v>
      </c>
      <c r="AT21" s="3" t="e">
        <v>#VALUE!</v>
      </c>
      <c r="AV21" s="3">
        <v>0</v>
      </c>
      <c r="AW21" s="3">
        <v>0.11519653119533939</v>
      </c>
      <c r="AX21" s="3">
        <v>240</v>
      </c>
      <c r="AY21" s="3" t="e">
        <v>#N/A</v>
      </c>
      <c r="AZ21" s="3" t="e">
        <v>#N/A</v>
      </c>
      <c r="BA21" s="3" t="e">
        <v>#VALUE!</v>
      </c>
    </row>
    <row r="22" spans="1:53" x14ac:dyDescent="0.25">
      <c r="A22" s="10" t="s">
        <v>85</v>
      </c>
      <c r="B22" s="1" t="s">
        <v>121</v>
      </c>
      <c r="C22" s="1" t="s">
        <v>121</v>
      </c>
      <c r="D22" s="3">
        <v>47</v>
      </c>
      <c r="F22" s="3">
        <v>-0.319998753421811</v>
      </c>
      <c r="G22" s="3">
        <v>9.6239996437533532E-2</v>
      </c>
      <c r="H22" s="3">
        <v>12</v>
      </c>
      <c r="I22" s="3">
        <v>1.71052241926104E-22</v>
      </c>
      <c r="J22" s="3">
        <v>1.9680668844125299E-2</v>
      </c>
      <c r="K22" s="3">
        <v>-1.3416875534218109</v>
      </c>
      <c r="M22" s="3">
        <v>-2.4863554383991002E-2</v>
      </c>
      <c r="N22" s="3">
        <v>0.11133773696501957</v>
      </c>
      <c r="O22" s="3">
        <v>12</v>
      </c>
      <c r="P22" s="3">
        <v>7.8728932736313693E-24</v>
      </c>
      <c r="Q22" s="3">
        <v>0.80968105956315195</v>
      </c>
      <c r="R22" s="3">
        <v>-1.046552354383991</v>
      </c>
      <c r="T22" s="3">
        <v>-0.19780517370756301</v>
      </c>
      <c r="U22" s="3">
        <v>9.2415185390355106E-2</v>
      </c>
      <c r="V22" s="3">
        <v>12</v>
      </c>
      <c r="W22" s="3">
        <v>2.8655926596333298E-7</v>
      </c>
      <c r="X22" s="3">
        <v>0.40697474161427499</v>
      </c>
      <c r="Y22" s="3">
        <v>-1.219493973707563</v>
      </c>
      <c r="AA22" s="3">
        <v>9.1316908363084107E-2</v>
      </c>
      <c r="AB22" s="3">
        <v>0.1560045415283112</v>
      </c>
      <c r="AC22" s="3">
        <v>12</v>
      </c>
      <c r="AD22" s="3">
        <v>7.3071648393926003E-7</v>
      </c>
      <c r="AE22" s="3">
        <v>0.62602989420006705</v>
      </c>
      <c r="AF22" s="3">
        <v>-0.9303718916369158</v>
      </c>
      <c r="AH22" s="3">
        <v>-8.6531526708329507E-3</v>
      </c>
      <c r="AI22" s="3">
        <v>0.3317975807786242</v>
      </c>
      <c r="AJ22" s="3">
        <v>12</v>
      </c>
      <c r="AK22" s="3">
        <v>4.0162487326089102E-3</v>
      </c>
      <c r="AL22" s="3">
        <v>0.98075461850722601</v>
      </c>
      <c r="AM22" s="3">
        <v>-1.0303419526708328</v>
      </c>
      <c r="AO22" s="3">
        <v>-0.70697075419744004</v>
      </c>
      <c r="AP22" s="3">
        <v>0.49153770931623769</v>
      </c>
      <c r="AQ22" s="3">
        <v>12</v>
      </c>
      <c r="AR22" s="3">
        <v>2.6512525756418898E-2</v>
      </c>
      <c r="AS22" s="3">
        <v>0.36945588552548397</v>
      </c>
      <c r="AT22" s="3">
        <v>-1.7286595541974399</v>
      </c>
      <c r="AV22" s="3">
        <v>-0.60151340715800505</v>
      </c>
      <c r="AW22" s="3">
        <v>0.36804144982056591</v>
      </c>
      <c r="AX22" s="3">
        <v>12</v>
      </c>
      <c r="AY22" s="3">
        <v>3.2105308243833E-3</v>
      </c>
      <c r="AZ22" s="3">
        <v>0.27948378642261601</v>
      </c>
      <c r="BA22" s="3">
        <v>-1.623202207158005</v>
      </c>
    </row>
    <row r="23" spans="1:53" x14ac:dyDescent="0.25">
      <c r="A23" s="10" t="s">
        <v>2</v>
      </c>
      <c r="B23" s="1" t="s">
        <v>121</v>
      </c>
      <c r="C23" s="1" t="s">
        <v>121</v>
      </c>
      <c r="D23" s="3">
        <v>121</v>
      </c>
      <c r="F23" s="3">
        <v>-0.14446731329093301</v>
      </c>
      <c r="G23" s="3">
        <v>6.305422224651562E-2</v>
      </c>
      <c r="H23" s="3">
        <v>12</v>
      </c>
      <c r="I23" s="3">
        <v>2.22510973832452E-17</v>
      </c>
      <c r="J23" s="3">
        <v>0.292125872198994</v>
      </c>
      <c r="K23" s="3">
        <v>-0.76644441329093294</v>
      </c>
      <c r="M23" s="3">
        <v>9.1402496233991506E-2</v>
      </c>
      <c r="N23" s="3">
        <v>8.2523097706612245E-2</v>
      </c>
      <c r="O23" s="3">
        <v>12</v>
      </c>
      <c r="P23" s="3">
        <v>3.80051876948356E-19</v>
      </c>
      <c r="Q23" s="3">
        <v>0.37599822589502202</v>
      </c>
      <c r="R23" s="3">
        <v>-0.5305746037660084</v>
      </c>
      <c r="T23" s="3">
        <v>0.11112091774107501</v>
      </c>
      <c r="U23" s="3">
        <v>0.10510964327720923</v>
      </c>
      <c r="V23" s="3">
        <v>12</v>
      </c>
      <c r="W23" s="3">
        <v>1.3720997153224201E-4</v>
      </c>
      <c r="X23" s="3">
        <v>0.641316851750108</v>
      </c>
      <c r="Y23" s="3">
        <v>-0.51085618225892493</v>
      </c>
      <c r="AA23" s="3">
        <v>0.45161805107262198</v>
      </c>
      <c r="AB23" s="3">
        <v>0.11701168987868679</v>
      </c>
      <c r="AC23" s="3">
        <v>12</v>
      </c>
      <c r="AD23" s="3">
        <v>2.7549269664097799E-3</v>
      </c>
      <c r="AE23" s="3">
        <v>1.6007311704745401E-2</v>
      </c>
      <c r="AF23" s="3">
        <v>-0.17035904892737797</v>
      </c>
      <c r="AH23" s="3">
        <v>0.25696116316362999</v>
      </c>
      <c r="AI23" s="3">
        <v>0.22805601587168345</v>
      </c>
      <c r="AJ23" s="3">
        <v>12</v>
      </c>
      <c r="AK23" s="3">
        <v>3.4005916560924603E-2</v>
      </c>
      <c r="AL23" s="3">
        <v>0.47379872124583799</v>
      </c>
      <c r="AM23" s="3">
        <v>-0.36501593683636996</v>
      </c>
      <c r="AO23" s="3">
        <v>0.35486868135195698</v>
      </c>
      <c r="AP23" s="3">
        <v>0.41535684701443271</v>
      </c>
      <c r="AQ23" s="3">
        <v>12</v>
      </c>
      <c r="AR23" s="3">
        <v>0.40150885536863701</v>
      </c>
      <c r="AS23" s="3">
        <v>0.65232457424642099</v>
      </c>
      <c r="AT23" s="3">
        <v>-0.26710841864804297</v>
      </c>
      <c r="AV23" s="3">
        <v>-0.10241278432430299</v>
      </c>
      <c r="AW23" s="3">
        <v>0.34051232708353391</v>
      </c>
      <c r="AX23" s="3">
        <v>12</v>
      </c>
      <c r="AY23" s="3">
        <v>4.2398802830654697E-2</v>
      </c>
      <c r="AZ23" s="3">
        <v>0.85389084966429396</v>
      </c>
      <c r="BA23" s="3">
        <v>-0.72438988432430296</v>
      </c>
    </row>
    <row r="24" spans="1:53" x14ac:dyDescent="0.25">
      <c r="A24" s="10" t="s">
        <v>57</v>
      </c>
      <c r="B24" s="1" t="s">
        <v>112</v>
      </c>
      <c r="C24" s="1" t="s">
        <v>113</v>
      </c>
      <c r="D24" s="3">
        <v>134</v>
      </c>
      <c r="F24" s="3">
        <v>-4.6669941177786202E-2</v>
      </c>
      <c r="G24" s="3">
        <v>0.15810696597119211</v>
      </c>
      <c r="H24" s="3">
        <v>12</v>
      </c>
      <c r="I24" s="3">
        <v>8.0771247930251795E-15</v>
      </c>
      <c r="J24" s="3">
        <v>0.73358704392609297</v>
      </c>
      <c r="K24" s="3">
        <v>-0.16600974117778619</v>
      </c>
      <c r="M24" s="3">
        <v>-0.124202686565919</v>
      </c>
      <c r="N24" s="3">
        <v>8.3360668087911302E-2</v>
      </c>
      <c r="O24" s="3">
        <v>12</v>
      </c>
      <c r="P24" s="3">
        <v>3.1166244555879902E-28</v>
      </c>
      <c r="Q24" s="3">
        <v>0.229012932247563</v>
      </c>
      <c r="R24" s="3">
        <v>-0.24354248656591898</v>
      </c>
      <c r="T24" s="3">
        <v>7.9965616250685795E-2</v>
      </c>
      <c r="U24" s="3">
        <v>0.12243893121903084</v>
      </c>
      <c r="V24" s="3">
        <v>12</v>
      </c>
      <c r="W24" s="3">
        <v>7.9344711451637706E-5</v>
      </c>
      <c r="X24" s="3">
        <v>0.73743806501798104</v>
      </c>
      <c r="Y24" s="3">
        <v>-3.9374183749314201E-2</v>
      </c>
      <c r="AA24" s="3">
        <v>0.24111005433598501</v>
      </c>
      <c r="AB24" s="3">
        <v>0.16190577137289835</v>
      </c>
      <c r="AC24" s="3">
        <v>12</v>
      </c>
      <c r="AD24" s="3">
        <v>3.4784627263618303E-5</v>
      </c>
      <c r="AE24" s="3">
        <v>0.19826013219552399</v>
      </c>
      <c r="AF24" s="3">
        <v>0.12177025433598501</v>
      </c>
      <c r="AH24" s="3">
        <v>0.17136383725708801</v>
      </c>
      <c r="AI24" s="3">
        <v>0.30134732321274532</v>
      </c>
      <c r="AJ24" s="3">
        <v>12</v>
      </c>
      <c r="AK24" s="3">
        <v>1.8078994878935301E-2</v>
      </c>
      <c r="AL24" s="3">
        <v>0.63285630527521097</v>
      </c>
      <c r="AM24" s="3">
        <v>5.2024037257088013E-2</v>
      </c>
      <c r="AO24" s="3">
        <v>0.42448120268184403</v>
      </c>
      <c r="AP24" s="3">
        <v>0.7102191459393965</v>
      </c>
      <c r="AQ24" s="3">
        <v>12</v>
      </c>
      <c r="AR24" s="3">
        <v>0.45420791501130697</v>
      </c>
      <c r="AS24" s="3">
        <v>0.58995005084459196</v>
      </c>
      <c r="AT24" s="3">
        <v>0.30514140268184403</v>
      </c>
      <c r="AV24" s="3">
        <v>-0.105500008341733</v>
      </c>
      <c r="AW24" s="3">
        <v>0.49677732056652107</v>
      </c>
      <c r="AX24" s="3">
        <v>12</v>
      </c>
      <c r="AY24" s="3">
        <v>4.1824474258196902E-2</v>
      </c>
      <c r="AZ24" s="3">
        <v>0.84953825272262196</v>
      </c>
      <c r="BA24" s="3">
        <v>-0.22483980834173301</v>
      </c>
    </row>
    <row r="25" spans="1:53" x14ac:dyDescent="0.25">
      <c r="A25" s="10" t="s">
        <v>83</v>
      </c>
      <c r="B25" s="1" t="s">
        <v>119</v>
      </c>
      <c r="C25" s="1" t="s">
        <v>119</v>
      </c>
      <c r="D25" s="3">
        <v>173</v>
      </c>
      <c r="F25" s="3">
        <v>-0.172648160892414</v>
      </c>
      <c r="G25" s="3">
        <v>0.11221202056069877</v>
      </c>
      <c r="H25" s="3">
        <v>12</v>
      </c>
      <c r="I25" s="3">
        <v>3.72371118650384E-18</v>
      </c>
      <c r="J25" s="3">
        <v>0.20806538775365899</v>
      </c>
      <c r="K25" s="3">
        <v>-0.656054960892414</v>
      </c>
      <c r="M25" s="3">
        <v>8.7224421016797296E-2</v>
      </c>
      <c r="N25" s="3">
        <v>0.1037744781564951</v>
      </c>
      <c r="O25" s="3">
        <v>12</v>
      </c>
      <c r="P25" s="3">
        <v>2.6328409964371501E-19</v>
      </c>
      <c r="Q25" s="3">
        <v>0.39820451331033901</v>
      </c>
      <c r="R25" s="3">
        <v>-0.39618237898320274</v>
      </c>
      <c r="T25" s="3">
        <v>7.6785988646389094E-2</v>
      </c>
      <c r="U25" s="3">
        <v>0.22895654917049543</v>
      </c>
      <c r="V25" s="3">
        <v>12</v>
      </c>
      <c r="W25" s="3">
        <v>7.4960718594252706E-5</v>
      </c>
      <c r="X25" s="3">
        <v>0.74751484767551601</v>
      </c>
      <c r="Y25" s="3">
        <v>-0.40662081135361094</v>
      </c>
      <c r="AA25" s="3">
        <v>0.25341061380167201</v>
      </c>
      <c r="AB25" s="3">
        <v>0.12832102010415342</v>
      </c>
      <c r="AC25" s="3">
        <v>12</v>
      </c>
      <c r="AD25" s="3">
        <v>4.6456725563656998E-5</v>
      </c>
      <c r="AE25" s="3">
        <v>0.17633224906144901</v>
      </c>
      <c r="AF25" s="3">
        <v>-0.22999618619832801</v>
      </c>
      <c r="AH25" s="3">
        <v>0.33276881640775602</v>
      </c>
      <c r="AI25" s="3">
        <v>0.25258471236797791</v>
      </c>
      <c r="AJ25" s="3">
        <v>12</v>
      </c>
      <c r="AK25" s="3">
        <v>5.6928889209076801E-2</v>
      </c>
      <c r="AL25" s="3">
        <v>0.35361131385230199</v>
      </c>
      <c r="AM25" s="3">
        <v>-0.15063798359224401</v>
      </c>
      <c r="AO25" s="3">
        <v>-0.16990100526063501</v>
      </c>
      <c r="AP25" s="3">
        <v>0.67597032655452305</v>
      </c>
      <c r="AQ25" s="3">
        <v>12</v>
      </c>
      <c r="AR25" s="3">
        <v>0.128248249655879</v>
      </c>
      <c r="AS25" s="3">
        <v>0.829215784505687</v>
      </c>
      <c r="AT25" s="3">
        <v>-0.65330780526063503</v>
      </c>
      <c r="AV25" s="3">
        <v>0.21706093270646801</v>
      </c>
      <c r="AW25" s="3">
        <v>0.35498063076010639</v>
      </c>
      <c r="AX25" s="3">
        <v>12</v>
      </c>
      <c r="AY25" s="3">
        <v>0.14936576943590599</v>
      </c>
      <c r="AZ25" s="3">
        <v>0.69630853836091</v>
      </c>
      <c r="BA25" s="3">
        <v>-0.26634586729353205</v>
      </c>
    </row>
    <row r="26" spans="1:53" x14ac:dyDescent="0.25">
      <c r="A26" s="10" t="s">
        <v>17</v>
      </c>
      <c r="B26" s="1" t="s">
        <v>112</v>
      </c>
      <c r="C26" s="1" t="s">
        <v>113</v>
      </c>
      <c r="D26" s="3">
        <v>107</v>
      </c>
      <c r="F26" s="3">
        <v>-0.33416982855485</v>
      </c>
      <c r="G26" s="3">
        <v>0.10435642056057523</v>
      </c>
      <c r="H26" s="3">
        <v>12</v>
      </c>
      <c r="I26" s="3">
        <v>6.1881407072563202E-23</v>
      </c>
      <c r="J26" s="3">
        <v>1.4869516659133501E-2</v>
      </c>
      <c r="K26" s="3">
        <v>-0.53824932855484997</v>
      </c>
      <c r="M26" s="3">
        <v>-0.24871055643227</v>
      </c>
      <c r="N26" s="3">
        <v>6.9623239106042623E-2</v>
      </c>
      <c r="O26" s="3">
        <v>12</v>
      </c>
      <c r="P26" s="3">
        <v>2.93984441163331E-34</v>
      </c>
      <c r="Q26" s="3">
        <v>1.6052622985958501E-2</v>
      </c>
      <c r="R26" s="3">
        <v>-0.45279005643226999</v>
      </c>
      <c r="T26" s="3">
        <v>-0.57809874114455795</v>
      </c>
      <c r="U26" s="3">
        <v>0.24663495780566411</v>
      </c>
      <c r="V26" s="3">
        <v>12</v>
      </c>
      <c r="W26" s="3">
        <v>1.4993852649354299E-11</v>
      </c>
      <c r="X26" s="3">
        <v>1.54278757540395E-2</v>
      </c>
      <c r="Y26" s="3">
        <v>-0.78217824114455792</v>
      </c>
      <c r="AA26" s="3">
        <v>4.7831906303603303E-2</v>
      </c>
      <c r="AB26" s="3">
        <v>0.15196663960106119</v>
      </c>
      <c r="AC26" s="3">
        <v>12</v>
      </c>
      <c r="AD26" s="3">
        <v>2.1167567257506099E-7</v>
      </c>
      <c r="AE26" s="3">
        <v>0.79851878872882798</v>
      </c>
      <c r="AF26" s="3">
        <v>-0.15624759369639668</v>
      </c>
      <c r="AH26" s="3">
        <v>-0.91184608200160699</v>
      </c>
      <c r="AI26" s="3">
        <v>0.55869364065056493</v>
      </c>
      <c r="AJ26" s="3">
        <v>12</v>
      </c>
      <c r="AK26" s="3">
        <v>5.2466291372488699E-8</v>
      </c>
      <c r="AL26" s="3">
        <v>1.10673348612938E-2</v>
      </c>
      <c r="AM26" s="3">
        <v>-1.115925582001607</v>
      </c>
      <c r="AO26" s="3">
        <v>-3.3659130916253801</v>
      </c>
      <c r="AP26" s="3">
        <v>0.42920787940038707</v>
      </c>
      <c r="AQ26" s="3">
        <v>12</v>
      </c>
      <c r="AR26" s="3">
        <v>1.5485815267197299E-8</v>
      </c>
      <c r="AS26" s="3">
        <v>2.0072438558587598E-5</v>
      </c>
      <c r="AT26" s="3">
        <v>-3.5699925916253803</v>
      </c>
      <c r="AV26" s="3">
        <v>-2.7328332196198102</v>
      </c>
      <c r="AW26" s="3">
        <v>0.56654105579313485</v>
      </c>
      <c r="AX26" s="3">
        <v>12</v>
      </c>
      <c r="AY26" s="3">
        <v>8.0851525570579408E-12</v>
      </c>
      <c r="AZ26" s="3">
        <v>9.5858902503777102E-7</v>
      </c>
      <c r="BA26" s="3">
        <v>-2.9369127196198104</v>
      </c>
    </row>
    <row r="27" spans="1:53" x14ac:dyDescent="0.25">
      <c r="A27" s="10" t="s">
        <v>78</v>
      </c>
      <c r="B27" s="1" t="s">
        <v>114</v>
      </c>
      <c r="C27" s="1" t="s">
        <v>113</v>
      </c>
      <c r="D27" s="3">
        <v>130</v>
      </c>
      <c r="F27" s="3">
        <v>-0.25827768906461401</v>
      </c>
      <c r="G27" s="3">
        <v>7.8006302864777693E-2</v>
      </c>
      <c r="H27" s="3">
        <v>12</v>
      </c>
      <c r="I27" s="3">
        <v>1.27843065068857E-20</v>
      </c>
      <c r="J27" s="3">
        <v>5.9714599831869698E-2</v>
      </c>
      <c r="K27" s="3">
        <v>-1.4987894890646141</v>
      </c>
      <c r="M27" s="3">
        <v>-7.8867667772372196E-2</v>
      </c>
      <c r="N27" s="3">
        <v>6.9134331353817718E-2</v>
      </c>
      <c r="O27" s="3">
        <v>12</v>
      </c>
      <c r="P27" s="3">
        <v>3.5320292106354602E-26</v>
      </c>
      <c r="Q27" s="3">
        <v>0.444926277927507</v>
      </c>
      <c r="R27" s="3">
        <v>-1.319379467772372</v>
      </c>
      <c r="T27" s="3">
        <v>-5.8716497293636503E-2</v>
      </c>
      <c r="U27" s="3">
        <v>0.14355470529001174</v>
      </c>
      <c r="V27" s="3">
        <v>12</v>
      </c>
      <c r="W27" s="3">
        <v>5.6560663120245798E-6</v>
      </c>
      <c r="X27" s="3">
        <v>0.80555494666539296</v>
      </c>
      <c r="Y27" s="3">
        <v>-1.2992282972936364</v>
      </c>
      <c r="AA27" s="3">
        <v>-3.5800231244344102E-2</v>
      </c>
      <c r="AB27" s="3">
        <v>6.9790612382033754E-2</v>
      </c>
      <c r="AC27" s="3">
        <v>12</v>
      </c>
      <c r="AD27" s="3">
        <v>1.6836872707538201E-8</v>
      </c>
      <c r="AE27" s="3">
        <v>0.84848206143466198</v>
      </c>
      <c r="AF27" s="3">
        <v>-1.2763120312443441</v>
      </c>
      <c r="AH27" s="3">
        <v>-0.35544998708194497</v>
      </c>
      <c r="AI27" s="3">
        <v>0.30591815756106022</v>
      </c>
      <c r="AJ27" s="3">
        <v>12</v>
      </c>
      <c r="AK27" s="3">
        <v>1.11656254316251E-4</v>
      </c>
      <c r="AL27" s="3">
        <v>0.32177274531080302</v>
      </c>
      <c r="AM27" s="3">
        <v>-1.5959617870819449</v>
      </c>
      <c r="AO27" s="3">
        <v>0.189606644603525</v>
      </c>
      <c r="AP27" s="3">
        <v>0.4126461021793516</v>
      </c>
      <c r="AQ27" s="3">
        <v>12</v>
      </c>
      <c r="AR27" s="3">
        <v>0.29198138660746398</v>
      </c>
      <c r="AS27" s="3">
        <v>0.80976783963588705</v>
      </c>
      <c r="AT27" s="3">
        <v>-1.050905155396475</v>
      </c>
      <c r="AV27" s="3">
        <v>-0.143910664093063</v>
      </c>
      <c r="AW27" s="3">
        <v>0.490335278206324</v>
      </c>
      <c r="AX27" s="3">
        <v>12</v>
      </c>
      <c r="AY27" s="3">
        <v>3.5212734455727403E-2</v>
      </c>
      <c r="AZ27" s="3">
        <v>0.79580824412095796</v>
      </c>
      <c r="BA27" s="3">
        <v>-1.3844224640930629</v>
      </c>
    </row>
    <row r="28" spans="1:53" x14ac:dyDescent="0.25">
      <c r="A28" s="10" t="s">
        <v>12</v>
      </c>
      <c r="B28" s="1" t="s">
        <v>117</v>
      </c>
      <c r="C28" s="1" t="s">
        <v>116</v>
      </c>
      <c r="D28" s="3">
        <v>124</v>
      </c>
      <c r="F28" s="3">
        <v>-6.2134002185554899E-2</v>
      </c>
      <c r="G28" s="3">
        <v>0.1808171490260049</v>
      </c>
      <c r="H28" s="3">
        <v>21</v>
      </c>
      <c r="I28" s="3">
        <v>3.53861904494861E-25</v>
      </c>
      <c r="J28" s="3">
        <v>0.55591496052592204</v>
      </c>
      <c r="K28" s="3">
        <v>-1.0658113021855551</v>
      </c>
      <c r="M28" s="3">
        <v>-4.1960184397241501E-2</v>
      </c>
      <c r="N28" s="3">
        <v>0.13550628618807331</v>
      </c>
      <c r="O28" s="3">
        <v>24</v>
      </c>
      <c r="P28" s="3">
        <v>1.9779155719500999E-46</v>
      </c>
      <c r="Q28" s="3">
        <v>0.57458805285692405</v>
      </c>
      <c r="R28" s="3">
        <v>-1.0456374843972416</v>
      </c>
      <c r="T28" s="3">
        <v>-1.3983024149663701</v>
      </c>
      <c r="U28" s="3">
        <v>0.24451017639350062</v>
      </c>
      <c r="V28" s="3">
        <v>23</v>
      </c>
      <c r="W28" s="3">
        <v>2.4910934213618301E-44</v>
      </c>
      <c r="X28" s="3">
        <v>3.0738910253382499E-15</v>
      </c>
      <c r="Y28" s="3">
        <v>-2.4019797149663704</v>
      </c>
      <c r="AA28" s="3">
        <v>-0.81287121878121305</v>
      </c>
      <c r="AB28" s="3">
        <v>0.17637107327243409</v>
      </c>
      <c r="AC28" s="3">
        <v>23</v>
      </c>
      <c r="AD28" s="3">
        <v>2.94941522593514E-41</v>
      </c>
      <c r="AE28" s="3">
        <v>4.6726796838671098E-9</v>
      </c>
      <c r="AF28" s="3">
        <v>-1.8165485187812132</v>
      </c>
      <c r="AH28" s="3">
        <v>-1.1080642794045801</v>
      </c>
      <c r="AI28" s="3">
        <v>0.74658771624985887</v>
      </c>
      <c r="AJ28" s="3">
        <v>23</v>
      </c>
      <c r="AK28" s="3">
        <v>1.3395443705527E-16</v>
      </c>
      <c r="AL28" s="3">
        <v>2.9409761288725299E-5</v>
      </c>
      <c r="AM28" s="3">
        <v>-2.1117415794045802</v>
      </c>
      <c r="AO28" s="3">
        <v>-1.46517116130887</v>
      </c>
      <c r="AP28" s="3">
        <v>0.7111002866370647</v>
      </c>
      <c r="AQ28" s="3">
        <v>24</v>
      </c>
      <c r="AR28" s="3">
        <v>6.1488225936246101E-6</v>
      </c>
      <c r="AS28" s="3">
        <v>1.02227392569524E-2</v>
      </c>
      <c r="AT28" s="3">
        <v>-2.4688484613088701</v>
      </c>
      <c r="AV28" s="3">
        <v>-1.2479757975012999</v>
      </c>
      <c r="AW28" s="3">
        <v>0.44008063854119123</v>
      </c>
      <c r="AX28" s="3">
        <v>24</v>
      </c>
      <c r="AY28" s="3">
        <v>5.5500089468529397E-9</v>
      </c>
      <c r="AZ28" s="3">
        <v>1.9543706954979999E-3</v>
      </c>
      <c r="BA28" s="3">
        <v>-2.2516530975013</v>
      </c>
    </row>
    <row r="29" spans="1:53" x14ac:dyDescent="0.25">
      <c r="A29" s="10" t="s">
        <v>107</v>
      </c>
      <c r="B29" s="1" t="s">
        <v>114</v>
      </c>
      <c r="C29" s="1" t="s">
        <v>113</v>
      </c>
      <c r="D29" s="3">
        <v>68</v>
      </c>
      <c r="F29" s="3">
        <v>-0.27846618616857299</v>
      </c>
      <c r="G29" s="3">
        <v>7.2244694088335795E-2</v>
      </c>
      <c r="H29" s="3">
        <v>12</v>
      </c>
      <c r="I29" s="3">
        <v>3.1825326279120202E-21</v>
      </c>
      <c r="J29" s="3">
        <v>4.2361812730939398E-2</v>
      </c>
      <c r="K29" s="3">
        <v>-0.56229418616857307</v>
      </c>
      <c r="M29" s="3">
        <v>-0.15347644350237499</v>
      </c>
      <c r="N29" s="3">
        <v>5.7283795988154702E-2</v>
      </c>
      <c r="O29" s="3">
        <v>12</v>
      </c>
      <c r="P29" s="3">
        <v>1.3404186824955999E-29</v>
      </c>
      <c r="Q29" s="3">
        <v>0.13719745721764801</v>
      </c>
      <c r="R29" s="3">
        <v>-0.43730444350237502</v>
      </c>
      <c r="T29" s="3">
        <v>0.22735037258931401</v>
      </c>
      <c r="U29" s="3">
        <v>5.7891034544410601E-2</v>
      </c>
      <c r="V29" s="3">
        <v>12</v>
      </c>
      <c r="W29" s="3">
        <v>9.1393571627314295E-4</v>
      </c>
      <c r="X29" s="3">
        <v>0.34055698695143799</v>
      </c>
      <c r="Y29" s="3">
        <v>-0.72113244350237504</v>
      </c>
      <c r="AA29" s="3">
        <v>0.21199874787093601</v>
      </c>
      <c r="AB29" s="3">
        <v>7.5308592982042594E-2</v>
      </c>
      <c r="AC29" s="3">
        <v>12</v>
      </c>
      <c r="AD29" s="3">
        <v>1.7245660345804901E-5</v>
      </c>
      <c r="AE29" s="3">
        <v>0.25795647476529798</v>
      </c>
      <c r="AF29" s="3">
        <v>-7.182925212906402E-2</v>
      </c>
      <c r="AH29" s="3">
        <v>9.5714090251706796E-2</v>
      </c>
      <c r="AI29" s="3">
        <v>0.100643146339635</v>
      </c>
      <c r="AJ29" s="3">
        <v>12</v>
      </c>
      <c r="AK29" s="3">
        <v>9.8922262845715196E-3</v>
      </c>
      <c r="AL29" s="3">
        <v>0.78960348412273995</v>
      </c>
      <c r="AM29" s="3">
        <v>-0.18811390974829323</v>
      </c>
      <c r="AO29" s="3">
        <v>-0.77454165896102001</v>
      </c>
      <c r="AP29" s="3">
        <v>0.30847150677889101</v>
      </c>
      <c r="AQ29" s="3">
        <v>12</v>
      </c>
      <c r="AR29" s="3">
        <v>2.1091892281834401E-2</v>
      </c>
      <c r="AS29" s="3">
        <v>0.32548212180789599</v>
      </c>
      <c r="AT29" s="3">
        <v>-1.0583696589610201</v>
      </c>
      <c r="AV29" s="3">
        <v>-0.71216992374322496</v>
      </c>
      <c r="AW29" s="3">
        <v>0.240010226842399</v>
      </c>
      <c r="AX29" s="3">
        <v>12</v>
      </c>
      <c r="AY29" s="3">
        <v>1.63288693057678E-3</v>
      </c>
      <c r="AZ29" s="3">
        <v>0.20041849923850399</v>
      </c>
      <c r="BA29" s="3">
        <v>-0.99599792374322504</v>
      </c>
    </row>
    <row r="30" spans="1:53" x14ac:dyDescent="0.25">
      <c r="A30" s="10" t="s">
        <v>73</v>
      </c>
      <c r="B30" s="1" t="s">
        <v>112</v>
      </c>
      <c r="C30" s="1" t="s">
        <v>113</v>
      </c>
      <c r="D30" s="3">
        <v>171</v>
      </c>
      <c r="F30" s="3">
        <v>-0.331618088602193</v>
      </c>
      <c r="G30" s="3">
        <v>0.10536704911310972</v>
      </c>
      <c r="H30" s="3">
        <v>12</v>
      </c>
      <c r="I30" s="3">
        <v>7.43678285531336E-23</v>
      </c>
      <c r="J30" s="3">
        <v>1.56504389396512E-2</v>
      </c>
      <c r="K30" s="3">
        <v>-1.012246188602193</v>
      </c>
      <c r="M30" s="3">
        <v>-0.18752495851600101</v>
      </c>
      <c r="N30" s="3">
        <v>0.13701482445715138</v>
      </c>
      <c r="O30" s="3">
        <v>12</v>
      </c>
      <c r="P30" s="3">
        <v>3.15411727732163E-31</v>
      </c>
      <c r="Q30" s="3">
        <v>6.9393970125928406E-2</v>
      </c>
      <c r="R30" s="3">
        <v>-0.868153058516001</v>
      </c>
      <c r="T30" s="3">
        <v>-0.21996202198215301</v>
      </c>
      <c r="U30" s="3">
        <v>0.3007540194862241</v>
      </c>
      <c r="V30" s="3">
        <v>12</v>
      </c>
      <c r="W30" s="3">
        <v>1.7276826063196799E-7</v>
      </c>
      <c r="X30" s="3">
        <v>0.35647721250981101</v>
      </c>
      <c r="Y30" s="3">
        <v>-0.90059012198215294</v>
      </c>
      <c r="AA30" s="3">
        <v>-0.245918474802229</v>
      </c>
      <c r="AB30" s="3">
        <v>0.16900894107949144</v>
      </c>
      <c r="AC30" s="3">
        <v>11</v>
      </c>
      <c r="AD30" s="3">
        <v>8.5346856466733794E-11</v>
      </c>
      <c r="AE30" s="3">
        <v>0.20809275944740999</v>
      </c>
      <c r="AF30" s="3">
        <v>-0.92654657480222902</v>
      </c>
      <c r="AH30" s="3">
        <v>-0.28161050497143603</v>
      </c>
      <c r="AI30" s="3">
        <v>0.59136634849592518</v>
      </c>
      <c r="AJ30" s="3">
        <v>12</v>
      </c>
      <c r="AK30" s="3">
        <v>2.5840550238120799E-4</v>
      </c>
      <c r="AL30" s="3">
        <v>0.43244296160840101</v>
      </c>
      <c r="AM30" s="3">
        <v>-0.96223860497143598</v>
      </c>
      <c r="AO30" s="3">
        <v>-0.92812659803971398</v>
      </c>
      <c r="AP30" s="3">
        <v>0.48864604372575882</v>
      </c>
      <c r="AQ30" s="3">
        <v>12</v>
      </c>
      <c r="AR30" s="3">
        <v>1.2222391500872599E-2</v>
      </c>
      <c r="AS30" s="3">
        <v>0.23873044307529601</v>
      </c>
      <c r="AT30" s="3">
        <v>-1.6087546980397138</v>
      </c>
      <c r="AV30" s="3">
        <v>-0.329477089463317</v>
      </c>
      <c r="AW30" s="3">
        <v>0.50408587416341244</v>
      </c>
      <c r="AX30" s="3">
        <v>12</v>
      </c>
      <c r="AY30" s="3">
        <v>1.4402387565252601E-2</v>
      </c>
      <c r="AZ30" s="3">
        <v>0.55355903171032705</v>
      </c>
      <c r="BA30" s="3">
        <v>-1.0101051894633168</v>
      </c>
    </row>
    <row r="31" spans="1:53" x14ac:dyDescent="0.25">
      <c r="A31" s="10" t="s">
        <v>30</v>
      </c>
      <c r="B31" s="1" t="s">
        <v>118</v>
      </c>
      <c r="C31" s="1" t="s">
        <v>123</v>
      </c>
      <c r="D31" s="3">
        <v>127</v>
      </c>
      <c r="F31" s="3">
        <v>-0.315324854489971</v>
      </c>
      <c r="G31" s="3">
        <v>0.11009382828241314</v>
      </c>
      <c r="H31" s="3">
        <v>12</v>
      </c>
      <c r="I31" s="3">
        <v>2.3869087109386001E-22</v>
      </c>
      <c r="J31" s="3">
        <v>2.15417182151783E-2</v>
      </c>
      <c r="K31" s="3">
        <v>-0.70655565448997093</v>
      </c>
      <c r="M31" s="3">
        <v>-0.116278692070155</v>
      </c>
      <c r="N31" s="3">
        <v>7.335238171411175E-2</v>
      </c>
      <c r="O31" s="3">
        <v>12</v>
      </c>
      <c r="P31" s="3">
        <v>7.2142580181082704E-28</v>
      </c>
      <c r="Q31" s="3">
        <v>0.26008869562155101</v>
      </c>
      <c r="R31" s="3">
        <v>-0.50750949207015494</v>
      </c>
      <c r="T31" s="3">
        <v>-8.4622046735017206E-2</v>
      </c>
      <c r="U31" s="3">
        <v>0.15588042139071065</v>
      </c>
      <c r="V31" s="3">
        <v>12</v>
      </c>
      <c r="W31" s="3">
        <v>3.3286476773929401E-6</v>
      </c>
      <c r="X31" s="3">
        <v>0.72276260438297002</v>
      </c>
      <c r="Y31" s="3">
        <v>-0.47585284673501721</v>
      </c>
      <c r="AA31" s="3">
        <v>-1.39017851816867E-2</v>
      </c>
      <c r="AB31" s="3">
        <v>0.22207044663155773</v>
      </c>
      <c r="AC31" s="3">
        <v>12</v>
      </c>
      <c r="AD31" s="3">
        <v>3.3291789505223403E-8</v>
      </c>
      <c r="AE31" s="3">
        <v>0.94085921341268797</v>
      </c>
      <c r="AF31" s="3">
        <v>-0.40513258518168671</v>
      </c>
      <c r="AH31" s="3">
        <v>-0.256985760083839</v>
      </c>
      <c r="AI31" s="3">
        <v>0.24175831036581785</v>
      </c>
      <c r="AJ31" s="3">
        <v>12</v>
      </c>
      <c r="AK31" s="3">
        <v>3.3871122016622602E-4</v>
      </c>
      <c r="AL31" s="3">
        <v>0.47375639721847401</v>
      </c>
      <c r="AM31" s="3">
        <v>-0.64821656008383899</v>
      </c>
      <c r="AO31" s="3">
        <v>-0.32981105450287101</v>
      </c>
      <c r="AP31" s="3">
        <v>0.76869219919751586</v>
      </c>
      <c r="AQ31" s="3">
        <v>12</v>
      </c>
      <c r="AR31" s="3">
        <v>8.3842613203918503E-2</v>
      </c>
      <c r="AS31" s="3">
        <v>0.67541795402398996</v>
      </c>
      <c r="AT31" s="3">
        <v>-0.72104185450287095</v>
      </c>
      <c r="AV31" s="3">
        <v>-0.20633632898387999</v>
      </c>
      <c r="AW31" s="3">
        <v>0.39610261706633126</v>
      </c>
      <c r="AX31" s="3">
        <v>12</v>
      </c>
      <c r="AY31" s="3">
        <v>2.6371672420175098E-2</v>
      </c>
      <c r="AZ31" s="3">
        <v>0.71061923769214397</v>
      </c>
      <c r="BA31" s="3">
        <v>-0.59756712898387998</v>
      </c>
    </row>
    <row r="32" spans="1:53" x14ac:dyDescent="0.25">
      <c r="A32" s="10" t="s">
        <v>9</v>
      </c>
      <c r="B32" s="1" t="s">
        <v>121</v>
      </c>
      <c r="C32" s="1" t="s">
        <v>121</v>
      </c>
      <c r="D32" s="3">
        <v>34</v>
      </c>
      <c r="F32" s="3">
        <v>-9.5752815903081906E-2</v>
      </c>
      <c r="G32" s="3">
        <v>9.9974967683671326E-2</v>
      </c>
      <c r="H32" s="3">
        <v>12</v>
      </c>
      <c r="I32" s="3">
        <v>4.4530276519547801E-16</v>
      </c>
      <c r="J32" s="3">
        <v>0.4849988664905</v>
      </c>
      <c r="K32" s="3">
        <v>-0.5869817159030819</v>
      </c>
      <c r="M32" s="3">
        <v>1.5018995986891199E-2</v>
      </c>
      <c r="N32" s="3">
        <v>8.5580601414314769E-2</v>
      </c>
      <c r="O32" s="3">
        <v>12</v>
      </c>
      <c r="P32" s="3">
        <v>3.63365744155342E-22</v>
      </c>
      <c r="Q32" s="3">
        <v>0.88433187405757596</v>
      </c>
      <c r="R32" s="3">
        <v>-0.47620990401310881</v>
      </c>
      <c r="T32" s="3">
        <v>-7.8589462462839696E-2</v>
      </c>
      <c r="U32" s="3">
        <v>0.14908933365873681</v>
      </c>
      <c r="V32" s="3">
        <v>12</v>
      </c>
      <c r="W32" s="3">
        <v>3.76994431928057E-6</v>
      </c>
      <c r="X32" s="3">
        <v>0.74179391277141404</v>
      </c>
      <c r="Y32" s="3">
        <v>-0.56981836246283968</v>
      </c>
      <c r="AA32" s="3">
        <v>5.3319228762903001E-3</v>
      </c>
      <c r="AB32" s="3">
        <v>0.11693437132117944</v>
      </c>
      <c r="AC32" s="3">
        <v>12</v>
      </c>
      <c r="AD32" s="3">
        <v>5.99218653717187E-8</v>
      </c>
      <c r="AE32" s="3">
        <v>0.97729916731896305</v>
      </c>
      <c r="AF32" s="3">
        <v>-0.48589697712370972</v>
      </c>
      <c r="AH32" s="3">
        <v>-0.22150875723149399</v>
      </c>
      <c r="AI32" s="3">
        <v>0.27398722685784266</v>
      </c>
      <c r="AJ32" s="3">
        <v>12</v>
      </c>
      <c r="AK32" s="3">
        <v>4.9618057044530605E-4</v>
      </c>
      <c r="AL32" s="3">
        <v>0.53691090345782899</v>
      </c>
      <c r="AM32" s="3">
        <v>-0.71273765723149407</v>
      </c>
      <c r="AO32" s="3">
        <v>-1.72052327772067</v>
      </c>
      <c r="AP32" s="3">
        <v>0.77748242824116764</v>
      </c>
      <c r="AQ32" s="3">
        <v>12</v>
      </c>
      <c r="AR32" s="3">
        <v>4.1124082630650098E-4</v>
      </c>
      <c r="AS32" s="3">
        <v>2.9024752130241499E-2</v>
      </c>
      <c r="AT32" s="3">
        <v>-2.2117521777206699</v>
      </c>
      <c r="AV32" s="3">
        <v>-0.38771744359465599</v>
      </c>
      <c r="AW32" s="3">
        <v>0.46517459504065761</v>
      </c>
      <c r="AX32" s="3">
        <v>12</v>
      </c>
      <c r="AY32" s="3">
        <v>1.06462269851645E-2</v>
      </c>
      <c r="AZ32" s="3">
        <v>0.48571106068911002</v>
      </c>
      <c r="BA32" s="3">
        <v>-0.87894634359465607</v>
      </c>
    </row>
    <row r="33" spans="1:53" x14ac:dyDescent="0.25">
      <c r="A33" s="10" t="s">
        <v>86</v>
      </c>
      <c r="B33" s="1" t="s">
        <v>121</v>
      </c>
      <c r="C33" s="1" t="s">
        <v>121</v>
      </c>
      <c r="D33" s="3">
        <v>47</v>
      </c>
      <c r="F33" s="3">
        <v>-0.22126838070225699</v>
      </c>
      <c r="G33" s="3">
        <v>0.1110695813800564</v>
      </c>
      <c r="H33" s="3">
        <v>12</v>
      </c>
      <c r="I33" s="3">
        <v>1.5527686512516101E-19</v>
      </c>
      <c r="J33" s="3">
        <v>0.106689644634214</v>
      </c>
      <c r="K33" s="3">
        <v>-1.0881584807022571</v>
      </c>
      <c r="M33" s="3">
        <v>-4.5117638430203803E-3</v>
      </c>
      <c r="N33" s="3">
        <v>0.1011570915352111</v>
      </c>
      <c r="O33" s="3">
        <v>12</v>
      </c>
      <c r="P33" s="3">
        <v>5.6601694112026595E-23</v>
      </c>
      <c r="Q33" s="3">
        <v>0.96514127163540298</v>
      </c>
      <c r="R33" s="3">
        <v>-0.87140186384302043</v>
      </c>
      <c r="T33" s="3">
        <v>-0.145232576400049</v>
      </c>
      <c r="U33" s="3">
        <v>0.18434383322733713</v>
      </c>
      <c r="V33" s="3">
        <v>12</v>
      </c>
      <c r="W33" s="3">
        <v>9.20202457858194E-7</v>
      </c>
      <c r="X33" s="3">
        <v>0.54261929060497005</v>
      </c>
      <c r="Y33" s="3">
        <v>-1.012122676400049</v>
      </c>
      <c r="AA33" s="3">
        <v>0.13849167623216699</v>
      </c>
      <c r="AB33" s="3">
        <v>8.2251783724634223E-2</v>
      </c>
      <c r="AC33" s="3">
        <v>12</v>
      </c>
      <c r="AD33" s="3">
        <v>2.6393464651520498E-6</v>
      </c>
      <c r="AE33" s="3">
        <v>0.45987515985806598</v>
      </c>
      <c r="AF33" s="3">
        <v>-0.72839842376783304</v>
      </c>
      <c r="AH33" s="3">
        <v>-6.3324497624954804E-2</v>
      </c>
      <c r="AI33" s="3">
        <v>0.24552992560112968</v>
      </c>
      <c r="AJ33" s="3">
        <v>12</v>
      </c>
      <c r="AK33" s="3">
        <v>2.4247991821354001E-3</v>
      </c>
      <c r="AL33" s="3">
        <v>0.85987557540343396</v>
      </c>
      <c r="AM33" s="3">
        <v>-0.93021459762495484</v>
      </c>
      <c r="AO33" s="3">
        <v>-0.40785995035962702</v>
      </c>
      <c r="AP33" s="3">
        <v>0.57911110465478732</v>
      </c>
      <c r="AQ33" s="3">
        <v>12</v>
      </c>
      <c r="AR33" s="3">
        <v>6.7219990885644995E-2</v>
      </c>
      <c r="AS33" s="3">
        <v>0.60459226062002402</v>
      </c>
      <c r="AT33" s="3">
        <v>-1.274750050359627</v>
      </c>
      <c r="AV33" s="3">
        <v>-0.42424969792957101</v>
      </c>
      <c r="AW33" s="3">
        <v>0.39092195479830555</v>
      </c>
      <c r="AX33" s="3">
        <v>12</v>
      </c>
      <c r="AY33" s="3">
        <v>8.7613283740179196E-3</v>
      </c>
      <c r="AZ33" s="3">
        <v>0.44556736975302103</v>
      </c>
      <c r="BA33" s="3">
        <v>-1.2911397979295711</v>
      </c>
    </row>
    <row r="34" spans="1:53" x14ac:dyDescent="0.25">
      <c r="A34" s="10" t="s">
        <v>22</v>
      </c>
      <c r="B34" s="1" t="s">
        <v>113</v>
      </c>
      <c r="C34" s="1" t="s">
        <v>113</v>
      </c>
      <c r="D34" s="3">
        <v>92</v>
      </c>
      <c r="F34" s="3">
        <v>0.52364386598176504</v>
      </c>
      <c r="G34" s="3">
        <v>0.102189515260511</v>
      </c>
      <c r="H34" s="3">
        <v>11</v>
      </c>
      <c r="I34" s="3">
        <v>6.6857786104274595E-4</v>
      </c>
      <c r="J34" s="3">
        <v>2.5377159717850897E-4</v>
      </c>
      <c r="K34" s="3">
        <v>-0.32107173401823497</v>
      </c>
      <c r="M34" s="3">
        <v>0.158605219361589</v>
      </c>
      <c r="N34" s="3">
        <v>0.20632827106390353</v>
      </c>
      <c r="O34" s="3">
        <v>10</v>
      </c>
      <c r="P34" s="3">
        <v>3.5083719951571103E-14</v>
      </c>
      <c r="Q34" s="3">
        <v>0.15916291338705199</v>
      </c>
      <c r="R34" s="3">
        <v>-0.68611038063841101</v>
      </c>
      <c r="T34" s="3">
        <v>-0.60206589217903494</v>
      </c>
      <c r="U34" s="3">
        <v>0.46709616464958692</v>
      </c>
      <c r="V34" s="3">
        <v>10</v>
      </c>
      <c r="W34" s="3">
        <v>3.8868331850757298E-10</v>
      </c>
      <c r="X34" s="3">
        <v>2.0754255258383199E-2</v>
      </c>
      <c r="Y34" s="3">
        <v>-1.446781492179035</v>
      </c>
      <c r="AA34" s="3">
        <v>-0.62677831175046295</v>
      </c>
      <c r="AB34" s="3">
        <v>0.44281373531893115</v>
      </c>
      <c r="AC34" s="3">
        <v>12</v>
      </c>
      <c r="AD34" s="3">
        <v>1.1529753397136501E-18</v>
      </c>
      <c r="AE34" s="3">
        <v>8.34270993282934E-4</v>
      </c>
      <c r="AF34" s="3">
        <v>-1.4714939117504628</v>
      </c>
      <c r="AH34" s="3">
        <v>0.96992110234700701</v>
      </c>
      <c r="AI34" s="3">
        <v>1.23659778044575</v>
      </c>
      <c r="AJ34" s="3">
        <v>9</v>
      </c>
      <c r="AK34" s="3">
        <v>0.94071138265155196</v>
      </c>
      <c r="AL34" s="3">
        <v>1.8529970811918001E-2</v>
      </c>
      <c r="AM34" s="3">
        <v>0.125205502347007</v>
      </c>
      <c r="AO34" s="3">
        <v>-0.91903774691582696</v>
      </c>
      <c r="AP34" s="3">
        <v>0.99377407699393094</v>
      </c>
      <c r="AQ34" s="3">
        <v>12</v>
      </c>
      <c r="AR34" s="3">
        <v>1.2636092850533499E-2</v>
      </c>
      <c r="AS34" s="3">
        <v>0.24335886974767301</v>
      </c>
      <c r="AT34" s="3">
        <v>-1.7637533469158271</v>
      </c>
      <c r="AV34" s="3">
        <v>1.5669032504797999</v>
      </c>
      <c r="AW34" s="3">
        <v>0.82909048240585004</v>
      </c>
      <c r="AX34" s="3">
        <v>12</v>
      </c>
      <c r="AY34" s="3">
        <v>0.29645226573239197</v>
      </c>
      <c r="AZ34" s="3">
        <v>4.8793030599361001E-3</v>
      </c>
      <c r="BA34" s="3">
        <v>0.72218765047979994</v>
      </c>
    </row>
    <row r="35" spans="1:53" x14ac:dyDescent="0.25">
      <c r="A35" s="10" t="s">
        <v>11</v>
      </c>
      <c r="B35" s="1" t="s">
        <v>113</v>
      </c>
      <c r="C35" s="1" t="s">
        <v>113</v>
      </c>
      <c r="D35" s="3">
        <v>124</v>
      </c>
      <c r="F35" s="3">
        <v>0.715343573760435</v>
      </c>
      <c r="G35" s="3">
        <v>0.13386466052613308</v>
      </c>
      <c r="H35" s="3">
        <v>9</v>
      </c>
      <c r="I35" s="3">
        <v>6.5649150795489802E-2</v>
      </c>
      <c r="J35" s="3">
        <v>5.74974517539394E-6</v>
      </c>
      <c r="K35" s="3">
        <v>0.21992347376043503</v>
      </c>
      <c r="M35" s="3">
        <v>0.29286497007213302</v>
      </c>
      <c r="N35" s="3">
        <v>0.13572594721784215</v>
      </c>
      <c r="O35" s="3">
        <v>11</v>
      </c>
      <c r="P35" s="3">
        <v>2.2666181240619299E-11</v>
      </c>
      <c r="Q35" s="3">
        <v>6.5372485144306802E-3</v>
      </c>
      <c r="R35" s="3">
        <v>-0.20255512992786695</v>
      </c>
      <c r="T35" s="3">
        <v>0.58115100965758704</v>
      </c>
      <c r="U35" s="3">
        <v>0.41440064196693316</v>
      </c>
      <c r="V35" s="3">
        <v>11</v>
      </c>
      <c r="W35" s="3">
        <v>8.4983201210399498E-2</v>
      </c>
      <c r="X35" s="3">
        <v>1.9481216909978401E-2</v>
      </c>
      <c r="Y35" s="3">
        <v>8.5730909657587062E-2</v>
      </c>
      <c r="AA35" s="3">
        <v>0.266844143508149</v>
      </c>
      <c r="AB35" s="3">
        <v>0.34556459533193246</v>
      </c>
      <c r="AC35" s="3">
        <v>11</v>
      </c>
      <c r="AD35" s="3">
        <v>1.2803357348493499E-4</v>
      </c>
      <c r="AE35" s="3">
        <v>0.17196901039488899</v>
      </c>
      <c r="AF35" s="3">
        <v>-0.22857595649185097</v>
      </c>
      <c r="AH35" s="3">
        <v>0.65957928266449894</v>
      </c>
      <c r="AI35" s="3">
        <v>1.0063868468805315</v>
      </c>
      <c r="AJ35" s="3">
        <v>11</v>
      </c>
      <c r="AK35" s="3">
        <v>0.35220525104981698</v>
      </c>
      <c r="AL35" s="3">
        <v>7.7806481271557495E-2</v>
      </c>
      <c r="AM35" s="3">
        <v>0.16415918266449897</v>
      </c>
      <c r="AO35" s="3">
        <v>1.2427246146783399</v>
      </c>
      <c r="AP35" s="3">
        <v>1.032287870532725</v>
      </c>
      <c r="AQ35" s="3">
        <v>12</v>
      </c>
      <c r="AR35" s="3">
        <v>0.75225883955587602</v>
      </c>
      <c r="AS35" s="3">
        <v>0.11472442895495701</v>
      </c>
      <c r="AT35" s="3">
        <v>0.74730451467833992</v>
      </c>
      <c r="AV35" s="3">
        <v>0.92195934009513503</v>
      </c>
      <c r="AW35" s="3">
        <v>0.65296417984314437</v>
      </c>
      <c r="AX35" s="3">
        <v>12</v>
      </c>
      <c r="AY35" s="3">
        <v>0.88570040953640194</v>
      </c>
      <c r="AZ35" s="3">
        <v>9.74578242528783E-2</v>
      </c>
      <c r="BA35" s="3">
        <v>0.42653924009513505</v>
      </c>
    </row>
    <row r="36" spans="1:53" x14ac:dyDescent="0.25">
      <c r="A36" s="10" t="s">
        <v>37</v>
      </c>
      <c r="B36" s="1" t="s">
        <v>112</v>
      </c>
      <c r="C36" s="1" t="s">
        <v>113</v>
      </c>
      <c r="D36" s="3">
        <v>123</v>
      </c>
      <c r="F36" s="3">
        <v>-0.24902688002041301</v>
      </c>
      <c r="G36" s="3">
        <v>0.12287555419734678</v>
      </c>
      <c r="H36" s="3">
        <v>12</v>
      </c>
      <c r="I36" s="3">
        <v>2.4015459249176299E-20</v>
      </c>
      <c r="J36" s="3">
        <v>6.9446615621824803E-2</v>
      </c>
      <c r="K36" s="3">
        <v>-1.175769880020413</v>
      </c>
      <c r="M36" s="3">
        <v>-0.21597511541693301</v>
      </c>
      <c r="N36" s="3">
        <v>9.3417603274278518E-2</v>
      </c>
      <c r="O36" s="3">
        <v>12</v>
      </c>
      <c r="P36" s="3">
        <v>1.2773632258725499E-32</v>
      </c>
      <c r="Q36" s="3">
        <v>3.6518195176033497E-2</v>
      </c>
      <c r="R36" s="3">
        <v>-1.142718115416933</v>
      </c>
      <c r="T36" s="3">
        <v>0.118379504365308</v>
      </c>
      <c r="U36" s="3">
        <v>0.117877962300157</v>
      </c>
      <c r="V36" s="3">
        <v>12</v>
      </c>
      <c r="W36" s="3">
        <v>1.5551153721321599E-4</v>
      </c>
      <c r="X36" s="3">
        <v>0.61969160437835602</v>
      </c>
      <c r="Y36" s="3">
        <v>-0.80836349563469201</v>
      </c>
      <c r="AA36" s="3">
        <v>0.165105464678239</v>
      </c>
      <c r="AB36" s="3">
        <v>8.9282574220500607E-2</v>
      </c>
      <c r="AC36" s="3">
        <v>12</v>
      </c>
      <c r="AD36" s="3">
        <v>5.2993085795280896E-6</v>
      </c>
      <c r="AE36" s="3">
        <v>0.378288217623928</v>
      </c>
      <c r="AF36" s="3">
        <v>-0.76163753532176104</v>
      </c>
      <c r="AH36" s="3">
        <v>1.82562296348216E-2</v>
      </c>
      <c r="AI36" s="3">
        <v>0.23522745587688593</v>
      </c>
      <c r="AJ36" s="3">
        <v>12</v>
      </c>
      <c r="AK36" s="3">
        <v>5.1064817521291701E-3</v>
      </c>
      <c r="AL36" s="3">
        <v>0.95941011331779702</v>
      </c>
      <c r="AM36" s="3">
        <v>-0.90848677036517833</v>
      </c>
      <c r="AO36" s="3">
        <v>0.71437406948399296</v>
      </c>
      <c r="AP36" s="3">
        <v>0.48239394726515133</v>
      </c>
      <c r="AQ36" s="3">
        <v>12</v>
      </c>
      <c r="AR36" s="3">
        <v>0.710299732087736</v>
      </c>
      <c r="AS36" s="3">
        <v>0.364465162208503</v>
      </c>
      <c r="AT36" s="3">
        <v>-0.21236893051600703</v>
      </c>
      <c r="AV36" s="3">
        <v>-0.10928905676782601</v>
      </c>
      <c r="AW36" s="3">
        <v>0.41107394149082632</v>
      </c>
      <c r="AX36" s="3">
        <v>12</v>
      </c>
      <c r="AY36" s="3">
        <v>4.11286025548575E-2</v>
      </c>
      <c r="AZ36" s="3">
        <v>0.84420245183042997</v>
      </c>
      <c r="BA36" s="3">
        <v>-1.0360320567678261</v>
      </c>
    </row>
    <row r="37" spans="1:53" x14ac:dyDescent="0.25">
      <c r="A37" s="10" t="s">
        <v>104</v>
      </c>
      <c r="B37" s="1" t="s">
        <v>112</v>
      </c>
      <c r="C37" s="1" t="s">
        <v>113</v>
      </c>
      <c r="D37" s="3">
        <v>27</v>
      </c>
      <c r="F37" s="3">
        <v>-0.231016674901381</v>
      </c>
      <c r="G37" s="3">
        <v>0.15126722764798922</v>
      </c>
      <c r="H37" s="3">
        <v>12</v>
      </c>
      <c r="I37" s="3">
        <v>8.0968534868886796E-20</v>
      </c>
      <c r="J37" s="3">
        <v>9.2126696306721698E-2</v>
      </c>
      <c r="K37" s="3">
        <v>-1.2378734749013809</v>
      </c>
      <c r="M37" s="3">
        <v>-5.7563872897559799E-2</v>
      </c>
      <c r="N37" s="3">
        <v>9.8285037299093783E-2</v>
      </c>
      <c r="O37" s="3">
        <v>12</v>
      </c>
      <c r="P37" s="3">
        <v>3.07078682138687E-25</v>
      </c>
      <c r="Q37" s="3">
        <v>0.57713759639265105</v>
      </c>
      <c r="R37" s="3">
        <v>-1.0644206728975598</v>
      </c>
      <c r="T37" s="28">
        <v>6.3880503377249306E-2</v>
      </c>
      <c r="U37" s="3">
        <v>0.22350384075975002</v>
      </c>
      <c r="V37" s="3">
        <v>12</v>
      </c>
      <c r="W37" s="3">
        <v>5.9411259251519399E-5</v>
      </c>
      <c r="X37" s="3">
        <v>0.78884263711082503</v>
      </c>
      <c r="Y37" s="3">
        <v>-0.94297629662275073</v>
      </c>
      <c r="AA37" s="28">
        <v>0.184845299844449</v>
      </c>
      <c r="AB37" s="3">
        <v>0.19721698361652085</v>
      </c>
      <c r="AC37" s="3">
        <v>12</v>
      </c>
      <c r="AD37" s="3">
        <v>8.7739487629519494E-6</v>
      </c>
      <c r="AE37" s="3">
        <v>0.32395016031287599</v>
      </c>
      <c r="AF37" s="3">
        <v>-0.82201150015555102</v>
      </c>
      <c r="AH37" s="28">
        <v>0.110834649825493</v>
      </c>
      <c r="AI37" s="3">
        <v>0.2137064282037073</v>
      </c>
      <c r="AJ37" s="3">
        <v>12</v>
      </c>
      <c r="AK37" s="3">
        <v>1.1196991146695799E-2</v>
      </c>
      <c r="AL37" s="3">
        <v>0.757339017214258</v>
      </c>
      <c r="AM37" s="3">
        <v>-0.89602215017450704</v>
      </c>
      <c r="AO37" s="3">
        <v>9.8362534899093107E-3</v>
      </c>
      <c r="AP37" s="3">
        <v>0.45660855750903567</v>
      </c>
      <c r="AQ37" s="3">
        <v>12</v>
      </c>
      <c r="AR37" s="3">
        <v>0.19793315260948399</v>
      </c>
      <c r="AS37" s="3">
        <v>0.99003608248459796</v>
      </c>
      <c r="AT37" s="3">
        <v>-0.99702054651009064</v>
      </c>
      <c r="AV37" s="3">
        <v>-1.07086907528429</v>
      </c>
      <c r="AW37" s="3">
        <v>0.36781441283177252</v>
      </c>
      <c r="AX37" s="3">
        <v>12</v>
      </c>
      <c r="AY37" s="3">
        <v>1.4021807949563E-4</v>
      </c>
      <c r="AZ37" s="3">
        <v>5.4259159687751302E-2</v>
      </c>
      <c r="BA37" s="3">
        <v>-2.07772587528429</v>
      </c>
    </row>
    <row r="38" spans="1:53" x14ac:dyDescent="0.25">
      <c r="A38" s="10" t="s">
        <v>52</v>
      </c>
      <c r="B38" s="1" t="s">
        <v>112</v>
      </c>
      <c r="C38" s="1" t="s">
        <v>113</v>
      </c>
      <c r="D38" s="3">
        <v>6</v>
      </c>
      <c r="F38" s="3">
        <v>-0.245433876512541</v>
      </c>
      <c r="G38" s="3">
        <v>8.0118078724262021E-2</v>
      </c>
      <c r="H38" s="3">
        <v>12</v>
      </c>
      <c r="I38" s="3">
        <v>3.0644046651258501E-20</v>
      </c>
      <c r="J38" s="3">
        <v>7.3562190880190198E-2</v>
      </c>
      <c r="K38" s="3">
        <v>-1.1776451765125411</v>
      </c>
      <c r="M38" s="3">
        <v>-3.4937076672362098E-3</v>
      </c>
      <c r="N38" s="3">
        <v>7.1510804452343008E-2</v>
      </c>
      <c r="O38" s="3">
        <v>12</v>
      </c>
      <c r="P38" s="3">
        <v>6.2413141826923E-23</v>
      </c>
      <c r="Q38" s="3">
        <v>0.97300352158495895</v>
      </c>
      <c r="R38" s="3">
        <v>-0.93570500766723619</v>
      </c>
      <c r="T38" s="3">
        <v>0.27248924662843699</v>
      </c>
      <c r="U38" s="3">
        <v>0.19848333460229792</v>
      </c>
      <c r="V38" s="3">
        <v>12</v>
      </c>
      <c r="W38" s="3">
        <v>1.7934851646707101E-3</v>
      </c>
      <c r="X38" s="3">
        <v>0.253353023255874</v>
      </c>
      <c r="Y38" s="3">
        <v>-0.65972205337156298</v>
      </c>
      <c r="AA38" s="3">
        <v>0.22183258192925201</v>
      </c>
      <c r="AB38" s="3">
        <v>0.12959263605141688</v>
      </c>
      <c r="AC38" s="3">
        <v>12</v>
      </c>
      <c r="AD38" s="3">
        <v>2.1915946138999401E-5</v>
      </c>
      <c r="AE38" s="3">
        <v>0.23653444099258999</v>
      </c>
      <c r="AF38" s="3">
        <v>-0.71037871807074793</v>
      </c>
      <c r="AH38" s="3">
        <v>0.43187409086657003</v>
      </c>
      <c r="AI38" s="3">
        <v>0.17450208982949905</v>
      </c>
      <c r="AJ38" s="3">
        <v>12</v>
      </c>
      <c r="AK38" s="3">
        <v>0.10497165190901001</v>
      </c>
      <c r="AL38" s="3">
        <v>0.22866478222435899</v>
      </c>
      <c r="AM38" s="3">
        <v>-0.50033720913342994</v>
      </c>
      <c r="AO38" s="3">
        <v>0.184484759319331</v>
      </c>
      <c r="AP38" s="3">
        <v>0.61647382157348518</v>
      </c>
      <c r="AQ38" s="3">
        <v>12</v>
      </c>
      <c r="AR38" s="3">
        <v>0.28894295745186199</v>
      </c>
      <c r="AS38" s="3">
        <v>0.81481196892294705</v>
      </c>
      <c r="AT38" s="3">
        <v>-0.74772654068066902</v>
      </c>
      <c r="AV38" s="3">
        <v>-0.70568049199757599</v>
      </c>
      <c r="AW38" s="3">
        <v>0.34597383785980457</v>
      </c>
      <c r="AX38" s="3">
        <v>12</v>
      </c>
      <c r="AY38" s="3">
        <v>1.7007193781414999E-3</v>
      </c>
      <c r="AZ38" s="3">
        <v>0.20454886655589</v>
      </c>
      <c r="BA38" s="3">
        <v>-1.637891791997576</v>
      </c>
    </row>
    <row r="39" spans="1:53" x14ac:dyDescent="0.25">
      <c r="A39" s="10" t="s">
        <v>51</v>
      </c>
      <c r="B39" s="1" t="s">
        <v>112</v>
      </c>
      <c r="C39" s="1" t="s">
        <v>113</v>
      </c>
      <c r="D39" s="3">
        <v>6</v>
      </c>
      <c r="F39" s="3">
        <v>-0.17667562821107</v>
      </c>
      <c r="G39" s="3">
        <v>0.12724387468576945</v>
      </c>
      <c r="H39" s="3">
        <v>12</v>
      </c>
      <c r="I39" s="3">
        <v>2.8748414931389101E-18</v>
      </c>
      <c r="J39" s="3">
        <v>0.19765553093211499</v>
      </c>
      <c r="K39" s="3">
        <v>-1.3698096282110699</v>
      </c>
      <c r="M39" s="3">
        <v>-4.9036199018365097E-2</v>
      </c>
      <c r="N39" s="3">
        <v>0.10734238982249067</v>
      </c>
      <c r="O39" s="3">
        <v>12</v>
      </c>
      <c r="P39" s="3">
        <v>7.2193424434411099E-25</v>
      </c>
      <c r="Q39" s="3">
        <v>0.63480505424893097</v>
      </c>
      <c r="R39" s="3">
        <v>-1.2421701990183651</v>
      </c>
      <c r="T39" s="3">
        <v>0.20925251124709399</v>
      </c>
      <c r="U39" s="3">
        <v>0.16025243833601421</v>
      </c>
      <c r="V39" s="3">
        <v>12</v>
      </c>
      <c r="W39" s="3">
        <v>6.9070050650576597E-4</v>
      </c>
      <c r="X39" s="3">
        <v>0.38037221283654998</v>
      </c>
      <c r="Y39" s="3">
        <v>-0.98388148875290593</v>
      </c>
      <c r="AA39" s="3">
        <v>1.1680842258671401E-2</v>
      </c>
      <c r="AB39" s="3">
        <v>8.874089647321147E-2</v>
      </c>
      <c r="AC39" s="3">
        <v>12</v>
      </c>
      <c r="AD39" s="3">
        <v>7.2586417227482202E-8</v>
      </c>
      <c r="AE39" s="3">
        <v>0.95029410940201997</v>
      </c>
      <c r="AF39" s="3">
        <v>-1.1814531577413285</v>
      </c>
      <c r="AH39" s="3">
        <v>0.231739293016056</v>
      </c>
      <c r="AI39" s="3">
        <v>0.26647788047189291</v>
      </c>
      <c r="AJ39" s="3">
        <v>12</v>
      </c>
      <c r="AK39" s="3">
        <v>2.8386468495209601E-2</v>
      </c>
      <c r="AL39" s="3">
        <v>0.51827402353646901</v>
      </c>
      <c r="AM39" s="3">
        <v>-0.96139470698394391</v>
      </c>
      <c r="AO39" s="3">
        <v>0.50941343911653103</v>
      </c>
      <c r="AP39" s="3">
        <v>0.62166636952750842</v>
      </c>
      <c r="AQ39" s="3">
        <v>12</v>
      </c>
      <c r="AR39" s="3">
        <v>0.52348532490919697</v>
      </c>
      <c r="AS39" s="3">
        <v>0.51780937707387198</v>
      </c>
      <c r="AT39" s="3">
        <v>-0.68372056088346889</v>
      </c>
      <c r="AV39" s="3">
        <v>-0.16661817053827299</v>
      </c>
      <c r="AW39" s="3">
        <v>0.35550671158449748</v>
      </c>
      <c r="AX39" s="3">
        <v>12</v>
      </c>
      <c r="AY39" s="3">
        <v>3.1740667013661301E-2</v>
      </c>
      <c r="AZ39" s="3">
        <v>0.76447701328220696</v>
      </c>
      <c r="BA39" s="3">
        <v>-1.3597521705382729</v>
      </c>
    </row>
    <row r="40" spans="1:53" x14ac:dyDescent="0.25">
      <c r="A40" s="10" t="s">
        <v>35</v>
      </c>
      <c r="B40" s="1" t="s">
        <v>112</v>
      </c>
      <c r="C40" s="1" t="s">
        <v>113</v>
      </c>
      <c r="D40" s="3">
        <v>44</v>
      </c>
      <c r="F40" s="3">
        <v>-0.32187899213325299</v>
      </c>
      <c r="G40" s="3">
        <v>8.3327662983430154E-2</v>
      </c>
      <c r="H40" s="3">
        <v>12</v>
      </c>
      <c r="I40" s="3">
        <v>1.49549504209061E-22</v>
      </c>
      <c r="J40" s="3">
        <v>1.8972583428197999E-2</v>
      </c>
      <c r="K40" s="3">
        <v>-1.5957730921332529</v>
      </c>
      <c r="M40" s="3">
        <v>-9.9947591800517294E-2</v>
      </c>
      <c r="N40" s="3">
        <v>6.7617754413832332E-2</v>
      </c>
      <c r="O40" s="3">
        <v>12</v>
      </c>
      <c r="P40" s="3">
        <v>4.0011106840344799E-27</v>
      </c>
      <c r="Q40" s="3">
        <v>0.33302250544361101</v>
      </c>
      <c r="R40" s="3">
        <v>-1.3738416918005172</v>
      </c>
      <c r="T40" s="3">
        <v>5.6354912247413597E-2</v>
      </c>
      <c r="U40" s="3">
        <v>0.26366347414691399</v>
      </c>
      <c r="V40" s="3">
        <v>12</v>
      </c>
      <c r="W40" s="3">
        <v>5.1810482022517401E-5</v>
      </c>
      <c r="X40" s="3">
        <v>0.81322799140889501</v>
      </c>
      <c r="Y40" s="3">
        <v>-1.2175391877525863</v>
      </c>
      <c r="AA40" s="3">
        <v>2.29018231147405E-2</v>
      </c>
      <c r="AB40" s="3">
        <v>9.2751696687532276E-2</v>
      </c>
      <c r="AC40" s="3">
        <v>12</v>
      </c>
      <c r="AD40" s="3">
        <v>1.01584800996886E-7</v>
      </c>
      <c r="AE40" s="3">
        <v>0.90272414238474896</v>
      </c>
      <c r="AF40" s="3">
        <v>-1.2509922768852595</v>
      </c>
      <c r="AH40" s="3">
        <v>-0.185624666486849</v>
      </c>
      <c r="AI40" s="3">
        <v>0.13445661768272119</v>
      </c>
      <c r="AJ40" s="3">
        <v>12</v>
      </c>
      <c r="AK40" s="3">
        <v>7.2300339808075104E-4</v>
      </c>
      <c r="AL40" s="3">
        <v>0.60483262177961805</v>
      </c>
      <c r="AM40" s="3">
        <v>-1.459518766486849</v>
      </c>
      <c r="AO40" s="3">
        <v>-0.64093043570069697</v>
      </c>
      <c r="AP40" s="3">
        <v>0.60824213946003058</v>
      </c>
      <c r="AQ40" s="3">
        <v>12</v>
      </c>
      <c r="AR40" s="3">
        <v>3.2934466598191499E-2</v>
      </c>
      <c r="AS40" s="3">
        <v>0.41583433327330599</v>
      </c>
      <c r="AT40" s="3">
        <v>-1.914824535700697</v>
      </c>
      <c r="AV40" s="3">
        <v>-9.6796585645993402E-2</v>
      </c>
      <c r="AW40" s="3">
        <v>0.43225362372500392</v>
      </c>
      <c r="AX40" s="3">
        <v>12</v>
      </c>
      <c r="AY40" s="3">
        <v>4.3460730051740899E-2</v>
      </c>
      <c r="AZ40" s="3">
        <v>0.86182031558569105</v>
      </c>
      <c r="BA40" s="3">
        <v>-1.3706906856459933</v>
      </c>
    </row>
    <row r="41" spans="1:53" x14ac:dyDescent="0.25">
      <c r="A41" s="10" t="s">
        <v>26</v>
      </c>
      <c r="B41" s="1" t="s">
        <v>112</v>
      </c>
      <c r="C41" s="1" t="s">
        <v>113</v>
      </c>
      <c r="D41" s="3">
        <v>241</v>
      </c>
      <c r="F41" s="3">
        <v>-0.35288465957044601</v>
      </c>
      <c r="G41" s="3">
        <v>9.1394804277230776E-2</v>
      </c>
      <c r="H41" s="3">
        <v>12</v>
      </c>
      <c r="I41" s="3">
        <v>1.5919083221845401E-23</v>
      </c>
      <c r="J41" s="3">
        <v>1.0118482147647901E-2</v>
      </c>
      <c r="K41" s="3">
        <v>-0.57292505957044604</v>
      </c>
      <c r="M41" s="3">
        <v>-9.1785381565993807E-2</v>
      </c>
      <c r="N41" s="3">
        <v>0.10007522730754441</v>
      </c>
      <c r="O41" s="3">
        <v>12</v>
      </c>
      <c r="P41" s="3">
        <v>9.3401662783851797E-27</v>
      </c>
      <c r="Q41" s="3">
        <v>0.37400219230685899</v>
      </c>
      <c r="R41" s="3">
        <v>-0.31182578156599383</v>
      </c>
      <c r="T41" s="3">
        <v>-0.40349099992433901</v>
      </c>
      <c r="U41" s="3">
        <v>0.17662837111901938</v>
      </c>
      <c r="V41" s="3">
        <v>12</v>
      </c>
      <c r="W41" s="3">
        <v>1.8869665190488002E-9</v>
      </c>
      <c r="X41" s="3">
        <v>9.0814973228811199E-2</v>
      </c>
      <c r="Y41" s="3">
        <v>-0.62353139992433904</v>
      </c>
      <c r="AA41" s="3">
        <v>-0.19830726888374101</v>
      </c>
      <c r="AB41" s="3">
        <v>9.7352401360594185E-2</v>
      </c>
      <c r="AC41" s="3">
        <v>12</v>
      </c>
      <c r="AD41" s="3">
        <v>7.04263975862262E-11</v>
      </c>
      <c r="AE41" s="3">
        <v>0.28996741953146299</v>
      </c>
      <c r="AF41" s="3">
        <v>-0.41834766888374098</v>
      </c>
      <c r="AH41" s="3">
        <v>-0.66159873651725098</v>
      </c>
      <c r="AI41" s="3">
        <v>0.29256416676315922</v>
      </c>
      <c r="AJ41" s="3">
        <v>12</v>
      </c>
      <c r="AK41" s="3">
        <v>2.2086431454419098E-6</v>
      </c>
      <c r="AL41" s="3">
        <v>6.5208663174568998E-2</v>
      </c>
      <c r="AM41" s="3">
        <v>-0.88163913651725101</v>
      </c>
      <c r="AO41" s="3">
        <v>-1.42681806744305</v>
      </c>
      <c r="AP41" s="3">
        <v>0.70475185730465684</v>
      </c>
      <c r="AQ41" s="3">
        <v>12</v>
      </c>
      <c r="AR41" s="3">
        <v>1.6197095210697401E-3</v>
      </c>
      <c r="AS41" s="3">
        <v>7.0172623504224194E-2</v>
      </c>
      <c r="AT41" s="3">
        <v>-1.64685846744305</v>
      </c>
      <c r="AV41" s="3">
        <v>-1.2574481031884399</v>
      </c>
      <c r="AW41" s="3">
        <v>0.37095124177557015</v>
      </c>
      <c r="AX41" s="3">
        <v>12</v>
      </c>
      <c r="AY41" s="3">
        <v>3.3321352532600098E-5</v>
      </c>
      <c r="AZ41" s="3">
        <v>2.3837720792507299E-2</v>
      </c>
      <c r="BA41" s="3">
        <v>-1.4774885031884399</v>
      </c>
    </row>
    <row r="42" spans="1:53" x14ac:dyDescent="0.25">
      <c r="A42" s="10" t="s">
        <v>80</v>
      </c>
      <c r="B42" s="1" t="s">
        <v>112</v>
      </c>
      <c r="C42" s="1" t="s">
        <v>113</v>
      </c>
      <c r="D42" s="3">
        <v>14</v>
      </c>
      <c r="F42" s="3">
        <v>-0.30718183931057902</v>
      </c>
      <c r="G42" s="3">
        <v>0.11379013332497888</v>
      </c>
      <c r="H42" s="3">
        <v>12</v>
      </c>
      <c r="I42" s="3">
        <v>4.2544572711687397E-22</v>
      </c>
      <c r="J42" s="3">
        <v>2.5151745981175502E-2</v>
      </c>
      <c r="K42" s="3">
        <v>-1.2487775393105791</v>
      </c>
      <c r="M42" s="3">
        <v>-0.125081416306288</v>
      </c>
      <c r="N42" s="3">
        <v>9.0130612232534241E-2</v>
      </c>
      <c r="O42" s="3">
        <v>12</v>
      </c>
      <c r="P42" s="3">
        <v>2.8387115437192698E-28</v>
      </c>
      <c r="Q42" s="3">
        <v>0.22573699977647599</v>
      </c>
      <c r="R42" s="3">
        <v>-1.066677116306288</v>
      </c>
      <c r="T42" s="3">
        <v>0.23183628462224201</v>
      </c>
      <c r="U42" s="3">
        <v>0.16386778305136751</v>
      </c>
      <c r="V42" s="3">
        <v>12</v>
      </c>
      <c r="W42" s="3">
        <v>9.7878516507291197E-4</v>
      </c>
      <c r="X42" s="3">
        <v>0.331116794271621</v>
      </c>
      <c r="Y42" s="3">
        <v>-0.709759415377758</v>
      </c>
      <c r="AA42" s="3">
        <v>3.8183186816764997E-2</v>
      </c>
      <c r="AB42" s="3">
        <v>0.18123971135064645</v>
      </c>
      <c r="AC42" s="3">
        <v>12</v>
      </c>
      <c r="AD42" s="3">
        <v>1.5964837605351E-7</v>
      </c>
      <c r="AE42" s="3">
        <v>0.83853113997383699</v>
      </c>
      <c r="AF42" s="3">
        <v>-0.90341251318323501</v>
      </c>
      <c r="AH42" s="3">
        <v>6.9136109705617996E-2</v>
      </c>
      <c r="AI42" s="3">
        <v>0.31884130035982811</v>
      </c>
      <c r="AJ42" s="3">
        <v>12</v>
      </c>
      <c r="AK42" s="3">
        <v>7.9238359060501504E-3</v>
      </c>
      <c r="AL42" s="3">
        <v>0.84716749306431505</v>
      </c>
      <c r="AM42" s="3">
        <v>-0.87245959029438203</v>
      </c>
      <c r="AO42" s="3">
        <v>-1.84565676835476</v>
      </c>
      <c r="AP42" s="3">
        <v>0.95853242891227386</v>
      </c>
      <c r="AQ42" s="3">
        <v>12</v>
      </c>
      <c r="AR42" s="3">
        <v>2.2011554175970299E-4</v>
      </c>
      <c r="AS42" s="3">
        <v>1.91946654957771E-2</v>
      </c>
      <c r="AT42" s="3">
        <v>-2.7872524683547599</v>
      </c>
      <c r="AV42" s="3">
        <v>-0.671127535316837</v>
      </c>
      <c r="AW42" s="3">
        <v>0.46301711919769961</v>
      </c>
      <c r="AX42" s="3">
        <v>12</v>
      </c>
      <c r="AY42" s="3">
        <v>2.10761485262517E-3</v>
      </c>
      <c r="AZ42" s="3">
        <v>0.227586396094418</v>
      </c>
      <c r="BA42" s="3">
        <v>-1.612723235316837</v>
      </c>
    </row>
    <row r="43" spans="1:53" x14ac:dyDescent="0.25">
      <c r="A43" s="10" t="s">
        <v>18</v>
      </c>
      <c r="B43" s="1" t="s">
        <v>113</v>
      </c>
      <c r="C43" s="1" t="s">
        <v>113</v>
      </c>
      <c r="D43" s="3">
        <v>22</v>
      </c>
      <c r="F43" s="3">
        <v>-0.40768895320635501</v>
      </c>
      <c r="G43" s="3">
        <v>0.12171743295716854</v>
      </c>
      <c r="H43" s="3">
        <v>12</v>
      </c>
      <c r="I43" s="3">
        <v>2.7098536603969298E-25</v>
      </c>
      <c r="J43" s="3">
        <v>2.9735980814034201E-3</v>
      </c>
      <c r="K43" s="3">
        <v>-1.315890653206355</v>
      </c>
      <c r="M43" s="3">
        <v>-0.204660824353571</v>
      </c>
      <c r="N43" s="3">
        <v>0.1010804197231001</v>
      </c>
      <c r="O43" s="3">
        <v>12</v>
      </c>
      <c r="P43" s="3">
        <v>4.6087944988732498E-32</v>
      </c>
      <c r="Q43" s="3">
        <v>4.7518247506971902E-2</v>
      </c>
      <c r="R43" s="3">
        <v>-1.112862524353571</v>
      </c>
      <c r="T43" s="3">
        <v>-0.517791449445136</v>
      </c>
      <c r="U43" s="3">
        <v>0.14637420457027117</v>
      </c>
      <c r="V43" s="3">
        <v>12</v>
      </c>
      <c r="W43" s="3">
        <v>8.4493136494986996E-11</v>
      </c>
      <c r="X43" s="3">
        <v>3.0025388458863801E-2</v>
      </c>
      <c r="Y43" s="3">
        <v>-1.4259931494451359</v>
      </c>
      <c r="AA43" s="3">
        <v>-0.43327332649405798</v>
      </c>
      <c r="AB43" s="3">
        <v>0.16880590342772334</v>
      </c>
      <c r="AC43" s="3">
        <v>12</v>
      </c>
      <c r="AD43" s="3">
        <v>7.03843766103385E-15</v>
      </c>
      <c r="AE43" s="3">
        <v>2.08321156032437E-2</v>
      </c>
      <c r="AF43" s="3">
        <v>-1.341475026494058</v>
      </c>
      <c r="AH43" s="3">
        <v>-1.1497534741704101</v>
      </c>
      <c r="AI43" s="3">
        <v>0.37444328264173626</v>
      </c>
      <c r="AJ43" s="3">
        <v>12</v>
      </c>
      <c r="AK43" s="3">
        <v>9.6049446314030504E-10</v>
      </c>
      <c r="AL43" s="3">
        <v>1.36310305423005E-3</v>
      </c>
      <c r="AM43" s="3">
        <v>-2.0579551741704103</v>
      </c>
      <c r="AO43" s="3">
        <v>-3.3956065691178301</v>
      </c>
      <c r="AP43" s="3">
        <v>0.51340215710875214</v>
      </c>
      <c r="AQ43" s="3">
        <v>12</v>
      </c>
      <c r="AR43" s="3">
        <v>1.2390581434741901E-8</v>
      </c>
      <c r="AS43" s="3">
        <v>1.69619334072941E-5</v>
      </c>
      <c r="AT43" s="3">
        <v>-4.3038082691178303</v>
      </c>
      <c r="AV43" s="3">
        <v>-3.0207058552897501</v>
      </c>
      <c r="AW43" s="3">
        <v>0.48003277066017586</v>
      </c>
      <c r="AX43" s="3">
        <v>12</v>
      </c>
      <c r="AY43" s="3">
        <v>1.8708146389536401E-13</v>
      </c>
      <c r="AZ43" s="3">
        <v>6.2095975800389997E-8</v>
      </c>
      <c r="BA43" s="3">
        <v>-3.9289075552897499</v>
      </c>
    </row>
    <row r="44" spans="1:53" x14ac:dyDescent="0.25">
      <c r="A44" s="10" t="s">
        <v>42</v>
      </c>
      <c r="B44" s="1" t="s">
        <v>115</v>
      </c>
      <c r="C44" s="1" t="s">
        <v>113</v>
      </c>
      <c r="D44" s="3">
        <v>101</v>
      </c>
      <c r="F44" s="3">
        <v>-0.48403737681766901</v>
      </c>
      <c r="G44" s="3">
        <v>9.9145208150916334E-2</v>
      </c>
      <c r="H44" s="3">
        <v>12</v>
      </c>
      <c r="I44" s="3">
        <v>7.3196487869550002E-28</v>
      </c>
      <c r="J44" s="3">
        <v>4.2288486728040699E-4</v>
      </c>
      <c r="K44" s="3">
        <v>-0.97585997681766901</v>
      </c>
      <c r="M44" s="3">
        <v>-0.22391389430748701</v>
      </c>
      <c r="N44" s="3">
        <v>9.1555883476079819E-2</v>
      </c>
      <c r="O44" s="3">
        <v>12</v>
      </c>
      <c r="P44" s="3">
        <v>5.1591059516339001E-33</v>
      </c>
      <c r="Q44" s="3">
        <v>3.0166010286566999E-2</v>
      </c>
      <c r="R44" s="3">
        <v>-0.71573649430748698</v>
      </c>
      <c r="T44" s="3">
        <v>-0.873869253305945</v>
      </c>
      <c r="U44" s="3">
        <v>0.26152425092561127</v>
      </c>
      <c r="V44" s="3">
        <v>12</v>
      </c>
      <c r="W44" s="3">
        <v>1.2718910038158201E-15</v>
      </c>
      <c r="X44" s="3">
        <v>2.5362617821553799E-4</v>
      </c>
      <c r="Y44" s="3">
        <v>-1.365691853305945</v>
      </c>
      <c r="AA44" s="3">
        <v>-0.27167475717679801</v>
      </c>
      <c r="AB44" s="3">
        <v>8.3573265812699013E-2</v>
      </c>
      <c r="AC44" s="3">
        <v>12</v>
      </c>
      <c r="AD44" s="3">
        <v>4.6727210775030297E-12</v>
      </c>
      <c r="AE44" s="3">
        <v>0.14718483231294299</v>
      </c>
      <c r="AF44" s="3">
        <v>-0.76349735717679801</v>
      </c>
      <c r="AH44" s="3">
        <v>-0.98969296881245805</v>
      </c>
      <c r="AI44" s="3">
        <v>0.22576730583598098</v>
      </c>
      <c r="AJ44" s="3">
        <v>12</v>
      </c>
      <c r="AK44" s="3">
        <v>1.48626493628871E-8</v>
      </c>
      <c r="AL44" s="3">
        <v>5.83015727683215E-3</v>
      </c>
      <c r="AM44" s="3">
        <v>-1.4815155688124579</v>
      </c>
      <c r="AO44" s="3">
        <v>-3.8563020047326799</v>
      </c>
      <c r="AP44" s="3">
        <v>0.53468983003339765</v>
      </c>
      <c r="AQ44" s="3">
        <v>12</v>
      </c>
      <c r="AR44" s="3">
        <v>3.2638864763856601E-10</v>
      </c>
      <c r="AS44" s="3">
        <v>1.0501013506632699E-6</v>
      </c>
      <c r="AT44" s="3">
        <v>-4.3481246047326803</v>
      </c>
      <c r="AV44" s="3">
        <v>-3.14979168619297</v>
      </c>
      <c r="AW44" s="3">
        <v>0.46010859543639143</v>
      </c>
      <c r="AX44" s="3">
        <v>12</v>
      </c>
      <c r="AY44" s="3">
        <v>3.18084260422228E-14</v>
      </c>
      <c r="AZ44" s="3">
        <v>1.67857549975276E-8</v>
      </c>
      <c r="BA44" s="3">
        <v>-3.6416142861929699</v>
      </c>
    </row>
    <row r="45" spans="1:53" x14ac:dyDescent="0.25">
      <c r="A45" s="10" t="s">
        <v>56</v>
      </c>
      <c r="B45" s="1" t="s">
        <v>113</v>
      </c>
      <c r="C45" s="1" t="s">
        <v>113</v>
      </c>
      <c r="D45" s="3">
        <v>134</v>
      </c>
      <c r="F45" s="3">
        <v>-0.43501368258092599</v>
      </c>
      <c r="G45" s="3">
        <v>9.6027661906191816E-2</v>
      </c>
      <c r="H45" s="3">
        <v>12</v>
      </c>
      <c r="I45" s="3">
        <v>3.3694548834556898E-26</v>
      </c>
      <c r="J45" s="3">
        <v>1.52895730769515E-3</v>
      </c>
      <c r="K45" s="3">
        <v>-1.106057482580926</v>
      </c>
      <c r="M45" s="3">
        <v>-0.105567215283045</v>
      </c>
      <c r="N45" s="3">
        <v>0.11680031976358794</v>
      </c>
      <c r="O45" s="3">
        <v>12</v>
      </c>
      <c r="P45" s="3">
        <v>2.2247081498341599E-27</v>
      </c>
      <c r="Q45" s="3">
        <v>0.30656246568429801</v>
      </c>
      <c r="R45" s="3">
        <v>-0.77661101528304499</v>
      </c>
      <c r="T45" s="3">
        <v>-7.5245285341204199E-2</v>
      </c>
      <c r="U45" s="3">
        <v>0.14238994730443827</v>
      </c>
      <c r="V45" s="3">
        <v>12</v>
      </c>
      <c r="W45" s="3">
        <v>4.0382153141478903E-6</v>
      </c>
      <c r="X45" s="3">
        <v>0.75241330088862002</v>
      </c>
      <c r="Y45" s="3">
        <v>-0.74628908534120419</v>
      </c>
      <c r="AA45" s="3">
        <v>-0.16632735641969801</v>
      </c>
      <c r="AB45" s="3">
        <v>7.9479623749644554E-2</v>
      </c>
      <c r="AC45" s="3">
        <v>12</v>
      </c>
      <c r="AD45" s="3">
        <v>2.19289412163815E-10</v>
      </c>
      <c r="AE45" s="3">
        <v>0.37476998866285999</v>
      </c>
      <c r="AF45" s="3">
        <v>-0.83737115641969795</v>
      </c>
      <c r="AH45" s="3">
        <v>-0.140157744965687</v>
      </c>
      <c r="AI45" s="3">
        <v>0.30067561139859378</v>
      </c>
      <c r="AJ45" s="3">
        <v>12</v>
      </c>
      <c r="AK45" s="3">
        <v>1.14876738975473E-3</v>
      </c>
      <c r="AL45" s="3">
        <v>0.69600428436236395</v>
      </c>
      <c r="AM45" s="3">
        <v>-0.81120154496568697</v>
      </c>
      <c r="AO45" s="3">
        <v>-0.86047974868278898</v>
      </c>
      <c r="AP45" s="3">
        <v>0.58191743027321685</v>
      </c>
      <c r="AQ45" s="3">
        <v>12</v>
      </c>
      <c r="AR45" s="3">
        <v>1.5611471875769001E-2</v>
      </c>
      <c r="AS45" s="3">
        <v>0.27469226046451301</v>
      </c>
      <c r="AT45" s="3">
        <v>-1.5315235486827889</v>
      </c>
      <c r="AV45" s="3">
        <v>-1.21045575144198</v>
      </c>
      <c r="AW45" s="3">
        <v>0.48757826247746755</v>
      </c>
      <c r="AX45" s="3">
        <v>12</v>
      </c>
      <c r="AY45" s="3">
        <v>4.8350557673987497E-5</v>
      </c>
      <c r="AZ45" s="3">
        <v>2.9601381729038902E-2</v>
      </c>
      <c r="BA45" s="3">
        <v>-1.8814995514419799</v>
      </c>
    </row>
    <row r="46" spans="1:53" x14ac:dyDescent="0.25">
      <c r="A46" s="10" t="s">
        <v>19</v>
      </c>
      <c r="B46" s="1" t="s">
        <v>112</v>
      </c>
      <c r="C46" s="1" t="s">
        <v>113</v>
      </c>
      <c r="D46" s="3">
        <v>252</v>
      </c>
      <c r="F46" s="3">
        <v>-0.22182028030741799</v>
      </c>
      <c r="G46" s="3">
        <v>9.8859440433262169E-2</v>
      </c>
      <c r="H46" s="3">
        <v>12</v>
      </c>
      <c r="I46" s="3">
        <v>1.4967563224066699E-19</v>
      </c>
      <c r="J46" s="3">
        <v>0.105819107526165</v>
      </c>
      <c r="K46" s="3">
        <v>-0.50956488030741798</v>
      </c>
      <c r="M46" s="3">
        <v>0.14293202589307</v>
      </c>
      <c r="N46" s="3">
        <v>8.9830823953340855E-2</v>
      </c>
      <c r="O46" s="3">
        <v>12</v>
      </c>
      <c r="P46" s="3">
        <v>3.0966380321316598E-17</v>
      </c>
      <c r="Q46" s="3">
        <v>0.16628670795807801</v>
      </c>
      <c r="R46" s="3">
        <v>-0.14481257410693002</v>
      </c>
      <c r="T46" s="3">
        <v>-0.41850236918131301</v>
      </c>
      <c r="U46" s="3">
        <v>0.10735157259118316</v>
      </c>
      <c r="V46" s="3">
        <v>12</v>
      </c>
      <c r="W46" s="3">
        <v>1.27104733389658E-9</v>
      </c>
      <c r="X46" s="3">
        <v>7.94321058367604E-2</v>
      </c>
      <c r="Y46" s="3">
        <v>-0.70624696918131302</v>
      </c>
      <c r="AA46" s="3">
        <v>9.0737726892959905E-2</v>
      </c>
      <c r="AB46" s="3">
        <v>0.16030823052078899</v>
      </c>
      <c r="AC46" s="3">
        <v>12</v>
      </c>
      <c r="AD46" s="3">
        <v>7.1900708915705198E-7</v>
      </c>
      <c r="AE46" s="3">
        <v>0.62822154528336605</v>
      </c>
      <c r="AF46" s="3">
        <v>-0.19700687310704013</v>
      </c>
      <c r="AH46" s="3">
        <v>-0.68456508441179897</v>
      </c>
      <c r="AI46" s="3">
        <v>0.20993636361551588</v>
      </c>
      <c r="AJ46" s="3">
        <v>12</v>
      </c>
      <c r="AK46" s="3">
        <v>1.59864169849629E-6</v>
      </c>
      <c r="AL46" s="3">
        <v>5.6418328946626399E-2</v>
      </c>
      <c r="AM46" s="3">
        <v>-0.97230968441179899</v>
      </c>
      <c r="AO46" s="3">
        <v>-1.83322417180774</v>
      </c>
      <c r="AP46" s="3">
        <v>0.79983273088070883</v>
      </c>
      <c r="AQ46" s="3">
        <v>12</v>
      </c>
      <c r="AR46" s="3">
        <v>2.3447533210206299E-4</v>
      </c>
      <c r="AS46" s="3">
        <v>2.0019885842576801E-2</v>
      </c>
      <c r="AT46" s="3">
        <v>-2.1209687718077399</v>
      </c>
      <c r="AV46" s="3">
        <v>-2.2312204726115499</v>
      </c>
      <c r="AW46" s="3">
        <v>0.47384810657980125</v>
      </c>
      <c r="AX46" s="3">
        <v>11</v>
      </c>
      <c r="AY46" s="3">
        <v>1.37527825058996E-8</v>
      </c>
      <c r="AZ46" s="3">
        <v>1.2196143675518199E-4</v>
      </c>
      <c r="BA46" s="3">
        <v>-2.5189650726115498</v>
      </c>
    </row>
    <row r="47" spans="1:53" x14ac:dyDescent="0.25">
      <c r="A47" s="10" t="s">
        <v>36</v>
      </c>
      <c r="B47" s="1" t="s">
        <v>113</v>
      </c>
      <c r="C47" s="1" t="s">
        <v>113</v>
      </c>
      <c r="D47" s="3">
        <v>118</v>
      </c>
      <c r="F47" s="3">
        <v>-0.32279017639435797</v>
      </c>
      <c r="G47" s="3">
        <v>0.12734222128855466</v>
      </c>
      <c r="H47" s="3">
        <v>12</v>
      </c>
      <c r="I47" s="3">
        <v>1.4011481112041599E-22</v>
      </c>
      <c r="J47" s="3">
        <v>1.8637528877285699E-2</v>
      </c>
      <c r="K47" s="3">
        <v>-0.62945797639435797</v>
      </c>
      <c r="M47" s="3">
        <v>-7.5291136695729496E-2</v>
      </c>
      <c r="N47" s="3">
        <v>0.11856696637620161</v>
      </c>
      <c r="O47" s="3">
        <v>12</v>
      </c>
      <c r="P47" s="3">
        <v>5.0918546460391099E-26</v>
      </c>
      <c r="Q47" s="3">
        <v>0.46584083180344099</v>
      </c>
      <c r="R47" s="3">
        <v>-0.3819589366957295</v>
      </c>
      <c r="T47" s="3">
        <v>-0.75361312018695303</v>
      </c>
      <c r="U47" s="3">
        <v>0.21816308169996479</v>
      </c>
      <c r="V47" s="3">
        <v>12</v>
      </c>
      <c r="W47" s="3">
        <v>6.8769794500995898E-14</v>
      </c>
      <c r="X47" s="3">
        <v>1.5982670611904501E-3</v>
      </c>
      <c r="Y47" s="3">
        <v>-1.060280920186953</v>
      </c>
      <c r="AA47" s="3">
        <v>-0.26590930498808901</v>
      </c>
      <c r="AB47" s="3">
        <v>0.10614817186952183</v>
      </c>
      <c r="AC47" s="3">
        <v>12</v>
      </c>
      <c r="AD47" s="3">
        <v>5.81424914308968E-12</v>
      </c>
      <c r="AE47" s="3">
        <v>0.15595798767428301</v>
      </c>
      <c r="AF47" s="3">
        <v>-0.572577104988089</v>
      </c>
      <c r="AH47" s="3">
        <v>-0.79336209219203901</v>
      </c>
      <c r="AI47" s="3">
        <v>0.36143708158725163</v>
      </c>
      <c r="AJ47" s="3">
        <v>12</v>
      </c>
      <c r="AK47" s="3">
        <v>3.2726507618546599E-7</v>
      </c>
      <c r="AL47" s="3">
        <v>2.70530624893708E-2</v>
      </c>
      <c r="AM47" s="3">
        <v>-1.1000298921920391</v>
      </c>
      <c r="AO47" s="3">
        <v>-3.7873456596668298</v>
      </c>
      <c r="AP47" s="3">
        <v>0.9057689553663949</v>
      </c>
      <c r="AQ47" s="3">
        <v>12</v>
      </c>
      <c r="AR47" s="3">
        <v>5.74516440071649E-10</v>
      </c>
      <c r="AS47" s="3">
        <v>1.62515284016971E-6</v>
      </c>
      <c r="AT47" s="3">
        <v>-4.0940134596668294</v>
      </c>
      <c r="AV47" s="3">
        <v>-2.8980477792460499</v>
      </c>
      <c r="AW47" s="3">
        <v>0.35501901469367342</v>
      </c>
      <c r="AX47" s="3">
        <v>12</v>
      </c>
      <c r="AY47" s="3">
        <v>9.60644423861132E-13</v>
      </c>
      <c r="AZ47" s="3">
        <v>2.0546638490885199E-7</v>
      </c>
      <c r="BA47" s="3">
        <v>-3.20471557924605</v>
      </c>
    </row>
    <row r="48" spans="1:53" x14ac:dyDescent="0.25">
      <c r="A48" s="10" t="s">
        <v>29</v>
      </c>
      <c r="B48" s="1" t="s">
        <v>120</v>
      </c>
      <c r="C48" s="1" t="s">
        <v>120</v>
      </c>
      <c r="D48" s="3">
        <v>56</v>
      </c>
      <c r="F48" s="3">
        <v>-0.24202341878834599</v>
      </c>
      <c r="G48" s="3">
        <v>9.9981419271822233E-2</v>
      </c>
      <c r="H48" s="3">
        <v>12</v>
      </c>
      <c r="I48" s="3">
        <v>3.8598240370283297E-20</v>
      </c>
      <c r="J48" s="3">
        <v>7.7651248679050405E-2</v>
      </c>
      <c r="K48" s="3">
        <v>-1.0444079187883459</v>
      </c>
      <c r="M48" s="3">
        <v>2.55436374363531E-2</v>
      </c>
      <c r="N48" s="3">
        <v>0.10808608450079862</v>
      </c>
      <c r="O48" s="3">
        <v>12</v>
      </c>
      <c r="P48" s="3">
        <v>9.7619130852435097E-22</v>
      </c>
      <c r="Q48" s="3">
        <v>0.80457935931425295</v>
      </c>
      <c r="R48" s="3">
        <v>-0.77684086256364682</v>
      </c>
      <c r="T48" s="3">
        <v>-0.18133697043229</v>
      </c>
      <c r="U48" s="3">
        <v>0.24434687538530725</v>
      </c>
      <c r="V48" s="3">
        <v>12</v>
      </c>
      <c r="W48" s="3">
        <v>4.1510547035333402E-7</v>
      </c>
      <c r="X48" s="3">
        <v>0.44713466570399901</v>
      </c>
      <c r="Y48" s="3">
        <v>-0.98372147043228997</v>
      </c>
      <c r="AA48" s="3">
        <v>-0.18751269436618101</v>
      </c>
      <c r="AB48" s="3">
        <v>0.1487990882763717</v>
      </c>
      <c r="AC48" s="3">
        <v>12</v>
      </c>
      <c r="AD48" s="3">
        <v>1.03661346619529E-10</v>
      </c>
      <c r="AE48" s="3">
        <v>0.31701839112374802</v>
      </c>
      <c r="AF48" s="3">
        <v>-0.98989719436618095</v>
      </c>
      <c r="AH48" s="3">
        <v>-0.57073656995173006</v>
      </c>
      <c r="AI48" s="3">
        <v>0.2855310829208908</v>
      </c>
      <c r="AJ48" s="3">
        <v>12</v>
      </c>
      <c r="AK48" s="3">
        <v>7.6257373736417304E-6</v>
      </c>
      <c r="AL48" s="3">
        <v>0.111672592749989</v>
      </c>
      <c r="AM48" s="3">
        <v>-1.37312106995173</v>
      </c>
      <c r="AO48" s="3">
        <v>-4.4447735579860099</v>
      </c>
      <c r="AP48" s="3">
        <v>0.83055490869872506</v>
      </c>
      <c r="AQ48" s="3">
        <v>12</v>
      </c>
      <c r="AR48" s="3">
        <v>1.93835827405323E-12</v>
      </c>
      <c r="AS48" s="3">
        <v>1.8903801415391401E-8</v>
      </c>
      <c r="AT48" s="3">
        <v>-5.2471580579860095</v>
      </c>
      <c r="AV48" s="3">
        <v>-2.64648227341964</v>
      </c>
      <c r="AW48" s="3">
        <v>0.42925468557424123</v>
      </c>
      <c r="AX48" s="3">
        <v>12</v>
      </c>
      <c r="AY48" s="3">
        <v>2.38001280136831E-11</v>
      </c>
      <c r="AZ48" s="3">
        <v>2.07502395740217E-6</v>
      </c>
      <c r="BA48" s="3">
        <v>-3.4488667734196401</v>
      </c>
    </row>
    <row r="49" spans="1:53" x14ac:dyDescent="0.25">
      <c r="A49" s="10" t="s">
        <v>6</v>
      </c>
      <c r="B49" s="1" t="s">
        <v>121</v>
      </c>
      <c r="C49" s="1" t="s">
        <v>121</v>
      </c>
      <c r="D49" s="3">
        <v>151</v>
      </c>
      <c r="F49" s="3">
        <v>-0.29827780383448999</v>
      </c>
      <c r="G49" s="3">
        <v>0.11146125556462061</v>
      </c>
      <c r="H49" s="3">
        <v>12</v>
      </c>
      <c r="I49" s="3">
        <v>7.9744757694429201E-22</v>
      </c>
      <c r="J49" s="3">
        <v>2.9687964475979801E-2</v>
      </c>
      <c r="K49" s="3">
        <v>-0.87320970383449004</v>
      </c>
      <c r="M49" s="3">
        <v>0.105758826458952</v>
      </c>
      <c r="N49" s="3">
        <v>6.4570935746713867E-2</v>
      </c>
      <c r="O49" s="3">
        <v>12</v>
      </c>
      <c r="P49" s="3">
        <v>1.3259440378325099E-18</v>
      </c>
      <c r="Q49" s="3">
        <v>0.305685538059003</v>
      </c>
      <c r="R49" s="3">
        <v>-0.46917307354104804</v>
      </c>
      <c r="T49" s="3">
        <v>0.43148610204971299</v>
      </c>
      <c r="U49" s="3">
        <v>0.15185640881051729</v>
      </c>
      <c r="V49" s="3">
        <v>12</v>
      </c>
      <c r="W49" s="3">
        <v>1.46462986974535E-2</v>
      </c>
      <c r="X49" s="3">
        <v>7.0548837549877494E-2</v>
      </c>
      <c r="Y49" s="3">
        <v>-0.14344579795028706</v>
      </c>
      <c r="AA49" s="3">
        <v>0.20527902175294299</v>
      </c>
      <c r="AB49" s="3">
        <v>0.1392713222493657</v>
      </c>
      <c r="AC49" s="3">
        <v>12</v>
      </c>
      <c r="AD49" s="3">
        <v>1.4617864083865301E-5</v>
      </c>
      <c r="AE49" s="3">
        <v>0.27334740042122901</v>
      </c>
      <c r="AF49" s="3">
        <v>-0.36965287824705706</v>
      </c>
      <c r="AH49" s="3">
        <v>-0.1946241318279</v>
      </c>
      <c r="AI49" s="3">
        <v>0.30381825095493004</v>
      </c>
      <c r="AJ49" s="3">
        <v>12</v>
      </c>
      <c r="AK49" s="3">
        <v>6.5846570065110604E-4</v>
      </c>
      <c r="AL49" s="3">
        <v>0.58743969897604298</v>
      </c>
      <c r="AM49" s="3">
        <v>-0.7695560318279</v>
      </c>
      <c r="AO49" s="3">
        <v>0.29241821062599499</v>
      </c>
      <c r="AP49" s="3">
        <v>0.55551638729549258</v>
      </c>
      <c r="AQ49" s="3">
        <v>12</v>
      </c>
      <c r="AR49" s="3">
        <v>0.35750775813525398</v>
      </c>
      <c r="AS49" s="3">
        <v>0.71044979964753596</v>
      </c>
      <c r="AT49" s="3">
        <v>-0.28251368937400506</v>
      </c>
      <c r="AV49" s="3">
        <v>1.6402733752010901E-2</v>
      </c>
      <c r="AW49" s="3">
        <v>0.47657270445169725</v>
      </c>
      <c r="AX49" s="3">
        <v>12</v>
      </c>
      <c r="AY49" s="3">
        <v>7.0137203920328697E-2</v>
      </c>
      <c r="AZ49" s="3">
        <v>0.97646970153179202</v>
      </c>
      <c r="BA49" s="3">
        <v>-0.55852916624798921</v>
      </c>
    </row>
    <row r="50" spans="1:53" x14ac:dyDescent="0.25">
      <c r="A50" s="10" t="s">
        <v>21</v>
      </c>
      <c r="B50" s="1" t="s">
        <v>113</v>
      </c>
      <c r="C50" s="1" t="s">
        <v>113</v>
      </c>
      <c r="D50" s="3">
        <v>326</v>
      </c>
      <c r="F50" s="3">
        <v>-7.1005121211946701E-2</v>
      </c>
      <c r="G50" s="3">
        <v>8.3848286939329136E-2</v>
      </c>
      <c r="H50" s="3">
        <v>12</v>
      </c>
      <c r="I50" s="3">
        <v>1.9492090552098001E-15</v>
      </c>
      <c r="J50" s="3">
        <v>0.60458193490678103</v>
      </c>
      <c r="K50" s="3">
        <v>-0.99043392121194673</v>
      </c>
      <c r="M50" s="3">
        <v>0.31457583762310798</v>
      </c>
      <c r="N50" s="3">
        <v>9.1635440037780208E-2</v>
      </c>
      <c r="O50" s="3">
        <v>12</v>
      </c>
      <c r="P50" s="3">
        <v>1.29330689733732E-11</v>
      </c>
      <c r="Q50" s="3">
        <v>2.3323293346578199E-3</v>
      </c>
      <c r="R50" s="3">
        <v>-0.60485296237689212</v>
      </c>
      <c r="T50" s="3">
        <v>0.49250013140076099</v>
      </c>
      <c r="U50" s="3">
        <v>0.12776843643966149</v>
      </c>
      <c r="V50" s="3">
        <v>12</v>
      </c>
      <c r="W50" s="3">
        <v>2.93087261691393E-2</v>
      </c>
      <c r="X50" s="3">
        <v>3.9030005111853901E-2</v>
      </c>
      <c r="Y50" s="3">
        <v>-0.42692866859923906</v>
      </c>
      <c r="AA50" s="3">
        <v>0.365025021062935</v>
      </c>
      <c r="AB50" s="3">
        <v>0.14253885176201259</v>
      </c>
      <c r="AC50" s="3">
        <v>12</v>
      </c>
      <c r="AD50" s="3">
        <v>5.2922682827219296E-4</v>
      </c>
      <c r="AE50" s="3">
        <v>5.1499598682502902E-2</v>
      </c>
      <c r="AF50" s="3">
        <v>-0.55440377893706505</v>
      </c>
      <c r="AH50" s="3">
        <v>0.54009917138258101</v>
      </c>
      <c r="AI50" s="3">
        <v>0.25644105745244672</v>
      </c>
      <c r="AJ50" s="3">
        <v>12</v>
      </c>
      <c r="AK50" s="3">
        <v>0.18935625929664501</v>
      </c>
      <c r="AL50" s="3">
        <v>0.13223044354560501</v>
      </c>
      <c r="AM50" s="3">
        <v>-0.37932962861741903</v>
      </c>
      <c r="AO50" s="3">
        <v>-1.0759002954238801</v>
      </c>
      <c r="AP50" s="3">
        <v>0.39747509945843645</v>
      </c>
      <c r="AQ50" s="3">
        <v>12</v>
      </c>
      <c r="AR50" s="3">
        <v>6.9889528182737496E-3</v>
      </c>
      <c r="AS50" s="3">
        <v>0.17204193297822001</v>
      </c>
      <c r="AT50" s="3">
        <v>-1.9953290954238803</v>
      </c>
      <c r="AV50" s="3">
        <v>-0.26029442059965902</v>
      </c>
      <c r="AW50" s="3">
        <v>0.36318032063234096</v>
      </c>
      <c r="AX50" s="3">
        <v>12</v>
      </c>
      <c r="AY50" s="3">
        <v>2.03464161772937E-2</v>
      </c>
      <c r="AZ50" s="3">
        <v>0.63975244178102797</v>
      </c>
      <c r="BA50" s="3">
        <v>-1.1797232205996591</v>
      </c>
    </row>
    <row r="51" spans="1:53" x14ac:dyDescent="0.25">
      <c r="A51" s="10" t="s">
        <v>81</v>
      </c>
      <c r="B51" s="1" t="s">
        <v>112</v>
      </c>
      <c r="C51" s="1" t="s">
        <v>113</v>
      </c>
      <c r="D51" s="3">
        <v>15</v>
      </c>
      <c r="F51" s="3">
        <v>0.22619556153283199</v>
      </c>
      <c r="G51" s="3">
        <v>0.30262092123100237</v>
      </c>
      <c r="H51" s="3">
        <v>20</v>
      </c>
      <c r="I51" s="3">
        <v>1.2386433308226301E-13</v>
      </c>
      <c r="J51" s="3">
        <v>3.6134768277655598E-2</v>
      </c>
      <c r="K51" s="3">
        <v>-0.45740003846716798</v>
      </c>
      <c r="M51" s="3">
        <v>0.17185889642508101</v>
      </c>
      <c r="N51" s="3">
        <v>0.10976472854417565</v>
      </c>
      <c r="O51" s="3">
        <v>20</v>
      </c>
      <c r="P51" s="3">
        <v>1.01999621063814E-25</v>
      </c>
      <c r="Q51" s="3">
        <v>3.4499155578894297E-2</v>
      </c>
      <c r="R51" s="3">
        <v>-0.51173670357491896</v>
      </c>
      <c r="T51" s="3">
        <v>-0.15040924927381499</v>
      </c>
      <c r="U51" s="3">
        <v>0.32757645480865871</v>
      </c>
      <c r="V51" s="3">
        <v>20</v>
      </c>
      <c r="W51" s="3">
        <v>2.1410074621029001E-10</v>
      </c>
      <c r="X51" s="3">
        <v>0.42313161390348802</v>
      </c>
      <c r="Y51" s="3">
        <v>-0.83400484927381502</v>
      </c>
      <c r="AA51" s="3">
        <v>0.56008831959518701</v>
      </c>
      <c r="AB51" s="3">
        <v>0.31069686576774891</v>
      </c>
      <c r="AC51" s="3">
        <v>21</v>
      </c>
      <c r="AD51" s="3">
        <v>1.49878936688757E-3</v>
      </c>
      <c r="AE51" s="3">
        <v>1.04698970894846E-4</v>
      </c>
      <c r="AF51" s="3">
        <v>-0.12350728040481296</v>
      </c>
      <c r="AH51" s="3">
        <v>1.00299097064803</v>
      </c>
      <c r="AI51" s="3">
        <v>0.45280927783353192</v>
      </c>
      <c r="AJ51" s="3">
        <v>17</v>
      </c>
      <c r="AK51" s="3">
        <v>0.99189717237026398</v>
      </c>
      <c r="AL51" s="3">
        <v>9.9580847733562496E-4</v>
      </c>
      <c r="AM51" s="3">
        <v>0.31939537064803003</v>
      </c>
      <c r="AO51" s="3">
        <v>1.71353948306687</v>
      </c>
      <c r="AP51" s="3">
        <v>1.1482828315635041</v>
      </c>
      <c r="AQ51" s="3">
        <v>21</v>
      </c>
      <c r="AR51" s="3">
        <v>0.219807935656265</v>
      </c>
      <c r="AS51" s="3">
        <v>4.7251831043663498E-3</v>
      </c>
      <c r="AT51" s="3">
        <v>1.0299438830668701</v>
      </c>
      <c r="AV51" s="3">
        <v>-5.8616701053984401E-2</v>
      </c>
      <c r="AW51" s="3">
        <v>0.58236774125475932</v>
      </c>
      <c r="AX51" s="3">
        <v>23</v>
      </c>
      <c r="AY51" s="3">
        <v>7.0109875764220904E-3</v>
      </c>
      <c r="AZ51" s="3">
        <v>0.886416465516772</v>
      </c>
      <c r="BA51" s="3">
        <v>-0.74221230105398439</v>
      </c>
    </row>
    <row r="52" spans="1:53" x14ac:dyDescent="0.25">
      <c r="A52" s="10" t="s">
        <v>3</v>
      </c>
      <c r="B52" s="1" t="s">
        <v>121</v>
      </c>
      <c r="C52" s="1" t="s">
        <v>121</v>
      </c>
      <c r="D52" s="3">
        <v>121</v>
      </c>
      <c r="F52" s="3">
        <v>-5.1390133647839203E-2</v>
      </c>
      <c r="G52" s="3">
        <v>0.10532806093671029</v>
      </c>
      <c r="H52" s="3">
        <v>12</v>
      </c>
      <c r="I52" s="3">
        <v>6.14499115191378E-15</v>
      </c>
      <c r="J52" s="3">
        <v>0.70782361698662999</v>
      </c>
      <c r="K52" s="3">
        <v>-0.31386763364783921</v>
      </c>
      <c r="M52" s="3">
        <v>0.29803841293619598</v>
      </c>
      <c r="N52" s="3">
        <v>6.696066212897038E-2</v>
      </c>
      <c r="O52" s="3">
        <v>12</v>
      </c>
      <c r="P52" s="3">
        <v>4.1739398242466701E-12</v>
      </c>
      <c r="Q52" s="3">
        <v>3.9201025901881396E-3</v>
      </c>
      <c r="R52" s="3">
        <v>3.556091293619601E-2</v>
      </c>
      <c r="T52" s="3">
        <v>0.50023961194253097</v>
      </c>
      <c r="U52" s="3">
        <v>0.11292606587967821</v>
      </c>
      <c r="V52" s="3">
        <v>12</v>
      </c>
      <c r="W52" s="3">
        <v>3.18645179775102E-2</v>
      </c>
      <c r="X52" s="3">
        <v>3.6057877133159E-2</v>
      </c>
      <c r="Y52" s="3">
        <v>0.237762111942531</v>
      </c>
      <c r="AA52" s="3">
        <v>0.453851160695811</v>
      </c>
      <c r="AB52" s="3">
        <v>0.13037977695874495</v>
      </c>
      <c r="AC52" s="3">
        <v>12</v>
      </c>
      <c r="AD52" s="3">
        <v>2.8668268380476298E-3</v>
      </c>
      <c r="AE52" s="3">
        <v>1.5492989499595501E-2</v>
      </c>
      <c r="AF52" s="3">
        <v>0.19137366069581102</v>
      </c>
      <c r="AH52" s="3">
        <v>0.35617158556936701</v>
      </c>
      <c r="AI52" s="3">
        <v>0.19486160205813252</v>
      </c>
      <c r="AJ52" s="3">
        <v>12</v>
      </c>
      <c r="AK52" s="3">
        <v>6.6192185722157598E-2</v>
      </c>
      <c r="AL52" s="3">
        <v>0.32079152742059902</v>
      </c>
      <c r="AM52" s="3">
        <v>9.3694085569367036E-2</v>
      </c>
      <c r="AO52" s="3">
        <v>0.67860662788803106</v>
      </c>
      <c r="AP52" s="3">
        <v>0.41582157903729744</v>
      </c>
      <c r="AQ52" s="3">
        <v>12</v>
      </c>
      <c r="AR52" s="3">
        <v>0.67597130903004599</v>
      </c>
      <c r="AS52" s="3">
        <v>0.38896735286033501</v>
      </c>
      <c r="AT52" s="3">
        <v>0.41612912788803108</v>
      </c>
      <c r="AV52" s="3">
        <v>0.175039074838581</v>
      </c>
      <c r="AW52" s="3">
        <v>0.41038139102010818</v>
      </c>
      <c r="AX52" s="3">
        <v>12</v>
      </c>
      <c r="AY52" s="3">
        <v>0.12873322769415699</v>
      </c>
      <c r="AZ52" s="3">
        <v>0.75295244215836499</v>
      </c>
      <c r="BA52" s="3">
        <v>-8.7438425161418976E-2</v>
      </c>
    </row>
    <row r="53" spans="1:53" x14ac:dyDescent="0.25">
      <c r="A53" s="10" t="s">
        <v>39</v>
      </c>
      <c r="B53" s="1" t="s">
        <v>121</v>
      </c>
      <c r="C53" s="1" t="s">
        <v>121</v>
      </c>
      <c r="D53" s="3">
        <v>93</v>
      </c>
      <c r="F53" s="3">
        <v>0.87111608208549496</v>
      </c>
      <c r="G53" s="3">
        <v>0.12902681845577962</v>
      </c>
      <c r="H53" s="3">
        <v>12</v>
      </c>
      <c r="I53" s="3">
        <v>0.33582017068129799</v>
      </c>
      <c r="J53" s="3">
        <v>2.5185363817469001E-10</v>
      </c>
      <c r="K53" s="3">
        <v>-0.107470117914505</v>
      </c>
      <c r="M53" s="3">
        <v>0.81759049180733601</v>
      </c>
      <c r="N53" s="3">
        <v>0.13881768034575809</v>
      </c>
      <c r="O53" s="3">
        <v>12</v>
      </c>
      <c r="P53" s="3">
        <v>7.0412851728499995E-2</v>
      </c>
      <c r="Q53" s="3">
        <v>3.5339193952144899E-15</v>
      </c>
      <c r="R53" s="3">
        <v>-0.16099570819266396</v>
      </c>
      <c r="T53" s="3">
        <v>-3.7234802516280301E-2</v>
      </c>
      <c r="U53" s="3">
        <v>0.25008141121460814</v>
      </c>
      <c r="V53" s="3">
        <v>12</v>
      </c>
      <c r="W53" s="3">
        <v>8.7020661744500993E-6</v>
      </c>
      <c r="X53" s="3">
        <v>0.87595052676257701</v>
      </c>
      <c r="Y53" s="3">
        <v>-1.0158210025162802</v>
      </c>
      <c r="AA53" s="3">
        <v>0.41462589958143098</v>
      </c>
      <c r="AB53" s="3">
        <v>0.20794490029627971</v>
      </c>
      <c r="AC53" s="3">
        <v>12</v>
      </c>
      <c r="AD53" s="3">
        <v>1.3964335279010799E-3</v>
      </c>
      <c r="AE53" s="3">
        <v>2.6990742393248099E-2</v>
      </c>
      <c r="AF53" s="3">
        <v>-0.56396030041856893</v>
      </c>
      <c r="AH53" s="3">
        <v>-0.15463369838590099</v>
      </c>
      <c r="AI53" s="3">
        <v>0.6208323062832547</v>
      </c>
      <c r="AJ53" s="3">
        <v>11</v>
      </c>
      <c r="AK53" s="3">
        <v>1.6163991652100901E-3</v>
      </c>
      <c r="AL53" s="3">
        <v>0.67919637557346701</v>
      </c>
      <c r="AM53" s="3">
        <v>-1.133219898385901</v>
      </c>
      <c r="AO53" s="3">
        <v>-1.96217659096387</v>
      </c>
      <c r="AP53" s="3">
        <v>0.97310206821193956</v>
      </c>
      <c r="AQ53" s="3">
        <v>12</v>
      </c>
      <c r="AR53" s="3">
        <v>1.20308716678083E-4</v>
      </c>
      <c r="AS53" s="3">
        <v>1.2797578139389599E-2</v>
      </c>
      <c r="AT53" s="3">
        <v>-2.9407627909638698</v>
      </c>
      <c r="AV53" s="3">
        <v>-0.62155007980093102</v>
      </c>
      <c r="AW53" s="3">
        <v>0.49487744421774876</v>
      </c>
      <c r="AX53" s="3">
        <v>12</v>
      </c>
      <c r="AY53" s="3">
        <v>2.8486380220225601E-3</v>
      </c>
      <c r="AZ53" s="3">
        <v>0.26378332916511898</v>
      </c>
      <c r="BA53" s="3">
        <v>-1.6001362798009309</v>
      </c>
    </row>
    <row r="54" spans="1:53" x14ac:dyDescent="0.25">
      <c r="A54" s="10" t="s">
        <v>95</v>
      </c>
      <c r="B54" s="1" t="s">
        <v>113</v>
      </c>
      <c r="C54" s="1" t="s">
        <v>113</v>
      </c>
      <c r="D54" s="3">
        <v>255</v>
      </c>
      <c r="F54" s="3">
        <v>0.30579212877880202</v>
      </c>
      <c r="G54" s="3">
        <v>0.21953928005858658</v>
      </c>
      <c r="H54" s="3">
        <v>21</v>
      </c>
      <c r="I54" s="3">
        <v>9.10107696442827E-12</v>
      </c>
      <c r="J54" s="3">
        <v>3.7810393732218301E-3</v>
      </c>
      <c r="K54" s="3">
        <v>-0.17567107122119796</v>
      </c>
      <c r="M54" s="3">
        <v>0.29535384030327899</v>
      </c>
      <c r="N54" s="3">
        <v>0.1328931716423721</v>
      </c>
      <c r="O54" s="3">
        <v>22</v>
      </c>
      <c r="P54" s="3">
        <v>6.8689718161728703E-21</v>
      </c>
      <c r="Q54" s="3">
        <v>1.4936269010786199E-4</v>
      </c>
      <c r="R54" s="3">
        <v>-0.18610935969672099</v>
      </c>
      <c r="T54" s="28">
        <v>-0.38449854326695598</v>
      </c>
      <c r="U54" s="3">
        <v>0.34070895629377657</v>
      </c>
      <c r="V54" s="3">
        <v>23</v>
      </c>
      <c r="W54" s="3">
        <v>3.0280611255042901E-16</v>
      </c>
      <c r="X54" s="3">
        <v>2.91126597057535E-2</v>
      </c>
      <c r="Y54" s="3">
        <v>-0.86596174326695596</v>
      </c>
      <c r="AA54" s="28">
        <v>-0.41328807164570203</v>
      </c>
      <c r="AB54" s="3">
        <v>0.39109890959548221</v>
      </c>
      <c r="AC54" s="3">
        <v>21</v>
      </c>
      <c r="AD54" s="3">
        <v>5.2775859810741297E-24</v>
      </c>
      <c r="AE54" s="3">
        <v>4.1751614815943999E-3</v>
      </c>
      <c r="AF54" s="3">
        <v>-0.89475127164570201</v>
      </c>
      <c r="AH54" s="28">
        <v>-0.143230905001207</v>
      </c>
      <c r="AI54" s="3">
        <v>0.83547308815323917</v>
      </c>
      <c r="AJ54" s="3">
        <v>23</v>
      </c>
      <c r="AK54" s="3">
        <v>6.6672422207111898E-6</v>
      </c>
      <c r="AL54" s="3">
        <v>0.58859815203640298</v>
      </c>
      <c r="AM54" s="3">
        <v>-0.62469410500120692</v>
      </c>
      <c r="AO54" s="3">
        <v>-2.1810614047361501</v>
      </c>
      <c r="AP54" s="3">
        <v>1.0116930089142668</v>
      </c>
      <c r="AQ54" s="3">
        <v>24</v>
      </c>
      <c r="AR54" s="3">
        <v>5.7219814003816402E-9</v>
      </c>
      <c r="AS54" s="3">
        <v>1.3379308799692401E-4</v>
      </c>
      <c r="AT54" s="3">
        <v>-2.6625246047361499</v>
      </c>
      <c r="AV54" s="3">
        <v>-0.48649662702281599</v>
      </c>
      <c r="AW54" s="3">
        <v>0.94194540226234169</v>
      </c>
      <c r="AX54" s="3">
        <v>23</v>
      </c>
      <c r="AY54" s="3">
        <v>1.5499505657089199E-4</v>
      </c>
      <c r="AZ54" s="3">
        <v>0.235890219359745</v>
      </c>
      <c r="BA54" s="3">
        <v>-0.96795982702281602</v>
      </c>
    </row>
    <row r="55" spans="1:53" x14ac:dyDescent="0.25">
      <c r="A55" s="10" t="s">
        <v>55</v>
      </c>
      <c r="B55" s="1" t="s">
        <v>112</v>
      </c>
      <c r="C55" s="1" t="s">
        <v>113</v>
      </c>
      <c r="D55" s="3">
        <v>70</v>
      </c>
      <c r="F55" s="3">
        <v>-2.2627091983468999E-2</v>
      </c>
      <c r="G55" s="3">
        <v>0.15926271213798593</v>
      </c>
      <c r="H55" s="3">
        <v>12</v>
      </c>
      <c r="I55" s="3">
        <v>3.1946739980923102E-14</v>
      </c>
      <c r="J55" s="3">
        <v>0.86892979083493305</v>
      </c>
      <c r="K55" s="3">
        <v>-0.91266359198346902</v>
      </c>
      <c r="M55" s="3">
        <v>0.590015435279171</v>
      </c>
      <c r="N55" s="3">
        <v>8.4683099381586052E-2</v>
      </c>
      <c r="O55" s="3">
        <v>12</v>
      </c>
      <c r="P55" s="3">
        <v>4.8848792002904703E-5</v>
      </c>
      <c r="Q55" s="3">
        <v>1.22239836674868E-8</v>
      </c>
      <c r="R55" s="3">
        <v>-0.30002106472082901</v>
      </c>
      <c r="T55" s="3">
        <v>0.18732923071369201</v>
      </c>
      <c r="U55" s="3">
        <v>0.45948553491447686</v>
      </c>
      <c r="V55" s="3">
        <v>12</v>
      </c>
      <c r="W55" s="3">
        <v>4.8831294819397697E-4</v>
      </c>
      <c r="X55" s="3">
        <v>0.43226702020367902</v>
      </c>
      <c r="Y55" s="3">
        <v>-0.702707269286308</v>
      </c>
      <c r="AA55" s="3">
        <v>0.84957115670494998</v>
      </c>
      <c r="AB55" s="3">
        <v>0.34394387358967804</v>
      </c>
      <c r="AC55" s="3">
        <v>12</v>
      </c>
      <c r="AD55" s="3">
        <v>0.41110907583772099</v>
      </c>
      <c r="AE55" s="3">
        <v>6.0528434845809601E-6</v>
      </c>
      <c r="AF55" s="3">
        <v>-4.0465343295050027E-2</v>
      </c>
      <c r="AH55" s="3">
        <v>-0.13241591863768601</v>
      </c>
      <c r="AI55" s="3">
        <v>0.53000507615913328</v>
      </c>
      <c r="AJ55" s="3">
        <v>12</v>
      </c>
      <c r="AK55" s="3">
        <v>1.2410741557342599E-3</v>
      </c>
      <c r="AL55" s="3">
        <v>0.71202454862119402</v>
      </c>
      <c r="AM55" s="3">
        <v>-1.022452418637686</v>
      </c>
      <c r="AO55" s="3">
        <v>-3.8823658350189101</v>
      </c>
      <c r="AP55" s="3">
        <v>1.1319768587008565</v>
      </c>
      <c r="AQ55" s="3">
        <v>12</v>
      </c>
      <c r="AR55" s="3">
        <v>2.6307381526285002E-10</v>
      </c>
      <c r="AS55" s="3">
        <v>8.88659162304649E-7</v>
      </c>
      <c r="AT55" s="3">
        <v>-4.77240233501891</v>
      </c>
      <c r="AV55" s="3">
        <v>-0.59122846601138801</v>
      </c>
      <c r="AW55" s="3">
        <v>0.68575572566922594</v>
      </c>
      <c r="AX55" s="3">
        <v>12</v>
      </c>
      <c r="AY55" s="3">
        <v>3.41214478981384E-3</v>
      </c>
      <c r="AZ55" s="3">
        <v>0.28778505723002501</v>
      </c>
      <c r="BA55" s="3">
        <v>-1.4812649660113881</v>
      </c>
    </row>
    <row r="56" spans="1:53" x14ac:dyDescent="0.25">
      <c r="A56" s="10" t="s">
        <v>98</v>
      </c>
      <c r="B56" s="1" t="s">
        <v>116</v>
      </c>
      <c r="C56" s="1" t="s">
        <v>116</v>
      </c>
      <c r="D56" s="3">
        <v>138</v>
      </c>
      <c r="F56" s="3">
        <v>-0.10521579721431</v>
      </c>
      <c r="G56" s="3">
        <v>0.10787975144613483</v>
      </c>
      <c r="H56" s="3">
        <v>12</v>
      </c>
      <c r="I56" s="3">
        <v>2.5114654517052001E-16</v>
      </c>
      <c r="J56" s="3">
        <v>0.44291123037104302</v>
      </c>
      <c r="K56" s="3">
        <v>-0.66930559721430993</v>
      </c>
      <c r="M56" s="3">
        <v>0.40050648096900598</v>
      </c>
      <c r="N56" s="3">
        <v>8.1932196239195787E-2</v>
      </c>
      <c r="O56" s="3">
        <v>12</v>
      </c>
      <c r="P56" s="3">
        <v>3.0832922421126801E-9</v>
      </c>
      <c r="Q56" s="3">
        <v>1.07219165052274E-4</v>
      </c>
      <c r="R56" s="3">
        <v>-0.16358331903099399</v>
      </c>
      <c r="T56" s="3">
        <v>-0.31980745889343198</v>
      </c>
      <c r="U56" s="3">
        <v>0.17234498973460213</v>
      </c>
      <c r="V56" s="3">
        <v>12</v>
      </c>
      <c r="W56" s="3">
        <v>1.5904650203629801E-8</v>
      </c>
      <c r="X56" s="3">
        <v>0.18007407956760399</v>
      </c>
      <c r="Y56" s="3">
        <v>-0.88389725889343196</v>
      </c>
      <c r="AA56" s="3">
        <v>-0.33564416705994898</v>
      </c>
      <c r="AB56" s="3">
        <v>0.14349967247859918</v>
      </c>
      <c r="AC56" s="3">
        <v>12</v>
      </c>
      <c r="AD56" s="3">
        <v>3.88743034784355E-13</v>
      </c>
      <c r="AE56" s="3">
        <v>7.3347587948724202E-2</v>
      </c>
      <c r="AF56" s="3">
        <v>-0.8997339670599489</v>
      </c>
      <c r="AH56" s="3">
        <v>-0.79474084381002397</v>
      </c>
      <c r="AI56" s="3">
        <v>0.25890521859767879</v>
      </c>
      <c r="AJ56" s="3">
        <v>12</v>
      </c>
      <c r="AK56" s="3">
        <v>3.2056576593150898E-7</v>
      </c>
      <c r="AL56" s="3">
        <v>2.6788218892817298E-2</v>
      </c>
      <c r="AM56" s="3">
        <v>-1.3588306438100239</v>
      </c>
      <c r="AO56" s="3">
        <v>-4.7669386619123397</v>
      </c>
      <c r="AP56" s="3">
        <v>0.72727545503162094</v>
      </c>
      <c r="AQ56" s="3">
        <v>12</v>
      </c>
      <c r="AR56" s="3">
        <v>9.3359011130861599E-14</v>
      </c>
      <c r="AS56" s="3">
        <v>1.6827116036885199E-9</v>
      </c>
      <c r="AT56" s="3">
        <v>-5.3310284619123394</v>
      </c>
      <c r="AV56" s="3">
        <v>-3.0621419560512302</v>
      </c>
      <c r="AW56" s="3">
        <v>0.53828340125406271</v>
      </c>
      <c r="AX56" s="3">
        <v>12</v>
      </c>
      <c r="AY56" s="3">
        <v>1.06524887467988E-13</v>
      </c>
      <c r="AZ56" s="3">
        <v>4.1026761818840403E-8</v>
      </c>
      <c r="BA56" s="3">
        <v>-3.6262317560512303</v>
      </c>
    </row>
    <row r="57" spans="1:53" x14ac:dyDescent="0.25">
      <c r="A57" s="10" t="s">
        <v>16</v>
      </c>
      <c r="B57" s="1" t="s">
        <v>112</v>
      </c>
      <c r="C57" s="1" t="s">
        <v>113</v>
      </c>
      <c r="D57" s="3">
        <v>107</v>
      </c>
      <c r="F57" s="3">
        <v>-5.9234709113353698E-2</v>
      </c>
      <c r="G57" s="3">
        <v>0.10833061754063998</v>
      </c>
      <c r="H57" s="3">
        <v>12</v>
      </c>
      <c r="I57" s="3">
        <v>3.8914148881441004E-15</v>
      </c>
      <c r="J57" s="3">
        <v>0.66575025823204304</v>
      </c>
      <c r="K57" s="3">
        <v>-0.53907360911335367</v>
      </c>
      <c r="M57" s="3">
        <v>0.29727294479396799</v>
      </c>
      <c r="N57" s="3">
        <v>8.3639418945748029E-2</v>
      </c>
      <c r="O57" s="3">
        <v>12</v>
      </c>
      <c r="P57" s="3">
        <v>3.9586771406054802E-12</v>
      </c>
      <c r="Q57" s="3">
        <v>4.0131748037526196E-3</v>
      </c>
      <c r="R57" s="3">
        <v>-0.18256595520603203</v>
      </c>
      <c r="T57" s="3">
        <v>0.30219350156819602</v>
      </c>
      <c r="U57" s="3">
        <v>0.27310106937849793</v>
      </c>
      <c r="V57" s="3">
        <v>12</v>
      </c>
      <c r="W57" s="3">
        <v>2.74256568151776E-3</v>
      </c>
      <c r="X57" s="3">
        <v>0.205255289613126</v>
      </c>
      <c r="Y57" s="3">
        <v>-0.17764539843180399</v>
      </c>
      <c r="AA57" s="3">
        <v>0.62729282638098405</v>
      </c>
      <c r="AB57" s="3">
        <v>0.16873119767011721</v>
      </c>
      <c r="AC57" s="3">
        <v>12</v>
      </c>
      <c r="AD57" s="3">
        <v>4.1774961009098603E-2</v>
      </c>
      <c r="AE57" s="3">
        <v>8.2608545944475302E-4</v>
      </c>
      <c r="AF57" s="3">
        <v>0.14745392638098404</v>
      </c>
      <c r="AH57" s="3">
        <v>0.87728960333697303</v>
      </c>
      <c r="AI57" s="3">
        <v>0.15699010135449884</v>
      </c>
      <c r="AJ57" s="3">
        <v>12</v>
      </c>
      <c r="AK57" s="3">
        <v>0.72615429271113396</v>
      </c>
      <c r="AL57" s="3">
        <v>1.4509827008461399E-2</v>
      </c>
      <c r="AM57" s="3">
        <v>0.39745070333697302</v>
      </c>
      <c r="AO57" s="3">
        <v>0.15722648764810901</v>
      </c>
      <c r="AP57" s="3">
        <v>0.71386150382105107</v>
      </c>
      <c r="AQ57" s="3">
        <v>12</v>
      </c>
      <c r="AR57" s="3">
        <v>0.27313209854613602</v>
      </c>
      <c r="AS57" s="3">
        <v>0.84178093775908902</v>
      </c>
      <c r="AT57" s="3">
        <v>-0.32261241235189098</v>
      </c>
      <c r="AV57" s="3">
        <v>0.23687881369702299</v>
      </c>
      <c r="AW57" s="3">
        <v>0.59710548004939301</v>
      </c>
      <c r="AX57" s="3">
        <v>12</v>
      </c>
      <c r="AY57" s="3">
        <v>0.15993255202245499</v>
      </c>
      <c r="AZ57" s="3">
        <v>0.67014980312566896</v>
      </c>
      <c r="BA57" s="3">
        <v>-0.24296008630297702</v>
      </c>
    </row>
    <row r="58" spans="1:53" x14ac:dyDescent="0.25">
      <c r="A58" s="10" t="s">
        <v>50</v>
      </c>
      <c r="B58" s="1" t="s">
        <v>119</v>
      </c>
      <c r="C58" s="1" t="s">
        <v>119</v>
      </c>
      <c r="D58" s="3">
        <v>402</v>
      </c>
      <c r="F58" s="3">
        <v>0.66353996220189504</v>
      </c>
      <c r="G58" s="3">
        <v>0.10092680831599316</v>
      </c>
      <c r="H58" s="3">
        <v>12</v>
      </c>
      <c r="I58" s="3">
        <v>1.2035324471005899E-2</v>
      </c>
      <c r="J58" s="3">
        <v>1.3852473899529899E-6</v>
      </c>
      <c r="K58" s="3">
        <v>-0.11281093779810492</v>
      </c>
      <c r="M58" s="3">
        <v>0.69521118845816698</v>
      </c>
      <c r="N58" s="3">
        <v>8.4015926066512925E-2</v>
      </c>
      <c r="O58" s="3">
        <v>12</v>
      </c>
      <c r="P58" s="3">
        <v>2.5169426406538901E-3</v>
      </c>
      <c r="Q58" s="3">
        <v>2.0304173254872001E-11</v>
      </c>
      <c r="R58" s="3">
        <v>-8.1139711541832971E-2</v>
      </c>
      <c r="T58" s="3">
        <v>0.92506665358295803</v>
      </c>
      <c r="U58" s="3">
        <v>0.30049162341513896</v>
      </c>
      <c r="V58" s="3">
        <v>11</v>
      </c>
      <c r="W58" s="3">
        <v>0.757893423040919</v>
      </c>
      <c r="X58" s="3">
        <v>2.02807165579196E-4</v>
      </c>
      <c r="Y58" s="3">
        <v>0.14871575358295808</v>
      </c>
      <c r="AA58" s="3">
        <v>0.99251012111529502</v>
      </c>
      <c r="AB58" s="3">
        <v>0.39552902648690952</v>
      </c>
      <c r="AC58" s="3">
        <v>11</v>
      </c>
      <c r="AD58" s="3">
        <v>0.96874082961996599</v>
      </c>
      <c r="AE58" s="3">
        <v>4.0172543872330198E-7</v>
      </c>
      <c r="AF58" s="3">
        <v>0.21615922111529506</v>
      </c>
      <c r="AH58" s="3">
        <v>1.5359622271146001</v>
      </c>
      <c r="AI58" s="3">
        <v>0.74692867501139082</v>
      </c>
      <c r="AJ58" s="3">
        <v>11</v>
      </c>
      <c r="AK58" s="3">
        <v>0.14304584133135501</v>
      </c>
      <c r="AL58" s="3">
        <v>4.0982944404747501E-5</v>
      </c>
      <c r="AM58" s="3">
        <v>0.75961132711460011</v>
      </c>
      <c r="AO58" s="3">
        <v>1.3274350047525001</v>
      </c>
      <c r="AP58" s="3">
        <v>0.97012148383893204</v>
      </c>
      <c r="AQ58" s="3">
        <v>12</v>
      </c>
      <c r="AR58" s="3">
        <v>0.670236375015969</v>
      </c>
      <c r="AS58" s="3">
        <v>9.2035754484516605E-2</v>
      </c>
      <c r="AT58" s="3">
        <v>0.55108410475250014</v>
      </c>
      <c r="AV58" s="3">
        <v>1.2237062515231001</v>
      </c>
      <c r="AW58" s="3">
        <v>0.56327675042699676</v>
      </c>
      <c r="AX58" s="3">
        <v>12</v>
      </c>
      <c r="AY58" s="3">
        <v>0.68030439447559299</v>
      </c>
      <c r="AZ58" s="3">
        <v>2.7865882297276202E-2</v>
      </c>
      <c r="BA58" s="3">
        <v>0.44735535152310013</v>
      </c>
    </row>
    <row r="59" spans="1:53" x14ac:dyDescent="0.25">
      <c r="A59" s="10" t="s">
        <v>61</v>
      </c>
      <c r="B59" s="1" t="s">
        <v>112</v>
      </c>
      <c r="C59" s="1" t="s">
        <v>113</v>
      </c>
      <c r="D59" s="3">
        <v>12</v>
      </c>
      <c r="F59" s="3">
        <v>1.41402749393273E-2</v>
      </c>
      <c r="G59" s="3">
        <v>6.8043638250693997E-2</v>
      </c>
      <c r="H59" s="3">
        <v>12</v>
      </c>
      <c r="I59" s="3">
        <v>2.4713429919845198E-13</v>
      </c>
      <c r="J59" s="3">
        <v>0.91786427024837602</v>
      </c>
      <c r="K59" s="3">
        <v>-0.84786582506067265</v>
      </c>
      <c r="M59" s="3">
        <v>0.34700210266834203</v>
      </c>
      <c r="N59" s="3">
        <v>7.5592205549089395E-2</v>
      </c>
      <c r="O59" s="3">
        <v>12</v>
      </c>
      <c r="P59" s="3">
        <v>1.10480923432918E-10</v>
      </c>
      <c r="Q59" s="3">
        <v>7.8674980607926497E-4</v>
      </c>
      <c r="R59" s="3">
        <v>-0.51500399733165803</v>
      </c>
      <c r="T59" s="3">
        <v>0.63934589371539396</v>
      </c>
      <c r="U59" s="3">
        <v>0.12924260390975775</v>
      </c>
      <c r="V59" s="3">
        <v>12</v>
      </c>
      <c r="W59" s="3">
        <v>0.121357340933595</v>
      </c>
      <c r="X59" s="3">
        <v>7.3967675677998499E-3</v>
      </c>
      <c r="Y59" s="3">
        <v>-0.22266020628460603</v>
      </c>
      <c r="AA59" s="3">
        <v>0.62022697156291895</v>
      </c>
      <c r="AB59" s="3">
        <v>0.1901879134559728</v>
      </c>
      <c r="AC59" s="3">
        <v>12</v>
      </c>
      <c r="AD59" s="3">
        <v>3.8049986589349202E-2</v>
      </c>
      <c r="AE59" s="3">
        <v>9.4529705839591495E-4</v>
      </c>
      <c r="AF59" s="3">
        <v>-0.24177912843708105</v>
      </c>
      <c r="AH59" s="3">
        <v>0.69685917999112601</v>
      </c>
      <c r="AI59" s="3">
        <v>0.22764629745717943</v>
      </c>
      <c r="AJ59" s="3">
        <v>12</v>
      </c>
      <c r="AK59" s="3">
        <v>0.38693392969282703</v>
      </c>
      <c r="AL59" s="3">
        <v>5.2133487793064801E-2</v>
      </c>
      <c r="AM59" s="3">
        <v>-0.16514692000887399</v>
      </c>
      <c r="AO59" s="3">
        <v>0.162270416339336</v>
      </c>
      <c r="AP59" s="3">
        <v>0.55724191619482988</v>
      </c>
      <c r="AQ59" s="3">
        <v>12</v>
      </c>
      <c r="AR59" s="3">
        <v>0.27601222450986901</v>
      </c>
      <c r="AS59" s="3">
        <v>0.83677551077547596</v>
      </c>
      <c r="AT59" s="3">
        <v>-0.69973568366066397</v>
      </c>
      <c r="AV59" s="3">
        <v>4.5001939637569703E-2</v>
      </c>
      <c r="AW59" s="3">
        <v>0.42698329662728762</v>
      </c>
      <c r="AX59" s="3">
        <v>12</v>
      </c>
      <c r="AY59" s="3">
        <v>7.8678489753293696E-2</v>
      </c>
      <c r="AZ59" s="3">
        <v>0.93550421590338095</v>
      </c>
      <c r="BA59" s="3">
        <v>-0.81700416036243029</v>
      </c>
    </row>
    <row r="60" spans="1:53" x14ac:dyDescent="0.25">
      <c r="A60" s="10" t="s">
        <v>54</v>
      </c>
      <c r="B60" s="1" t="s">
        <v>119</v>
      </c>
      <c r="C60" s="1" t="s">
        <v>119</v>
      </c>
      <c r="D60" s="3">
        <v>345</v>
      </c>
      <c r="F60" s="3">
        <v>0.81238828338397195</v>
      </c>
      <c r="G60" s="3">
        <v>9.3084439263210528E-2</v>
      </c>
      <c r="H60" s="3">
        <v>12</v>
      </c>
      <c r="I60" s="3">
        <v>0.16125646655624701</v>
      </c>
      <c r="J60" s="3">
        <v>3.5770744562503199E-9</v>
      </c>
      <c r="K60" s="3">
        <v>1.0041083383971916E-2</v>
      </c>
      <c r="M60" s="3">
        <v>0.60095700577061195</v>
      </c>
      <c r="N60" s="3">
        <v>0.12723908351491567</v>
      </c>
      <c r="O60" s="3">
        <v>11</v>
      </c>
      <c r="P60" s="3">
        <v>1.53391295331702E-4</v>
      </c>
      <c r="Q60" s="3">
        <v>2.5873261217835099E-8</v>
      </c>
      <c r="R60" s="3">
        <v>-0.20139019422938809</v>
      </c>
      <c r="T60" s="3">
        <v>1.3722897295701899</v>
      </c>
      <c r="U60" s="3">
        <v>0.40076412620877555</v>
      </c>
      <c r="V60" s="3">
        <v>11</v>
      </c>
      <c r="W60" s="3">
        <v>0.125743382157053</v>
      </c>
      <c r="X60" s="3">
        <v>3.7480503704052198E-8</v>
      </c>
      <c r="Y60" s="3">
        <v>0.56994252957018987</v>
      </c>
      <c r="AA60" s="3">
        <v>1.2982857687559199</v>
      </c>
      <c r="AB60" s="3">
        <v>0.18728940170069316</v>
      </c>
      <c r="AC60" s="3">
        <v>11</v>
      </c>
      <c r="AD60" s="3">
        <v>0.118696780912289</v>
      </c>
      <c r="AE60" s="3">
        <v>3.6564668447602203E-11</v>
      </c>
      <c r="AF60" s="3">
        <v>0.49593856875591991</v>
      </c>
      <c r="AH60" s="3">
        <v>0.684148067239854</v>
      </c>
      <c r="AI60" s="3">
        <v>1.9434212722389526</v>
      </c>
      <c r="AJ60" s="3">
        <v>8</v>
      </c>
      <c r="AK60" s="3">
        <v>0.46149727400000501</v>
      </c>
      <c r="AL60" s="3">
        <v>0.116490188813289</v>
      </c>
      <c r="AM60" s="3">
        <v>-0.11819913276014604</v>
      </c>
      <c r="AO60" s="3">
        <v>9.31755293840974E-2</v>
      </c>
      <c r="AP60" s="3">
        <v>1.2037586670720131</v>
      </c>
      <c r="AQ60" s="3">
        <v>11</v>
      </c>
      <c r="AR60" s="3">
        <v>0.25890305250238399</v>
      </c>
      <c r="AS60" s="3">
        <v>0.90964532717345403</v>
      </c>
      <c r="AT60" s="3">
        <v>-0.70917167061590258</v>
      </c>
      <c r="AV60" s="3">
        <v>1.6979360375205601</v>
      </c>
      <c r="AW60" s="3">
        <v>0.61482114895556184</v>
      </c>
      <c r="AX60" s="3">
        <v>12</v>
      </c>
      <c r="AY60" s="3">
        <v>0.19868431000994599</v>
      </c>
      <c r="AZ60" s="3">
        <v>2.29003823675809E-3</v>
      </c>
      <c r="BA60" s="3">
        <v>0.89558883752056007</v>
      </c>
    </row>
    <row r="61" spans="1:53" x14ac:dyDescent="0.25">
      <c r="A61" s="10" t="s">
        <v>82</v>
      </c>
      <c r="B61" s="1" t="s">
        <v>114</v>
      </c>
      <c r="C61" s="1" t="s">
        <v>113</v>
      </c>
      <c r="D61" s="3">
        <v>173</v>
      </c>
      <c r="F61" s="3">
        <v>2.38572290981574E-2</v>
      </c>
      <c r="G61" s="3">
        <v>6.151874790716693E-2</v>
      </c>
      <c r="H61" s="3">
        <v>12</v>
      </c>
      <c r="I61" s="3">
        <v>4.19511260675251E-13</v>
      </c>
      <c r="J61" s="3">
        <v>0.86187388089175898</v>
      </c>
      <c r="K61" s="3">
        <v>-0.32032957090184261</v>
      </c>
      <c r="M61" s="3">
        <v>0.316087725556979</v>
      </c>
      <c r="N61" s="3">
        <v>6.2510682031036754E-2</v>
      </c>
      <c r="O61" s="3">
        <v>12</v>
      </c>
      <c r="P61" s="3">
        <v>1.43239883691583E-11</v>
      </c>
      <c r="Q61" s="3">
        <v>2.2215845501718798E-3</v>
      </c>
      <c r="R61" s="3">
        <v>-2.809907444302101E-2</v>
      </c>
      <c r="T61" s="3">
        <v>0.83709386649094397</v>
      </c>
      <c r="U61" s="3">
        <v>7.0944963981611611E-2</v>
      </c>
      <c r="V61" s="3">
        <v>12</v>
      </c>
      <c r="W61" s="3">
        <v>0.48401325985593502</v>
      </c>
      <c r="X61" s="3">
        <v>4.5659817824980701E-4</v>
      </c>
      <c r="Y61" s="3">
        <v>0.49290706649094396</v>
      </c>
      <c r="AA61" s="3">
        <v>0.55372101748453095</v>
      </c>
      <c r="AB61" s="3">
        <v>0.2585689891820025</v>
      </c>
      <c r="AC61" s="3">
        <v>12</v>
      </c>
      <c r="AD61" s="3">
        <v>1.4802918456688701E-2</v>
      </c>
      <c r="AE61" s="3">
        <v>3.15260677153946E-3</v>
      </c>
      <c r="AF61" s="3">
        <v>0.20953421748453094</v>
      </c>
      <c r="AH61" s="3">
        <v>0.81186405245855198</v>
      </c>
      <c r="AI61" s="3">
        <v>0.32110701016980436</v>
      </c>
      <c r="AJ61" s="3">
        <v>12</v>
      </c>
      <c r="AK61" s="3">
        <v>0.59128242161113898</v>
      </c>
      <c r="AL61" s="3">
        <v>2.3681188815246199E-2</v>
      </c>
      <c r="AM61" s="3">
        <v>0.46767725245855196</v>
      </c>
      <c r="AO61" s="3">
        <v>1.4570561218915701</v>
      </c>
      <c r="AP61" s="3">
        <v>0.6042908500324472</v>
      </c>
      <c r="AQ61" s="3">
        <v>12</v>
      </c>
      <c r="AR61" s="3">
        <v>0.55225706415250897</v>
      </c>
      <c r="AS61" s="3">
        <v>6.4437721398784301E-2</v>
      </c>
      <c r="AT61" s="3">
        <v>1.1128693218915702</v>
      </c>
      <c r="AV61" s="3">
        <v>1.0823501917331799</v>
      </c>
      <c r="AW61" s="3">
        <v>0.42585909894507279</v>
      </c>
      <c r="AX61" s="3">
        <v>12</v>
      </c>
      <c r="AY61" s="3">
        <v>0.879435629548866</v>
      </c>
      <c r="AZ61" s="3">
        <v>5.1729364442987903E-2</v>
      </c>
      <c r="BA61" s="3">
        <v>0.73816339173317991</v>
      </c>
    </row>
    <row r="62" spans="1:53" x14ac:dyDescent="0.25">
      <c r="A62" s="10" t="s">
        <v>102</v>
      </c>
      <c r="B62" s="1" t="s">
        <v>112</v>
      </c>
      <c r="C62" s="1" t="s">
        <v>113</v>
      </c>
      <c r="D62" s="3">
        <v>176</v>
      </c>
      <c r="F62" s="3">
        <v>0.84430012756023998</v>
      </c>
      <c r="G62" s="3">
        <v>6.0030135678099665E-2</v>
      </c>
      <c r="H62" s="3">
        <v>12</v>
      </c>
      <c r="I62" s="3">
        <v>0.244969402414141</v>
      </c>
      <c r="J62" s="3">
        <v>8.6402974473034705E-10</v>
      </c>
      <c r="K62" s="3">
        <v>0.13601562756023999</v>
      </c>
      <c r="M62" s="3">
        <v>0.65693145035675204</v>
      </c>
      <c r="N62" s="3">
        <v>0.15000007342408123</v>
      </c>
      <c r="O62" s="3">
        <v>12</v>
      </c>
      <c r="P62" s="3">
        <v>6.74047328059165E-4</v>
      </c>
      <c r="Q62" s="3">
        <v>2.3317221325088299E-10</v>
      </c>
      <c r="R62" s="3">
        <v>-5.1353049643247939E-2</v>
      </c>
      <c r="T62" s="3">
        <v>-0.20173198888671501</v>
      </c>
      <c r="U62" s="3">
        <v>0.15017615029410908</v>
      </c>
      <c r="V62" s="3">
        <v>12</v>
      </c>
      <c r="W62" s="3">
        <v>2.62142295093654E-7</v>
      </c>
      <c r="X62" s="3">
        <v>0.39772650139677002</v>
      </c>
      <c r="Y62" s="3">
        <v>-0.91001648888671505</v>
      </c>
      <c r="AA62" s="3">
        <v>0.190392790948226</v>
      </c>
      <c r="AB62" s="3">
        <v>0.16080524509487798</v>
      </c>
      <c r="AC62" s="3">
        <v>12</v>
      </c>
      <c r="AD62" s="3">
        <v>1.00897888734743E-5</v>
      </c>
      <c r="AE62" s="3">
        <v>0.309643918614387</v>
      </c>
      <c r="AF62" s="3">
        <v>-0.51789170905177395</v>
      </c>
      <c r="AH62" s="3">
        <v>-0.69993149260671095</v>
      </c>
      <c r="AI62" s="3">
        <v>0.31392592483568704</v>
      </c>
      <c r="AJ62" s="3">
        <v>12</v>
      </c>
      <c r="AK62" s="3">
        <v>1.28483823820142E-6</v>
      </c>
      <c r="AL62" s="3">
        <v>5.1106293069317903E-2</v>
      </c>
      <c r="AM62" s="3">
        <v>-1.4082159926067108</v>
      </c>
      <c r="AO62" s="3">
        <v>-2.80793150077072</v>
      </c>
      <c r="AP62" s="3">
        <v>0.77480931648898055</v>
      </c>
      <c r="AQ62" s="3">
        <v>12</v>
      </c>
      <c r="AR62" s="3">
        <v>7.9030336811622395E-7</v>
      </c>
      <c r="AS62" s="3">
        <v>3.71467669776663E-4</v>
      </c>
      <c r="AT62" s="3">
        <v>-3.5162160007707199</v>
      </c>
      <c r="AV62" s="3">
        <v>-1.91340850103157</v>
      </c>
      <c r="AW62" s="3">
        <v>0.4863108882827829</v>
      </c>
      <c r="AX62" s="3">
        <v>12</v>
      </c>
      <c r="AY62" s="3">
        <v>8.8987127853275301E-8</v>
      </c>
      <c r="AZ62" s="3">
        <v>5.9085657243006001E-4</v>
      </c>
      <c r="BA62" s="3">
        <v>-2.62169300103157</v>
      </c>
    </row>
    <row r="63" spans="1:53" x14ac:dyDescent="0.25">
      <c r="A63" s="10" t="s">
        <v>65</v>
      </c>
      <c r="B63" s="1" t="s">
        <v>119</v>
      </c>
      <c r="C63" s="1" t="s">
        <v>119</v>
      </c>
      <c r="D63" s="3">
        <v>340</v>
      </c>
      <c r="F63" s="3">
        <v>0.93570336994563996</v>
      </c>
      <c r="G63" s="3">
        <v>0.29691069647355789</v>
      </c>
      <c r="H63" s="3">
        <v>11</v>
      </c>
      <c r="I63" s="3">
        <v>0.64568198580478997</v>
      </c>
      <c r="J63" s="3">
        <v>7.1766321094348005E-11</v>
      </c>
      <c r="K63" s="3">
        <v>0.20943466994563997</v>
      </c>
      <c r="M63" s="3">
        <v>0.81378351736135701</v>
      </c>
      <c r="N63" s="3">
        <v>0.19327826645799587</v>
      </c>
      <c r="O63" s="3">
        <v>12</v>
      </c>
      <c r="P63" s="3">
        <v>6.4750061638256695E-2</v>
      </c>
      <c r="Q63" s="3">
        <v>4.7167950708468104E-15</v>
      </c>
      <c r="R63" s="3">
        <v>8.7514817361357022E-2</v>
      </c>
      <c r="T63" s="3">
        <v>0.78883682395314902</v>
      </c>
      <c r="U63" s="3">
        <v>0.42592163916147385</v>
      </c>
      <c r="V63" s="3">
        <v>10</v>
      </c>
      <c r="W63" s="3">
        <v>0.40754401626268</v>
      </c>
      <c r="X63" s="3">
        <v>2.45708786911697E-3</v>
      </c>
      <c r="Y63" s="3">
        <v>6.2568123953149035E-2</v>
      </c>
      <c r="AA63" s="3">
        <v>0.67677458461790396</v>
      </c>
      <c r="AB63" s="3">
        <v>0.32485636216115571</v>
      </c>
      <c r="AC63" s="3">
        <v>12</v>
      </c>
      <c r="AD63" s="3">
        <v>7.7451885431028503E-2</v>
      </c>
      <c r="AE63" s="3">
        <v>3.0975026601796701E-4</v>
      </c>
      <c r="AF63" s="3">
        <v>-4.9494115382096027E-2</v>
      </c>
      <c r="AH63" s="3">
        <v>0.42262035707342099</v>
      </c>
      <c r="AI63" s="3">
        <v>0.57900324059314578</v>
      </c>
      <c r="AJ63" s="3">
        <v>10</v>
      </c>
      <c r="AK63" s="3">
        <v>0.13246707609817401</v>
      </c>
      <c r="AL63" s="3">
        <v>0.28024030794180799</v>
      </c>
      <c r="AM63" s="3">
        <v>-0.303648342926579</v>
      </c>
      <c r="AO63" s="3">
        <v>1.98666423132614</v>
      </c>
      <c r="AP63" s="3">
        <v>0.85202489045536633</v>
      </c>
      <c r="AQ63" s="3">
        <v>12</v>
      </c>
      <c r="AR63" s="3">
        <v>0.19952220988599201</v>
      </c>
      <c r="AS63" s="3">
        <v>1.1723060139569599E-2</v>
      </c>
      <c r="AT63" s="3">
        <v>1.2603955313261399</v>
      </c>
      <c r="AV63" s="3">
        <v>1.0586361606796399</v>
      </c>
      <c r="AW63" s="3">
        <v>0.500771720988471</v>
      </c>
      <c r="AX63" s="3">
        <v>12</v>
      </c>
      <c r="AY63" s="3">
        <v>0.91399184343479001</v>
      </c>
      <c r="AZ63" s="3">
        <v>5.7067449046447997E-2</v>
      </c>
      <c r="BA63" s="3">
        <v>0.33236746067963996</v>
      </c>
    </row>
    <row r="64" spans="1:53" x14ac:dyDescent="0.25">
      <c r="A64" s="10" t="s">
        <v>66</v>
      </c>
      <c r="B64" s="1" t="s">
        <v>119</v>
      </c>
      <c r="C64" s="1" t="s">
        <v>119</v>
      </c>
      <c r="D64" s="3">
        <v>340</v>
      </c>
      <c r="F64" s="3">
        <v>0.70150628015025596</v>
      </c>
      <c r="G64" s="3">
        <v>0.10468195402844953</v>
      </c>
      <c r="H64" s="3">
        <v>11</v>
      </c>
      <c r="I64" s="3">
        <v>3.2887035128636902E-2</v>
      </c>
      <c r="J64" s="3">
        <v>9.8054779807859993E-7</v>
      </c>
      <c r="K64" s="3">
        <v>-0.46894501984974413</v>
      </c>
      <c r="M64" s="3">
        <v>0.59795195667682599</v>
      </c>
      <c r="N64" s="3">
        <v>9.3513884426073723E-2</v>
      </c>
      <c r="O64" s="3">
        <v>10</v>
      </c>
      <c r="P64" s="3">
        <v>2.7561898133057002E-4</v>
      </c>
      <c r="Q64" s="3">
        <v>1.1966714608589E-7</v>
      </c>
      <c r="R64" s="3">
        <v>-0.57249934332317409</v>
      </c>
      <c r="T64" s="3">
        <v>0.89933599553972998</v>
      </c>
      <c r="U64" s="3">
        <v>0.49713729231915449</v>
      </c>
      <c r="V64" s="3">
        <v>12</v>
      </c>
      <c r="W64" s="3">
        <v>0.66539471920088</v>
      </c>
      <c r="X64" s="3">
        <v>1.66627860211102E-4</v>
      </c>
      <c r="Y64" s="3">
        <v>-0.2711153044602701</v>
      </c>
      <c r="AA64" s="3">
        <v>1.13965904599444</v>
      </c>
      <c r="AB64" s="3">
        <v>0.30953979166153262</v>
      </c>
      <c r="AC64" s="3">
        <v>12</v>
      </c>
      <c r="AD64" s="3">
        <v>0.44540107611794899</v>
      </c>
      <c r="AE64" s="3">
        <v>1.3659079671274899E-9</v>
      </c>
      <c r="AF64" s="3">
        <v>-3.0792254005560071E-2</v>
      </c>
      <c r="AH64" s="3">
        <v>1.70957672765644</v>
      </c>
      <c r="AI64" s="3">
        <v>0.73378002976660783</v>
      </c>
      <c r="AJ64" s="3">
        <v>10</v>
      </c>
      <c r="AK64" s="3">
        <v>6.4499013837398103E-2</v>
      </c>
      <c r="AL64" s="3">
        <v>1.2942020578468301E-5</v>
      </c>
      <c r="AM64" s="3">
        <v>0.53912542765643989</v>
      </c>
      <c r="AO64" s="3">
        <v>0.88169901479742296</v>
      </c>
      <c r="AP64" s="3">
        <v>1.0574411650525186</v>
      </c>
      <c r="AQ64" s="3">
        <v>12</v>
      </c>
      <c r="AR64" s="3">
        <v>0.87772696582556997</v>
      </c>
      <c r="AS64" s="3">
        <v>0.26303397237364201</v>
      </c>
      <c r="AT64" s="3">
        <v>-0.28875228520257712</v>
      </c>
      <c r="AV64" s="3">
        <v>1.21606391841411</v>
      </c>
      <c r="AW64" s="3">
        <v>0.62657405827952795</v>
      </c>
      <c r="AX64" s="3">
        <v>12</v>
      </c>
      <c r="AY64" s="3">
        <v>0.69065096297012696</v>
      </c>
      <c r="AZ64" s="3">
        <v>2.8855806404923599E-2</v>
      </c>
      <c r="BA64" s="3">
        <v>4.5612618414109907E-2</v>
      </c>
    </row>
    <row r="65" spans="1:53" x14ac:dyDescent="0.25">
      <c r="A65" s="10" t="s">
        <v>43</v>
      </c>
      <c r="B65" s="1" t="s">
        <v>120</v>
      </c>
      <c r="C65" s="1" t="s">
        <v>120</v>
      </c>
      <c r="D65" s="3">
        <v>135</v>
      </c>
      <c r="F65" s="3">
        <v>0.42678695262102101</v>
      </c>
      <c r="G65" s="3">
        <v>5.9128368867513735E-2</v>
      </c>
      <c r="H65" s="3">
        <v>12</v>
      </c>
      <c r="I65" s="3">
        <v>1.9322361884081399E-5</v>
      </c>
      <c r="J65" s="3">
        <v>1.87516803541751E-3</v>
      </c>
      <c r="K65" s="3">
        <v>-0.29177564737897904</v>
      </c>
      <c r="M65" s="3">
        <v>0.61340583333485799</v>
      </c>
      <c r="N65" s="3">
        <v>4.3903132703110324E-2</v>
      </c>
      <c r="O65" s="3">
        <v>12</v>
      </c>
      <c r="P65" s="3">
        <v>1.2810243641377101E-4</v>
      </c>
      <c r="Q65" s="3">
        <v>3.20268426382585E-9</v>
      </c>
      <c r="R65" s="3">
        <v>-0.10515676666514207</v>
      </c>
      <c r="T65" s="3">
        <v>0.55087395822660701</v>
      </c>
      <c r="U65" s="3">
        <v>0.16129681436208695</v>
      </c>
      <c r="V65" s="3">
        <v>12</v>
      </c>
      <c r="W65" s="3">
        <v>5.37499751850593E-2</v>
      </c>
      <c r="X65" s="3">
        <v>2.0986018532244299E-2</v>
      </c>
      <c r="Y65" s="3">
        <v>-0.16768864177339304</v>
      </c>
      <c r="AA65" s="3">
        <v>0.677826392475121</v>
      </c>
      <c r="AB65" s="3">
        <v>0.11561999187410822</v>
      </c>
      <c r="AC65" s="3">
        <v>12</v>
      </c>
      <c r="AD65" s="3">
        <v>7.8420684358181503E-2</v>
      </c>
      <c r="AE65" s="3">
        <v>3.0314534897624601E-4</v>
      </c>
      <c r="AF65" s="3">
        <v>-4.0736207524879053E-2</v>
      </c>
      <c r="AH65" s="3">
        <v>0.60178803341772902</v>
      </c>
      <c r="AI65" s="3">
        <v>0.18537587879176093</v>
      </c>
      <c r="AJ65" s="3">
        <v>12</v>
      </c>
      <c r="AK65" s="3">
        <v>0.25575639578264198</v>
      </c>
      <c r="AL65" s="3">
        <v>9.3498848276832594E-2</v>
      </c>
      <c r="AM65" s="3">
        <v>-0.11677456658227103</v>
      </c>
      <c r="AO65" s="3">
        <v>-0.23245502699862799</v>
      </c>
      <c r="AP65" s="3">
        <v>0.5217427114051717</v>
      </c>
      <c r="AQ65" s="3">
        <v>12</v>
      </c>
      <c r="AR65" s="3">
        <v>0.109083354714734</v>
      </c>
      <c r="AS65" s="3">
        <v>0.76789836824249003</v>
      </c>
      <c r="AT65" s="3">
        <v>-0.95101762699862802</v>
      </c>
      <c r="AV65" s="3">
        <v>7.0116875131421799E-2</v>
      </c>
      <c r="AW65" s="3">
        <v>0.35192769234844451</v>
      </c>
      <c r="AX65" s="3">
        <v>12</v>
      </c>
      <c r="AY65" s="3">
        <v>8.6860632598675297E-2</v>
      </c>
      <c r="AZ65" s="3">
        <v>0.89966637576959196</v>
      </c>
      <c r="BA65" s="3">
        <v>-0.64844572486857821</v>
      </c>
    </row>
    <row r="66" spans="1:53" x14ac:dyDescent="0.25">
      <c r="A66" s="10" t="s">
        <v>89</v>
      </c>
      <c r="B66" s="1" t="s">
        <v>113</v>
      </c>
      <c r="C66" s="1" t="s">
        <v>113</v>
      </c>
      <c r="D66" s="3">
        <v>167</v>
      </c>
      <c r="F66" s="3">
        <v>0.36123776252922801</v>
      </c>
      <c r="G66" s="3">
        <v>0.1000854524293406</v>
      </c>
      <c r="H66" s="3">
        <v>12</v>
      </c>
      <c r="I66" s="3">
        <v>1.94631742751588E-6</v>
      </c>
      <c r="J66" s="3">
        <v>8.4748934440611497E-3</v>
      </c>
      <c r="K66" s="3">
        <v>-0.47056983747077197</v>
      </c>
      <c r="M66" s="3">
        <v>0.627352481055375</v>
      </c>
      <c r="N66" s="3">
        <v>8.0972536625281866E-2</v>
      </c>
      <c r="O66" s="3">
        <v>12</v>
      </c>
      <c r="P66" s="3">
        <v>2.2224324788379799E-4</v>
      </c>
      <c r="Q66" s="3">
        <v>1.4085188097313899E-9</v>
      </c>
      <c r="R66" s="3">
        <v>-0.20445511894462498</v>
      </c>
      <c r="T66" s="3">
        <v>0.56066470949843705</v>
      </c>
      <c r="U66" s="3">
        <v>0.13303030735767099</v>
      </c>
      <c r="V66" s="3">
        <v>12</v>
      </c>
      <c r="W66" s="3">
        <v>5.9183259457150902E-2</v>
      </c>
      <c r="X66" s="3">
        <v>1.8813091422494099E-2</v>
      </c>
      <c r="Y66" s="3">
        <v>-0.27114289050156293</v>
      </c>
      <c r="AA66" s="3">
        <v>0.65428567612531596</v>
      </c>
      <c r="AB66" s="3">
        <v>0.18155688038934636</v>
      </c>
      <c r="AC66" s="3">
        <v>12</v>
      </c>
      <c r="AD66" s="3">
        <v>5.8968387071306902E-2</v>
      </c>
      <c r="AE66" s="3">
        <v>4.8765563556476399E-4</v>
      </c>
      <c r="AF66" s="3">
        <v>-0.17752192387468402</v>
      </c>
      <c r="AH66" s="3">
        <v>0.57695892196113896</v>
      </c>
      <c r="AI66" s="3">
        <v>0.14745379244418336</v>
      </c>
      <c r="AJ66" s="3">
        <v>12</v>
      </c>
      <c r="AK66" s="3">
        <v>0.22730818994350099</v>
      </c>
      <c r="AL66" s="3">
        <v>0.107823181430426</v>
      </c>
      <c r="AM66" s="3">
        <v>-0.25484867803886102</v>
      </c>
      <c r="AO66" s="3">
        <v>0.217527632711908</v>
      </c>
      <c r="AP66" s="3">
        <v>0.4219196344384244</v>
      </c>
      <c r="AQ66" s="3">
        <v>12</v>
      </c>
      <c r="AR66" s="3">
        <v>0.30892160639461103</v>
      </c>
      <c r="AS66" s="3">
        <v>0.78241476171334001</v>
      </c>
      <c r="AT66" s="3">
        <v>-0.61427996728809198</v>
      </c>
      <c r="AV66" s="3">
        <v>0.237753108694194</v>
      </c>
      <c r="AW66" s="3">
        <v>0.50129234260360378</v>
      </c>
      <c r="AX66" s="3">
        <v>12</v>
      </c>
      <c r="AY66" s="3">
        <v>0.16041142648745299</v>
      </c>
      <c r="AZ66" s="3">
        <v>0.66900465474957704</v>
      </c>
      <c r="BA66" s="3">
        <v>-0.59405449130580601</v>
      </c>
    </row>
    <row r="67" spans="1:53" x14ac:dyDescent="0.25">
      <c r="A67" s="10" t="s">
        <v>69</v>
      </c>
      <c r="B67" s="1" t="s">
        <v>114</v>
      </c>
      <c r="C67" s="1" t="s">
        <v>113</v>
      </c>
      <c r="D67" s="3">
        <v>246</v>
      </c>
      <c r="F67" s="3">
        <v>0.16597626238885699</v>
      </c>
      <c r="G67" s="3">
        <v>7.5886727439387194E-2</v>
      </c>
      <c r="H67" s="3">
        <v>12</v>
      </c>
      <c r="I67" s="3">
        <v>5.5365646076828295E-10</v>
      </c>
      <c r="J67" s="3">
        <v>0.226175748602542</v>
      </c>
      <c r="K67" s="3">
        <v>-0.22654903761114303</v>
      </c>
      <c r="M67" s="3">
        <v>0.44019017941625599</v>
      </c>
      <c r="N67" s="3">
        <v>9.1745781639472127E-2</v>
      </c>
      <c r="O67" s="3">
        <v>12</v>
      </c>
      <c r="P67" s="3">
        <v>3.07264011182303E-8</v>
      </c>
      <c r="Q67" s="3">
        <v>2.07991981101961E-5</v>
      </c>
      <c r="R67" s="3">
        <v>4.7664879416255967E-2</v>
      </c>
      <c r="T67" s="3">
        <v>0.69426581061468395</v>
      </c>
      <c r="U67" s="3">
        <v>0.17699065197232836</v>
      </c>
      <c r="V67" s="3">
        <v>12</v>
      </c>
      <c r="W67" s="3">
        <v>0.18908237608818099</v>
      </c>
      <c r="X67" s="3">
        <v>3.6360528570940302E-3</v>
      </c>
      <c r="Y67" s="3">
        <v>0.30174051061468393</v>
      </c>
      <c r="AA67" s="3">
        <v>0.63185320788060595</v>
      </c>
      <c r="AB67" s="3">
        <v>0.16658713435237504</v>
      </c>
      <c r="AC67" s="3">
        <v>12</v>
      </c>
      <c r="AD67" s="3">
        <v>4.43395649293249E-2</v>
      </c>
      <c r="AE67" s="3">
        <v>7.5672314590400302E-4</v>
      </c>
      <c r="AF67" s="3">
        <v>0.23932790788060593</v>
      </c>
      <c r="AH67" s="3">
        <v>0.48207929648631498</v>
      </c>
      <c r="AI67" s="3">
        <v>0.35704774745255841</v>
      </c>
      <c r="AJ67" s="3">
        <v>12</v>
      </c>
      <c r="AK67" s="3">
        <v>0.13940627630900901</v>
      </c>
      <c r="AL67" s="3">
        <v>0.17904364455976199</v>
      </c>
      <c r="AM67" s="3">
        <v>8.9553996486314957E-2</v>
      </c>
      <c r="AO67" s="3">
        <v>5.1678938906383101E-2</v>
      </c>
      <c r="AP67" s="3">
        <v>0.89562504126425646</v>
      </c>
      <c r="AQ67" s="3">
        <v>12</v>
      </c>
      <c r="AR67" s="3">
        <v>0.21754713823942301</v>
      </c>
      <c r="AS67" s="3">
        <v>0.94768652658555896</v>
      </c>
      <c r="AT67" s="3">
        <v>-0.34084636109361693</v>
      </c>
      <c r="AV67" s="3">
        <v>1.08982175562422</v>
      </c>
      <c r="AW67" s="3">
        <v>0.41323819073428891</v>
      </c>
      <c r="AX67" s="3">
        <v>12</v>
      </c>
      <c r="AY67" s="3">
        <v>0.86859229438005403</v>
      </c>
      <c r="AZ67" s="3">
        <v>5.0136691459298402E-2</v>
      </c>
      <c r="BA67" s="3">
        <v>0.69729645562422005</v>
      </c>
    </row>
    <row r="68" spans="1:53" x14ac:dyDescent="0.25">
      <c r="A68" s="10" t="s">
        <v>47</v>
      </c>
      <c r="B68" s="1" t="s">
        <v>121</v>
      </c>
      <c r="C68" s="1" t="s">
        <v>121</v>
      </c>
      <c r="D68" s="3">
        <v>322</v>
      </c>
      <c r="F68" s="3">
        <v>0.56039961837463903</v>
      </c>
      <c r="G68" s="3">
        <v>8.6236154260896689E-2</v>
      </c>
      <c r="H68" s="3">
        <v>12</v>
      </c>
      <c r="I68" s="3">
        <v>1.04061761029108E-3</v>
      </c>
      <c r="J68" s="3">
        <v>4.5094042656155801E-5</v>
      </c>
      <c r="K68" s="3">
        <v>-0.54601768162536091</v>
      </c>
      <c r="M68" s="3">
        <v>0.80583549465601101</v>
      </c>
      <c r="N68" s="3">
        <v>7.1459216409833673E-2</v>
      </c>
      <c r="O68" s="3">
        <v>12</v>
      </c>
      <c r="P68" s="3">
        <v>5.4135045397242898E-2</v>
      </c>
      <c r="Q68" s="3">
        <v>8.5840470034030198E-15</v>
      </c>
      <c r="R68" s="3">
        <v>-0.30058180534398893</v>
      </c>
      <c r="T68" s="3">
        <v>0.73552938749744501</v>
      </c>
      <c r="U68" s="3">
        <v>0.17123519555222655</v>
      </c>
      <c r="V68" s="3">
        <v>12</v>
      </c>
      <c r="W68" s="3">
        <v>0.25591481702033197</v>
      </c>
      <c r="X68" s="3">
        <v>2.0655854870311702E-3</v>
      </c>
      <c r="Y68" s="3">
        <v>-0.37088791250255493</v>
      </c>
      <c r="AA68" s="3">
        <v>0.76416089739145698</v>
      </c>
      <c r="AB68" s="3">
        <v>0.17829342423378444</v>
      </c>
      <c r="AC68" s="3">
        <v>12</v>
      </c>
      <c r="AD68" s="3">
        <v>0.197573234373186</v>
      </c>
      <c r="AE68" s="3">
        <v>4.6756105214696402E-5</v>
      </c>
      <c r="AF68" s="3">
        <v>-0.34225640260854295</v>
      </c>
      <c r="AH68" s="3">
        <v>0.37632707797691201</v>
      </c>
      <c r="AI68" s="3">
        <v>0.20917601387125354</v>
      </c>
      <c r="AJ68" s="3">
        <v>12</v>
      </c>
      <c r="AK68" s="3">
        <v>7.51348663224434E-2</v>
      </c>
      <c r="AL68" s="3">
        <v>0.29417546018455598</v>
      </c>
      <c r="AM68" s="3">
        <v>-0.73009022202308793</v>
      </c>
      <c r="AO68" s="3">
        <v>-0.65817038551567497</v>
      </c>
      <c r="AP68" s="3">
        <v>0.58993681242397522</v>
      </c>
      <c r="AQ68" s="3">
        <v>12</v>
      </c>
      <c r="AR68" s="3">
        <v>3.1141112420608401E-2</v>
      </c>
      <c r="AS68" s="3">
        <v>0.40340688063965902</v>
      </c>
      <c r="AT68" s="3">
        <v>-1.764587685515675</v>
      </c>
      <c r="AV68" s="3">
        <v>0.41632845494939602</v>
      </c>
      <c r="AW68" s="3">
        <v>0.38765841187039568</v>
      </c>
      <c r="AX68" s="3">
        <v>12</v>
      </c>
      <c r="AY68" s="3">
        <v>0.28239914327312698</v>
      </c>
      <c r="AZ68" s="3">
        <v>0.45410752546500999</v>
      </c>
      <c r="BA68" s="3">
        <v>-0.69008884505060397</v>
      </c>
    </row>
    <row r="69" spans="1:53" x14ac:dyDescent="0.25">
      <c r="A69" s="10" t="s">
        <v>44</v>
      </c>
      <c r="B69" s="1" t="s">
        <v>119</v>
      </c>
      <c r="C69" s="1" t="s">
        <v>119</v>
      </c>
      <c r="D69" s="3">
        <v>135</v>
      </c>
      <c r="F69" s="3">
        <v>0.55992807848395199</v>
      </c>
      <c r="G69" s="3">
        <v>5.9212575147733842E-2</v>
      </c>
      <c r="H69" s="3">
        <v>12</v>
      </c>
      <c r="I69" s="3">
        <v>1.0277496640481601E-3</v>
      </c>
      <c r="J69" s="3">
        <v>4.5762220005711897E-5</v>
      </c>
      <c r="K69" s="3">
        <v>-0.58168372151604797</v>
      </c>
      <c r="M69" s="3">
        <v>0.69567022678579105</v>
      </c>
      <c r="N69" s="3">
        <v>4.8683727737625623E-2</v>
      </c>
      <c r="O69" s="3">
        <v>12</v>
      </c>
      <c r="P69" s="3">
        <v>2.5549615032013102E-3</v>
      </c>
      <c r="Q69" s="3">
        <v>1.9703193663616599E-11</v>
      </c>
      <c r="R69" s="3">
        <v>-0.44594157321420891</v>
      </c>
      <c r="T69" s="3">
        <v>7.8639000386426405E-2</v>
      </c>
      <c r="U69" s="3">
        <v>0.14731636840927101</v>
      </c>
      <c r="V69" s="3">
        <v>12</v>
      </c>
      <c r="W69" s="3">
        <v>7.7486907362829196E-5</v>
      </c>
      <c r="X69" s="3">
        <v>0.74163695676442198</v>
      </c>
      <c r="Y69" s="3">
        <v>-1.0629727996135736</v>
      </c>
      <c r="AA69" s="3">
        <v>0.28616113368493201</v>
      </c>
      <c r="AB69" s="3">
        <v>0.11584440692461509</v>
      </c>
      <c r="AC69" s="3">
        <v>12</v>
      </c>
      <c r="AD69" s="3">
        <v>9.8330409819709095E-5</v>
      </c>
      <c r="AE69" s="3">
        <v>0.126809459796658</v>
      </c>
      <c r="AF69" s="3">
        <v>-0.85545066631506794</v>
      </c>
      <c r="AH69" s="3">
        <v>-0.44385659193654597</v>
      </c>
      <c r="AI69" s="3">
        <v>0.20867238688892176</v>
      </c>
      <c r="AJ69" s="3">
        <v>12</v>
      </c>
      <c r="AK69" s="3">
        <v>3.8711627056110103E-5</v>
      </c>
      <c r="AL69" s="3">
        <v>0.21601408944855899</v>
      </c>
      <c r="AM69" s="3">
        <v>-1.585468391936546</v>
      </c>
      <c r="AO69" s="3">
        <v>-3.18560361411244</v>
      </c>
      <c r="AP69" s="3">
        <v>0.73217409352935336</v>
      </c>
      <c r="AQ69" s="3">
        <v>12</v>
      </c>
      <c r="AR69" s="3">
        <v>5.8221489107633101E-8</v>
      </c>
      <c r="AS69" s="3">
        <v>5.4236926586039098E-5</v>
      </c>
      <c r="AT69" s="3">
        <v>-4.3272154141124402</v>
      </c>
      <c r="AV69" s="3">
        <v>-2.2351308778345498</v>
      </c>
      <c r="AW69" s="3">
        <v>0.45532222540385364</v>
      </c>
      <c r="AX69" s="3">
        <v>12</v>
      </c>
      <c r="AY69" s="3">
        <v>2.9616946903246799E-9</v>
      </c>
      <c r="AZ69" s="3">
        <v>6.0359421429318901E-5</v>
      </c>
      <c r="BA69" s="3">
        <v>-3.3767426778345495</v>
      </c>
    </row>
    <row r="70" spans="1:53" x14ac:dyDescent="0.25">
      <c r="A70" s="10" t="s">
        <v>93</v>
      </c>
      <c r="B70" s="1" t="s">
        <v>113</v>
      </c>
      <c r="C70" s="1" t="s">
        <v>113</v>
      </c>
      <c r="D70" s="3">
        <v>78</v>
      </c>
      <c r="F70" s="3">
        <v>0.94720324667616096</v>
      </c>
      <c r="G70" s="3">
        <v>6.5923981649087388E-2</v>
      </c>
      <c r="H70" s="3">
        <v>12</v>
      </c>
      <c r="I70" s="3">
        <v>0.69336029328348103</v>
      </c>
      <c r="J70" s="3">
        <v>6.2846939746018501E-12</v>
      </c>
      <c r="K70" s="3">
        <v>-0.10025615332383897</v>
      </c>
      <c r="M70" s="3">
        <v>0.83389998094028805</v>
      </c>
      <c r="N70" s="3">
        <v>5.1907032892056885E-2</v>
      </c>
      <c r="O70" s="3">
        <v>12</v>
      </c>
      <c r="P70" s="3">
        <v>9.9440735044737702E-2</v>
      </c>
      <c r="Q70" s="3">
        <v>1.01151519937546E-15</v>
      </c>
      <c r="R70" s="3">
        <v>-0.21355941905971187</v>
      </c>
      <c r="T70" s="3">
        <v>6.72302972372191E-2</v>
      </c>
      <c r="U70" s="3">
        <v>0.19299350137607008</v>
      </c>
      <c r="V70" s="3">
        <v>12</v>
      </c>
      <c r="W70" s="3">
        <v>6.3124120540761103E-5</v>
      </c>
      <c r="X70" s="3">
        <v>0.77805290930805204</v>
      </c>
      <c r="Y70" s="3">
        <v>-0.98022910276278086</v>
      </c>
      <c r="AA70" s="3">
        <v>0.471191561194439</v>
      </c>
      <c r="AB70" s="3">
        <v>8.5669720434406307E-2</v>
      </c>
      <c r="AC70" s="3">
        <v>12</v>
      </c>
      <c r="AD70" s="3">
        <v>3.88734170611333E-3</v>
      </c>
      <c r="AE70" s="3">
        <v>1.19704144525045E-2</v>
      </c>
      <c r="AF70" s="3">
        <v>-0.57626783880556087</v>
      </c>
      <c r="AH70" s="3">
        <v>-0.36475837605737899</v>
      </c>
      <c r="AI70" s="3">
        <v>0.30781188752025851</v>
      </c>
      <c r="AJ70" s="3">
        <v>12</v>
      </c>
      <c r="AK70" s="3">
        <v>1.0015305378203099E-4</v>
      </c>
      <c r="AL70" s="3">
        <v>0.30926565020331898</v>
      </c>
      <c r="AM70" s="3">
        <v>-1.4122177760573789</v>
      </c>
      <c r="AO70" s="3">
        <v>-2.2177092044622002</v>
      </c>
      <c r="AP70" s="3">
        <v>0.4980829992505455</v>
      </c>
      <c r="AQ70" s="3">
        <v>12</v>
      </c>
      <c r="AR70" s="3">
        <v>2.9681554519445199E-5</v>
      </c>
      <c r="AS70" s="3">
        <v>4.9087822607828497E-3</v>
      </c>
      <c r="AT70" s="3">
        <v>-3.2651686044622004</v>
      </c>
      <c r="AV70" s="3">
        <v>-1.4085192617434099</v>
      </c>
      <c r="AW70" s="3">
        <v>0.42744906308466207</v>
      </c>
      <c r="AX70" s="3">
        <v>12</v>
      </c>
      <c r="AY70" s="3">
        <v>9.6033974446568392E-6</v>
      </c>
      <c r="AZ70" s="3">
        <v>1.1379423273148399E-2</v>
      </c>
      <c r="BA70" s="3">
        <v>-2.4559786617434098</v>
      </c>
    </row>
    <row r="71" spans="1:53" x14ac:dyDescent="0.25">
      <c r="A71" s="10" t="s">
        <v>25</v>
      </c>
      <c r="B71" s="1" t="s">
        <v>121</v>
      </c>
      <c r="C71" s="1" t="s">
        <v>121</v>
      </c>
      <c r="D71" s="3">
        <v>73</v>
      </c>
      <c r="F71" s="3">
        <v>0.57005798650932005</v>
      </c>
      <c r="G71" s="3">
        <v>7.1153343167252164E-2</v>
      </c>
      <c r="H71" s="3">
        <v>12</v>
      </c>
      <c r="I71" s="3">
        <v>1.33931172967648E-3</v>
      </c>
      <c r="J71" s="3">
        <v>3.3283048433819597E-5</v>
      </c>
      <c r="K71" s="3">
        <v>-0.27361481349067995</v>
      </c>
      <c r="M71" s="3">
        <v>0.78024297303373902</v>
      </c>
      <c r="N71" s="3">
        <v>5.9548200981106907E-2</v>
      </c>
      <c r="O71" s="3">
        <v>12</v>
      </c>
      <c r="P71" s="3">
        <v>2.9305156198066101E-2</v>
      </c>
      <c r="Q71" s="3">
        <v>5.6888817224890199E-14</v>
      </c>
      <c r="R71" s="3">
        <v>-6.3429826966260983E-2</v>
      </c>
      <c r="T71" s="3">
        <v>0.357670644059284</v>
      </c>
      <c r="U71" s="3">
        <v>0.11025107665936881</v>
      </c>
      <c r="V71" s="3">
        <v>12</v>
      </c>
      <c r="W71" s="3">
        <v>5.8249515689074204E-3</v>
      </c>
      <c r="X71" s="3">
        <v>0.13383034117649301</v>
      </c>
      <c r="Y71" s="3">
        <v>-0.486002155940716</v>
      </c>
      <c r="AA71" s="3">
        <v>0.44382959142175599</v>
      </c>
      <c r="AB71" s="3">
        <v>0.23612517089914395</v>
      </c>
      <c r="AC71" s="3">
        <v>12</v>
      </c>
      <c r="AD71" s="3">
        <v>2.3951780931543501E-3</v>
      </c>
      <c r="AE71" s="3">
        <v>1.7920540052393599E-2</v>
      </c>
      <c r="AF71" s="3">
        <v>-0.39984320857824401</v>
      </c>
      <c r="AH71" s="3">
        <v>0.34521746693689398</v>
      </c>
      <c r="AI71" s="3">
        <v>0.34543464916718236</v>
      </c>
      <c r="AJ71" s="3">
        <v>12</v>
      </c>
      <c r="AK71" s="3">
        <v>6.1712215752680398E-2</v>
      </c>
      <c r="AL71" s="3">
        <v>0.33589746544293603</v>
      </c>
      <c r="AM71" s="3">
        <v>-0.49845533306310602</v>
      </c>
      <c r="AO71" s="3">
        <v>-0.118633754728177</v>
      </c>
      <c r="AP71" s="3">
        <v>0.30114494373474587</v>
      </c>
      <c r="AQ71" s="3">
        <v>12</v>
      </c>
      <c r="AR71" s="3">
        <v>0.14582830241997699</v>
      </c>
      <c r="AS71" s="3">
        <v>0.88027655175136299</v>
      </c>
      <c r="AT71" s="3">
        <v>-0.96230655472817705</v>
      </c>
      <c r="AV71" s="3">
        <v>-9.0096576053857406E-3</v>
      </c>
      <c r="AW71" s="3">
        <v>0.29156427590299688</v>
      </c>
      <c r="AX71" s="3">
        <v>12</v>
      </c>
      <c r="AY71" s="3">
        <v>6.3200958179513406E-2</v>
      </c>
      <c r="AZ71" s="3">
        <v>0.98707401975983</v>
      </c>
      <c r="BA71" s="3">
        <v>-0.85268245760538575</v>
      </c>
    </row>
    <row r="72" spans="1:53" x14ac:dyDescent="0.25">
      <c r="A72" s="10" t="s">
        <v>96</v>
      </c>
      <c r="B72" s="1" t="s">
        <v>112</v>
      </c>
      <c r="C72" s="1" t="s">
        <v>113</v>
      </c>
      <c r="D72" s="3">
        <v>274</v>
      </c>
      <c r="F72" s="3">
        <v>0.77785643278997496</v>
      </c>
      <c r="G72" s="3">
        <v>7.486720223145478E-2</v>
      </c>
      <c r="H72" s="3">
        <v>12</v>
      </c>
      <c r="I72" s="3">
        <v>9.7204464669827101E-2</v>
      </c>
      <c r="J72" s="3">
        <v>1.5721855946505999E-8</v>
      </c>
      <c r="K72" s="3">
        <v>0.23424353278997501</v>
      </c>
      <c r="M72" s="3">
        <v>0.85634309535342601</v>
      </c>
      <c r="N72" s="3">
        <v>5.0539930514294652E-2</v>
      </c>
      <c r="O72" s="3">
        <v>12</v>
      </c>
      <c r="P72" s="3">
        <v>0.15414207932909399</v>
      </c>
      <c r="Q72" s="3">
        <v>1.74277229883389E-16</v>
      </c>
      <c r="R72" s="3">
        <v>0.31273019535342605</v>
      </c>
      <c r="T72" s="3">
        <v>0.92691053533536405</v>
      </c>
      <c r="U72" s="3">
        <v>0.18656757886787356</v>
      </c>
      <c r="V72" s="3">
        <v>12</v>
      </c>
      <c r="W72" s="3">
        <v>0.75351115329166096</v>
      </c>
      <c r="X72" s="3">
        <v>1.04472511900773E-4</v>
      </c>
      <c r="Y72" s="3">
        <v>0.3832976353353641</v>
      </c>
      <c r="AA72" s="3">
        <v>0.86997734283912098</v>
      </c>
      <c r="AB72" s="3">
        <v>0.14990868480792319</v>
      </c>
      <c r="AC72" s="3">
        <v>12</v>
      </c>
      <c r="AD72" s="3">
        <v>0.47742118622799901</v>
      </c>
      <c r="AE72" s="3">
        <v>3.6084739407196101E-6</v>
      </c>
      <c r="AF72" s="3">
        <v>0.32636444283912103</v>
      </c>
      <c r="AH72" s="3">
        <v>2.4612196574853199E-2</v>
      </c>
      <c r="AI72" s="3">
        <v>0.26538157844159727</v>
      </c>
      <c r="AJ72" s="3">
        <v>12</v>
      </c>
      <c r="AK72" s="3">
        <v>5.40026875642709E-3</v>
      </c>
      <c r="AL72" s="3">
        <v>0.94529791914364303</v>
      </c>
      <c r="AM72" s="3">
        <v>-0.5190007034251467</v>
      </c>
      <c r="AO72" s="3">
        <v>-0.92234942741290005</v>
      </c>
      <c r="AP72" s="3">
        <v>0.358856543255618</v>
      </c>
      <c r="AQ72" s="3">
        <v>12</v>
      </c>
      <c r="AR72" s="3">
        <v>1.2483938655945E-2</v>
      </c>
      <c r="AS72" s="3">
        <v>0.241665168325922</v>
      </c>
      <c r="AT72" s="3">
        <v>-1.4659623274129001</v>
      </c>
      <c r="AV72" s="3">
        <v>-0.87239896786358295</v>
      </c>
      <c r="AW72" s="3">
        <v>0.23983984093651847</v>
      </c>
      <c r="AX72" s="3">
        <v>12</v>
      </c>
      <c r="AY72" s="3">
        <v>5.7329389674653001E-4</v>
      </c>
      <c r="AZ72" s="3">
        <v>0.116818144828366</v>
      </c>
      <c r="BA72" s="3">
        <v>-1.4160118678635829</v>
      </c>
    </row>
    <row r="73" spans="1:53" x14ac:dyDescent="0.25">
      <c r="A73" s="10" t="s">
        <v>41</v>
      </c>
      <c r="B73" s="1" t="s">
        <v>114</v>
      </c>
      <c r="C73" s="1" t="s">
        <v>113</v>
      </c>
      <c r="D73" s="3">
        <v>93</v>
      </c>
      <c r="F73" s="3">
        <v>0.36914609555705202</v>
      </c>
      <c r="G73" s="3">
        <v>9.6689798106025737E-2</v>
      </c>
      <c r="H73" s="3">
        <v>12</v>
      </c>
      <c r="I73" s="3">
        <v>2.5980342468122799E-6</v>
      </c>
      <c r="J73" s="3">
        <v>7.1433890432241803E-3</v>
      </c>
      <c r="K73" s="3">
        <v>-0.663012104442948</v>
      </c>
      <c r="M73" s="3">
        <v>0.59941920896365597</v>
      </c>
      <c r="N73" s="3">
        <v>8.0835309192048385E-2</v>
      </c>
      <c r="O73" s="3">
        <v>12</v>
      </c>
      <c r="P73" s="3">
        <v>7.2412357533374296E-5</v>
      </c>
      <c r="Q73" s="3">
        <v>7.1755291842010998E-9</v>
      </c>
      <c r="R73" s="3">
        <v>-0.43273899103634406</v>
      </c>
      <c r="T73" s="3">
        <v>0.73315945992924403</v>
      </c>
      <c r="U73" s="3">
        <v>0.2284324481814396</v>
      </c>
      <c r="V73" s="3">
        <v>12</v>
      </c>
      <c r="W73" s="3">
        <v>0.251680306026761</v>
      </c>
      <c r="X73" s="3">
        <v>2.1353614251129298E-3</v>
      </c>
      <c r="Y73" s="3">
        <v>-0.298998740070756</v>
      </c>
      <c r="AA73" s="3">
        <v>0.4428144623011</v>
      </c>
      <c r="AB73" s="3">
        <v>0.12486601142567091</v>
      </c>
      <c r="AC73" s="3">
        <v>12</v>
      </c>
      <c r="AD73" s="3">
        <v>2.3516010676112998E-3</v>
      </c>
      <c r="AE73" s="3">
        <v>1.8184113992715301E-2</v>
      </c>
      <c r="AF73" s="3">
        <v>-0.58934373769890003</v>
      </c>
      <c r="AH73" s="3">
        <v>0.69822231921123701</v>
      </c>
      <c r="AI73" s="3">
        <v>0.18988750338662322</v>
      </c>
      <c r="AJ73" s="3">
        <v>12</v>
      </c>
      <c r="AK73" s="3">
        <v>0.38907225760640302</v>
      </c>
      <c r="AL73" s="3">
        <v>5.1675624113624502E-2</v>
      </c>
      <c r="AM73" s="3">
        <v>-0.33393588078876302</v>
      </c>
      <c r="AO73" s="3">
        <v>-0.73624765436133</v>
      </c>
      <c r="AP73" s="3">
        <v>0.60117883667039773</v>
      </c>
      <c r="AQ73" s="3">
        <v>12</v>
      </c>
      <c r="AR73" s="3">
        <v>2.40313826615321E-2</v>
      </c>
      <c r="AS73" s="3">
        <v>0.34996758793475602</v>
      </c>
      <c r="AT73" s="3">
        <v>-1.7684058543613301</v>
      </c>
      <c r="AV73" s="3">
        <v>-0.19670126779996</v>
      </c>
      <c r="AW73" s="3">
        <v>0.32511209560391352</v>
      </c>
      <c r="AX73" s="3">
        <v>12</v>
      </c>
      <c r="AY73" s="3">
        <v>2.7596275551223601E-2</v>
      </c>
      <c r="AZ73" s="3">
        <v>0.72356389574424596</v>
      </c>
      <c r="BA73" s="3">
        <v>-1.22885946779996</v>
      </c>
    </row>
    <row r="74" spans="1:53" x14ac:dyDescent="0.25">
      <c r="A74" s="10" t="s">
        <v>14</v>
      </c>
      <c r="B74" s="1" t="s">
        <v>112</v>
      </c>
      <c r="C74" s="1" t="s">
        <v>113</v>
      </c>
      <c r="D74" s="3">
        <v>211</v>
      </c>
      <c r="F74" s="3">
        <v>0.59324017278608598</v>
      </c>
      <c r="G74" s="3">
        <v>0.12286923406903796</v>
      </c>
      <c r="H74" s="3">
        <v>12</v>
      </c>
      <c r="I74" s="3">
        <v>2.4067170809765801E-3</v>
      </c>
      <c r="J74" s="3">
        <v>1.57554461652591E-5</v>
      </c>
      <c r="K74" s="3">
        <v>-0.44709062721391402</v>
      </c>
      <c r="M74" s="3">
        <v>0.73325464374852001</v>
      </c>
      <c r="N74" s="3">
        <v>7.697318846644971E-2</v>
      </c>
      <c r="O74" s="3">
        <v>12</v>
      </c>
      <c r="P74" s="3">
        <v>8.1751548882702304E-3</v>
      </c>
      <c r="Q74" s="3">
        <v>1.5819021825461799E-12</v>
      </c>
      <c r="R74" s="3">
        <v>-0.30707615625147999</v>
      </c>
      <c r="T74" s="3">
        <v>0.76521788578736205</v>
      </c>
      <c r="U74" s="3">
        <v>0.16314788539952091</v>
      </c>
      <c r="V74" s="3">
        <v>12</v>
      </c>
      <c r="W74" s="3">
        <v>0.31316936214273999</v>
      </c>
      <c r="X74" s="3">
        <v>1.35192789029013E-3</v>
      </c>
      <c r="Y74" s="3">
        <v>-0.27511291421263795</v>
      </c>
      <c r="AA74" s="3">
        <v>0.65409884839511001</v>
      </c>
      <c r="AB74" s="3">
        <v>9.9728115877509613E-2</v>
      </c>
      <c r="AC74" s="3">
        <v>12</v>
      </c>
      <c r="AD74" s="3">
        <v>5.8831724706527998E-2</v>
      </c>
      <c r="AE74" s="3">
        <v>4.8947035876287898E-4</v>
      </c>
      <c r="AF74" s="3">
        <v>-0.38623195160488999</v>
      </c>
      <c r="AH74" s="3">
        <v>0.74543092321669602</v>
      </c>
      <c r="AI74" s="3">
        <v>0.20422892587529487</v>
      </c>
      <c r="AJ74" s="3">
        <v>12</v>
      </c>
      <c r="AK74" s="3">
        <v>0.467485097356168</v>
      </c>
      <c r="AL74" s="3">
        <v>3.7774589985953698E-2</v>
      </c>
      <c r="AM74" s="3">
        <v>-0.29489987678330398</v>
      </c>
      <c r="AO74" s="3">
        <v>0.24908052411086101</v>
      </c>
      <c r="AP74" s="3">
        <v>0.38537071482795143</v>
      </c>
      <c r="AQ74" s="3">
        <v>12</v>
      </c>
      <c r="AR74" s="3">
        <v>0.32883296588723998</v>
      </c>
      <c r="AS74" s="3">
        <v>0.75182620635837305</v>
      </c>
      <c r="AT74" s="3">
        <v>-0.79125027588913899</v>
      </c>
      <c r="AV74" s="3">
        <v>0.55625035826762104</v>
      </c>
      <c r="AW74" s="3">
        <v>0.57657334695662521</v>
      </c>
      <c r="AX74" s="3">
        <v>12</v>
      </c>
      <c r="AY74" s="3">
        <v>0.41375708309849901</v>
      </c>
      <c r="AZ74" s="3">
        <v>0.317252329686248</v>
      </c>
      <c r="BA74" s="3">
        <v>-0.48408044173237896</v>
      </c>
    </row>
    <row r="75" spans="1:53" x14ac:dyDescent="0.25">
      <c r="A75" s="10" t="s">
        <v>75</v>
      </c>
      <c r="B75" s="1" t="s">
        <v>120</v>
      </c>
      <c r="C75" s="1" t="s">
        <v>120</v>
      </c>
      <c r="D75" s="3">
        <v>396</v>
      </c>
      <c r="F75" s="3">
        <v>0.67796247903330398</v>
      </c>
      <c r="G75" s="3">
        <v>7.8209975538192172E-2</v>
      </c>
      <c r="H75" s="3">
        <v>11</v>
      </c>
      <c r="I75" s="3">
        <v>2.1360398022053501E-2</v>
      </c>
      <c r="J75" s="3">
        <v>2.2231970031983599E-6</v>
      </c>
      <c r="K75" s="3" t="e">
        <v>#VALUE!</v>
      </c>
      <c r="M75" s="3">
        <v>0.56248171167832095</v>
      </c>
      <c r="N75" s="3">
        <v>0.2202752740377221</v>
      </c>
      <c r="O75" s="3">
        <v>11</v>
      </c>
      <c r="P75" s="3">
        <v>3.3348743682935099E-5</v>
      </c>
      <c r="Q75" s="3">
        <v>1.8596004605251399E-7</v>
      </c>
      <c r="R75" s="3" t="e">
        <v>#VALUE!</v>
      </c>
      <c r="T75" s="3">
        <v>1.07477333152345</v>
      </c>
      <c r="U75" s="3">
        <v>0.26836036209665876</v>
      </c>
      <c r="V75" s="3">
        <v>10</v>
      </c>
      <c r="W75" s="3">
        <v>0.76929748240478002</v>
      </c>
      <c r="X75" s="3">
        <v>3.7393570294700101E-5</v>
      </c>
      <c r="Y75" s="3" t="e">
        <v>#VALUE!</v>
      </c>
      <c r="AA75" s="3">
        <v>1.2063681999990501</v>
      </c>
      <c r="AB75" s="3">
        <v>0.28050047059955113</v>
      </c>
      <c r="AC75" s="3">
        <v>12</v>
      </c>
      <c r="AD75" s="3">
        <v>0.25951932651721898</v>
      </c>
      <c r="AE75" s="3">
        <v>1.4430852419081099E-10</v>
      </c>
      <c r="AF75" s="3" t="e">
        <v>#VALUE!</v>
      </c>
      <c r="AH75" s="3">
        <v>0.47548478270926497</v>
      </c>
      <c r="AI75" s="3">
        <v>1.0300983599117488</v>
      </c>
      <c r="AJ75" s="3">
        <v>10</v>
      </c>
      <c r="AK75" s="3">
        <v>0.17170500922356099</v>
      </c>
      <c r="AL75" s="3">
        <v>0.22443726540975401</v>
      </c>
      <c r="AM75" s="3" t="e">
        <v>#VALUE!</v>
      </c>
      <c r="AO75" s="3">
        <v>-0.76539129005943995</v>
      </c>
      <c r="AP75" s="3">
        <v>1.2142464667824564</v>
      </c>
      <c r="AQ75" s="3">
        <v>11</v>
      </c>
      <c r="AR75" s="3">
        <v>2.8023564901644999E-2</v>
      </c>
      <c r="AS75" s="3">
        <v>0.35126657871330802</v>
      </c>
      <c r="AT75" s="3" t="e">
        <v>#VALUE!</v>
      </c>
      <c r="AV75" s="3">
        <v>0.65941912823837501</v>
      </c>
      <c r="AW75" s="3">
        <v>1.0532440655056479</v>
      </c>
      <c r="AX75" s="3">
        <v>12</v>
      </c>
      <c r="AY75" s="3">
        <v>0.53046001581441704</v>
      </c>
      <c r="AZ75" s="3">
        <v>0.23579746838462101</v>
      </c>
      <c r="BA75" s="3" t="e">
        <v>#VALUE!</v>
      </c>
    </row>
    <row r="76" spans="1:53" x14ac:dyDescent="0.25">
      <c r="A76" s="10" t="s">
        <v>58</v>
      </c>
      <c r="B76" s="1" t="s">
        <v>120</v>
      </c>
      <c r="C76" s="1" t="s">
        <v>120</v>
      </c>
      <c r="D76" s="3">
        <v>198</v>
      </c>
      <c r="F76" s="3">
        <v>0.86668970099408904</v>
      </c>
      <c r="G76" s="3">
        <v>9.9868201082073629E-2</v>
      </c>
      <c r="H76" s="3">
        <v>23</v>
      </c>
      <c r="I76" s="3">
        <v>0.16850159551132601</v>
      </c>
      <c r="J76" s="3">
        <v>1.9254689656735801E-17</v>
      </c>
      <c r="K76" s="3">
        <v>-0.24357649900591105</v>
      </c>
      <c r="M76" s="3">
        <v>1.0183032352183301</v>
      </c>
      <c r="N76" s="3">
        <v>5.871874122640644E-2</v>
      </c>
      <c r="O76" s="3">
        <v>23</v>
      </c>
      <c r="P76" s="3">
        <v>0.80165082968678603</v>
      </c>
      <c r="Q76" s="3">
        <v>2.1782357785324099E-39</v>
      </c>
      <c r="R76" s="3">
        <v>-9.1962964781669987E-2</v>
      </c>
      <c r="T76" s="3">
        <v>0.95582913985971696</v>
      </c>
      <c r="U76" s="3">
        <v>0.20764433810271143</v>
      </c>
      <c r="V76" s="3">
        <v>21</v>
      </c>
      <c r="W76" s="3">
        <v>0.80188790175435198</v>
      </c>
      <c r="X76" s="3">
        <v>2.0868187606149299E-7</v>
      </c>
      <c r="Y76" s="3">
        <v>-0.15443706014028313</v>
      </c>
      <c r="AA76" s="3">
        <v>1.2031836528183899</v>
      </c>
      <c r="AB76" s="3">
        <v>0.2109826862044468</v>
      </c>
      <c r="AC76" s="3">
        <v>19</v>
      </c>
      <c r="AD76" s="3">
        <v>0.162664176120877</v>
      </c>
      <c r="AE76" s="3">
        <v>2.3913027815691299E-15</v>
      </c>
      <c r="AF76" s="3">
        <v>9.2917452818389812E-2</v>
      </c>
      <c r="AH76" s="3">
        <v>1.3394740425323099</v>
      </c>
      <c r="AI76" s="3">
        <v>0.38339593588684245</v>
      </c>
      <c r="AJ76" s="3">
        <v>20</v>
      </c>
      <c r="AK76" s="3">
        <v>0.211429457951883</v>
      </c>
      <c r="AL76" s="3">
        <v>2.1883700085690301E-6</v>
      </c>
      <c r="AM76" s="3">
        <v>0.22920784253230986</v>
      </c>
      <c r="AO76" s="3">
        <v>1.8207787156072099</v>
      </c>
      <c r="AP76" s="3">
        <v>0.88200342457260517</v>
      </c>
      <c r="AQ76" s="3">
        <v>23</v>
      </c>
      <c r="AR76" s="3">
        <v>0.13969430599517399</v>
      </c>
      <c r="AS76" s="3">
        <v>1.7536716474581401E-3</v>
      </c>
      <c r="AT76" s="3">
        <v>0.71051251560720985</v>
      </c>
      <c r="AV76" s="3">
        <v>1.56283240762111</v>
      </c>
      <c r="AW76" s="3">
        <v>0.34856668894164378</v>
      </c>
      <c r="AX76" s="3">
        <v>22</v>
      </c>
      <c r="AY76" s="3">
        <v>0.16062442599125301</v>
      </c>
      <c r="AZ76" s="3">
        <v>1.9488218382800499E-4</v>
      </c>
      <c r="BA76" s="3">
        <v>0.45256620762110988</v>
      </c>
    </row>
    <row r="77" spans="1:53" x14ac:dyDescent="0.25">
      <c r="A77" s="10" t="s">
        <v>103</v>
      </c>
      <c r="B77" s="1" t="s">
        <v>119</v>
      </c>
      <c r="C77" s="1" t="s">
        <v>119</v>
      </c>
      <c r="D77" s="3">
        <v>180</v>
      </c>
      <c r="F77" s="3">
        <v>1.0394106217274901</v>
      </c>
      <c r="G77" s="3">
        <v>0.28517932858225692</v>
      </c>
      <c r="H77" s="3">
        <v>11</v>
      </c>
      <c r="I77" s="3">
        <v>0.77808194905689498</v>
      </c>
      <c r="J77" s="3">
        <v>4.7740133213711599E-13</v>
      </c>
      <c r="K77" s="3">
        <v>0.39965562172749014</v>
      </c>
      <c r="M77" s="3">
        <v>0.64953908707250896</v>
      </c>
      <c r="N77" s="3">
        <v>0.13213867821147879</v>
      </c>
      <c r="O77" s="3">
        <v>9</v>
      </c>
      <c r="P77" s="3">
        <v>2.61857387348072E-3</v>
      </c>
      <c r="Q77" s="3">
        <v>4.6087882739229897E-8</v>
      </c>
      <c r="R77" s="3">
        <v>9.7840870725089957E-3</v>
      </c>
      <c r="T77" s="3">
        <v>0.89583365018733696</v>
      </c>
      <c r="U77" s="3">
        <v>0.34675369628193975</v>
      </c>
      <c r="V77" s="3">
        <v>9</v>
      </c>
      <c r="W77" s="3">
        <v>0.69828222442436705</v>
      </c>
      <c r="X77" s="3">
        <v>1.0788237391768801E-3</v>
      </c>
      <c r="Y77" s="3">
        <v>0.256078650187337</v>
      </c>
      <c r="AA77" s="3">
        <v>1.1987757133167001</v>
      </c>
      <c r="AB77" s="3">
        <v>0.28293539381354155</v>
      </c>
      <c r="AC77" s="3">
        <v>12</v>
      </c>
      <c r="AD77" s="3">
        <v>0.27745455415701897</v>
      </c>
      <c r="AE77" s="3">
        <v>1.8748797853614601E-10</v>
      </c>
      <c r="AF77" s="3">
        <v>0.55902071331670011</v>
      </c>
      <c r="AH77" s="3">
        <v>0.92474879313860003</v>
      </c>
      <c r="AI77" s="3">
        <v>0.80097955088449957</v>
      </c>
      <c r="AJ77" s="3">
        <v>10</v>
      </c>
      <c r="AK77" s="3">
        <v>0.84451942625756204</v>
      </c>
      <c r="AL77" s="3">
        <v>1.8187075734338101E-2</v>
      </c>
      <c r="AM77" s="3">
        <v>0.28499379313860007</v>
      </c>
      <c r="AO77" s="3">
        <v>2.6288938455328799</v>
      </c>
      <c r="AP77" s="3">
        <v>0.95827535545401121</v>
      </c>
      <c r="AQ77" s="3">
        <v>12</v>
      </c>
      <c r="AR77" s="3">
        <v>3.4238378607712297E-2</v>
      </c>
      <c r="AS77" s="3">
        <v>8.5844458198375804E-4</v>
      </c>
      <c r="AT77" s="3">
        <v>1.9891388455328798</v>
      </c>
      <c r="AV77" s="3">
        <v>2.0178167034480001</v>
      </c>
      <c r="AW77" s="3">
        <v>0.56746231607002418</v>
      </c>
      <c r="AX77" s="3">
        <v>10</v>
      </c>
      <c r="AY77" s="3">
        <v>8.7096185331036094E-2</v>
      </c>
      <c r="AZ77" s="3">
        <v>8.9670238606083205E-4</v>
      </c>
      <c r="BA77" s="3">
        <v>1.3780617034480001</v>
      </c>
    </row>
    <row r="78" spans="1:53" x14ac:dyDescent="0.25">
      <c r="A78" s="10" t="s">
        <v>90</v>
      </c>
      <c r="B78" s="1" t="s">
        <v>112</v>
      </c>
      <c r="C78" s="1" t="s">
        <v>113</v>
      </c>
      <c r="D78" s="3">
        <v>202</v>
      </c>
      <c r="F78" s="3">
        <v>0.54951619670529195</v>
      </c>
      <c r="G78" s="3">
        <v>9.8508190861781419E-2</v>
      </c>
      <c r="H78" s="3">
        <v>12</v>
      </c>
      <c r="I78" s="3">
        <v>7.7857284706197303E-4</v>
      </c>
      <c r="J78" s="3">
        <v>6.3144368644440797E-5</v>
      </c>
      <c r="K78" s="3">
        <v>-0.24671710329470808</v>
      </c>
      <c r="M78" s="3">
        <v>0.714462998583829</v>
      </c>
      <c r="N78" s="3">
        <v>5.9748703973972715E-2</v>
      </c>
      <c r="O78" s="3">
        <v>12</v>
      </c>
      <c r="P78" s="3">
        <v>4.6435235023648703E-3</v>
      </c>
      <c r="Q78" s="3">
        <v>5.6689147534463796E-12</v>
      </c>
      <c r="R78" s="3">
        <v>-8.1770301416171032E-2</v>
      </c>
      <c r="T78" s="3">
        <v>0.88667521622949896</v>
      </c>
      <c r="U78" s="3">
        <v>0.12747304642091387</v>
      </c>
      <c r="V78" s="3">
        <v>12</v>
      </c>
      <c r="W78" s="3">
        <v>0.62635164947147903</v>
      </c>
      <c r="X78" s="3">
        <v>2.0560168511301401E-4</v>
      </c>
      <c r="Y78" s="3">
        <v>9.0441916229498931E-2</v>
      </c>
      <c r="AA78" s="3">
        <v>0.92462566172604999</v>
      </c>
      <c r="AB78" s="3">
        <v>0.14738390594541836</v>
      </c>
      <c r="AC78" s="3">
        <v>12</v>
      </c>
      <c r="AD78" s="3">
        <v>0.68043713997524502</v>
      </c>
      <c r="AE78" s="3">
        <v>8.5501065175006902E-7</v>
      </c>
      <c r="AF78" s="3">
        <v>0.12839236172604995</v>
      </c>
      <c r="AH78" s="3">
        <v>0.87336604743505997</v>
      </c>
      <c r="AI78" s="3">
        <v>0.20425036177898073</v>
      </c>
      <c r="AJ78" s="3">
        <v>12</v>
      </c>
      <c r="AK78" s="3">
        <v>0.71776735956759596</v>
      </c>
      <c r="AL78" s="3">
        <v>1.49550066895381E-2</v>
      </c>
      <c r="AM78" s="3">
        <v>7.7132747435059934E-2</v>
      </c>
      <c r="AO78" s="3">
        <v>1.2181143318047201</v>
      </c>
      <c r="AP78" s="3">
        <v>0.81243725768716668</v>
      </c>
      <c r="AQ78" s="3">
        <v>12</v>
      </c>
      <c r="AR78" s="3">
        <v>0.77667294777690699</v>
      </c>
      <c r="AS78" s="3">
        <v>0.122082606130562</v>
      </c>
      <c r="AT78" s="3">
        <v>0.42188103180472003</v>
      </c>
      <c r="AV78" s="3">
        <v>0.57845051194968999</v>
      </c>
      <c r="AW78" s="3">
        <v>0.40616125184480606</v>
      </c>
      <c r="AX78" s="3">
        <v>12</v>
      </c>
      <c r="AY78" s="3">
        <v>0.43750244021986301</v>
      </c>
      <c r="AZ78" s="3">
        <v>0.29832819215247403</v>
      </c>
      <c r="BA78" s="3">
        <v>-0.21778278805031004</v>
      </c>
    </row>
    <row r="79" spans="1:53" x14ac:dyDescent="0.25">
      <c r="A79" s="10" t="s">
        <v>24</v>
      </c>
      <c r="B79" s="1" t="s">
        <v>121</v>
      </c>
      <c r="C79" s="1" t="s">
        <v>121</v>
      </c>
      <c r="D79" s="3">
        <v>256</v>
      </c>
      <c r="F79" s="3">
        <v>0.93241648101653396</v>
      </c>
      <c r="G79" s="3">
        <v>7.6455458496505868E-2</v>
      </c>
      <c r="H79" s="3">
        <v>12</v>
      </c>
      <c r="I79" s="3">
        <v>0.61375214014833901</v>
      </c>
      <c r="J79" s="3">
        <v>1.3166220782429899E-11</v>
      </c>
      <c r="K79" s="3">
        <v>-4.047518983466003E-3</v>
      </c>
      <c r="M79" s="3">
        <v>0.96466525086886701</v>
      </c>
      <c r="N79" s="3">
        <v>6.9218231578035486E-2</v>
      </c>
      <c r="O79" s="3">
        <v>12</v>
      </c>
      <c r="P79" s="3">
        <v>0.72590197589226102</v>
      </c>
      <c r="Q79" s="3">
        <v>1.9700957149256799E-20</v>
      </c>
      <c r="R79" s="3">
        <v>2.8201250868867045E-2</v>
      </c>
      <c r="T79" s="3">
        <v>0.72072445555408804</v>
      </c>
      <c r="U79" s="3">
        <v>0.15557751042633372</v>
      </c>
      <c r="V79" s="3">
        <v>12</v>
      </c>
      <c r="W79" s="3">
        <v>0.23026382721253799</v>
      </c>
      <c r="X79" s="3">
        <v>2.53822411696182E-3</v>
      </c>
      <c r="Y79" s="3">
        <v>-0.21573954444591192</v>
      </c>
      <c r="AA79" s="3">
        <v>0.91090612077655797</v>
      </c>
      <c r="AB79" s="3">
        <v>0.15745593591523724</v>
      </c>
      <c r="AC79" s="3">
        <v>12</v>
      </c>
      <c r="AD79" s="3">
        <v>0.62637823961987005</v>
      </c>
      <c r="AE79" s="3">
        <v>1.2365785180350701E-6</v>
      </c>
      <c r="AF79" s="3">
        <v>-2.5557879223441993E-2</v>
      </c>
      <c r="AH79" s="3">
        <v>0.47969513778192202</v>
      </c>
      <c r="AI79" s="3">
        <v>0.30212930723698378</v>
      </c>
      <c r="AJ79" s="3">
        <v>12</v>
      </c>
      <c r="AK79" s="3">
        <v>0.13759502953677499</v>
      </c>
      <c r="AL79" s="3">
        <v>0.18120234436310101</v>
      </c>
      <c r="AM79" s="3">
        <v>-0.45676886221807794</v>
      </c>
      <c r="AO79" s="3">
        <v>-0.53014894730984596</v>
      </c>
      <c r="AP79" s="3">
        <v>0.79778547745397899</v>
      </c>
      <c r="AQ79" s="3">
        <v>12</v>
      </c>
      <c r="AR79" s="3">
        <v>4.6697962745526199E-2</v>
      </c>
      <c r="AS79" s="3">
        <v>0.50091686356052301</v>
      </c>
      <c r="AT79" s="3">
        <v>-1.4666129473098459</v>
      </c>
      <c r="AV79" s="3">
        <v>0.64693829891130705</v>
      </c>
      <c r="AW79" s="3">
        <v>0.44005532186466706</v>
      </c>
      <c r="AX79" s="3">
        <v>12</v>
      </c>
      <c r="AY79" s="3">
        <v>0.51550514152625004</v>
      </c>
      <c r="AZ79" s="3">
        <v>0.244778835320557</v>
      </c>
      <c r="BA79" s="3">
        <v>-0.28952570108869291</v>
      </c>
    </row>
    <row r="80" spans="1:53" x14ac:dyDescent="0.25">
      <c r="A80" s="10" t="s">
        <v>67</v>
      </c>
      <c r="B80" s="1" t="s">
        <v>119</v>
      </c>
      <c r="C80" s="1" t="s">
        <v>119</v>
      </c>
      <c r="D80" s="3">
        <v>356</v>
      </c>
      <c r="F80" s="3">
        <v>1.2018440614453301</v>
      </c>
      <c r="G80" s="3">
        <v>5.2612492629453209E-2</v>
      </c>
      <c r="H80" s="3">
        <v>12</v>
      </c>
      <c r="I80" s="3">
        <v>0.13179059451125</v>
      </c>
      <c r="J80" s="3">
        <v>3.4918512278984703E-18</v>
      </c>
      <c r="K80" s="3">
        <v>0.52283656144533008</v>
      </c>
      <c r="M80" s="3">
        <v>1.1277374835940901</v>
      </c>
      <c r="N80" s="3">
        <v>5.1028353750313213E-2</v>
      </c>
      <c r="O80" s="3">
        <v>12</v>
      </c>
      <c r="P80" s="3">
        <v>0.20508790841565799</v>
      </c>
      <c r="Q80" s="3">
        <v>3.5775490889502301E-27</v>
      </c>
      <c r="R80" s="3">
        <v>0.44872998359409011</v>
      </c>
      <c r="T80" s="3">
        <v>0.99583899935899101</v>
      </c>
      <c r="U80" s="3">
        <v>0.11610590479622064</v>
      </c>
      <c r="V80" s="3">
        <v>12</v>
      </c>
      <c r="W80" s="3">
        <v>0.98573696269087796</v>
      </c>
      <c r="X80" s="3">
        <v>3.0797212625592002E-5</v>
      </c>
      <c r="Y80" s="3">
        <v>0.31683149935899102</v>
      </c>
      <c r="AA80" s="3">
        <v>1.13737342755223</v>
      </c>
      <c r="AB80" s="3">
        <v>0.12796219418540092</v>
      </c>
      <c r="AC80" s="3">
        <v>12</v>
      </c>
      <c r="AD80" s="3">
        <v>0.45288306632185399</v>
      </c>
      <c r="AE80" s="3">
        <v>1.4721676208685701E-9</v>
      </c>
      <c r="AF80" s="3">
        <v>0.45836592755223005</v>
      </c>
      <c r="AH80" s="3">
        <v>0.81722018525068596</v>
      </c>
      <c r="AI80" s="3">
        <v>0.39072025240709241</v>
      </c>
      <c r="AJ80" s="3">
        <v>12</v>
      </c>
      <c r="AK80" s="3">
        <v>0.60188493215629602</v>
      </c>
      <c r="AL80" s="3">
        <v>2.2775842548308101E-2</v>
      </c>
      <c r="AM80" s="3">
        <v>0.13821268525068597</v>
      </c>
      <c r="AO80" s="3">
        <v>1.9655329243458699</v>
      </c>
      <c r="AP80" s="3">
        <v>0.54925760373668298</v>
      </c>
      <c r="AQ80" s="3">
        <v>12</v>
      </c>
      <c r="AR80" s="3">
        <v>0.20931600884236301</v>
      </c>
      <c r="AS80" s="3">
        <v>1.26453226293531E-2</v>
      </c>
      <c r="AT80" s="3">
        <v>1.2865254243458699</v>
      </c>
      <c r="AV80" s="3">
        <v>1.3804410322873399</v>
      </c>
      <c r="AW80" s="3">
        <v>0.45956455144497182</v>
      </c>
      <c r="AX80" s="3">
        <v>12</v>
      </c>
      <c r="AY80" s="3">
        <v>0.48348229669204201</v>
      </c>
      <c r="AZ80" s="3">
        <v>1.3121645798973101E-2</v>
      </c>
      <c r="BA80" s="3">
        <v>0.70143353228733996</v>
      </c>
    </row>
    <row r="81" spans="1:53" x14ac:dyDescent="0.25">
      <c r="A81" s="11" t="s">
        <v>49</v>
      </c>
      <c r="B81" s="1" t="s">
        <v>119</v>
      </c>
      <c r="C81" s="1" t="s">
        <v>119</v>
      </c>
      <c r="D81" s="1">
        <v>342</v>
      </c>
      <c r="F81" s="5">
        <v>0.53873930675758597</v>
      </c>
      <c r="G81" s="3">
        <v>0.103521928454523</v>
      </c>
      <c r="H81" s="3">
        <v>12</v>
      </c>
      <c r="I81" s="3">
        <v>5.8066445792311701E-4</v>
      </c>
      <c r="J81" s="3">
        <v>8.7620122645877196E-5</v>
      </c>
      <c r="K81" s="3">
        <v>-0.14547840144241408</v>
      </c>
      <c r="M81" s="5">
        <v>0.87453289556867597</v>
      </c>
      <c r="N81" s="3">
        <v>0.150009978407499</v>
      </c>
      <c r="O81" s="3">
        <v>12</v>
      </c>
      <c r="P81" s="3">
        <v>0.21325204765113201</v>
      </c>
      <c r="Q81" s="3">
        <v>4.0605136850812399E-17</v>
      </c>
      <c r="R81" s="3">
        <v>0.19031518736867592</v>
      </c>
      <c r="T81" s="5">
        <v>0.83427680525094505</v>
      </c>
      <c r="U81" s="3">
        <v>0.40655794106444898</v>
      </c>
      <c r="V81" s="3">
        <v>10</v>
      </c>
      <c r="W81" s="3">
        <v>0.51568147191847402</v>
      </c>
      <c r="X81" s="3">
        <v>1.3615823451368801E-3</v>
      </c>
      <c r="Y81" s="3">
        <v>0.150059097050945</v>
      </c>
      <c r="AA81" s="5">
        <v>1.5063258048960599</v>
      </c>
      <c r="AB81" s="3">
        <v>0.19172070633236499</v>
      </c>
      <c r="AC81" s="3">
        <v>12</v>
      </c>
      <c r="AD81" s="3">
        <v>5.6991420104078898E-3</v>
      </c>
      <c r="AE81" s="3">
        <v>1.3830514481767399E-15</v>
      </c>
      <c r="AF81" s="3">
        <v>0.82210809669605989</v>
      </c>
      <c r="AH81" s="5">
        <v>0.79048276562297903</v>
      </c>
      <c r="AI81" s="3">
        <v>0.53735264729633803</v>
      </c>
      <c r="AJ81" s="3">
        <v>11</v>
      </c>
      <c r="AK81" s="3">
        <v>0.566910694833897</v>
      </c>
      <c r="AL81" s="3">
        <v>3.4574115764064599E-2</v>
      </c>
      <c r="AM81" s="3">
        <v>0.10626505742297898</v>
      </c>
      <c r="AO81" s="5">
        <v>0.99763874144157805</v>
      </c>
      <c r="AP81" s="3">
        <v>0.39272027987701003</v>
      </c>
      <c r="AQ81" s="3">
        <v>12</v>
      </c>
      <c r="AR81" s="3">
        <v>0.99754982540471204</v>
      </c>
      <c r="AS81" s="3">
        <v>0.20537991021129301</v>
      </c>
      <c r="AT81" s="3">
        <v>0.313421033241578</v>
      </c>
      <c r="AV81" s="5">
        <v>0.97889714052027399</v>
      </c>
      <c r="AW81" s="3">
        <v>0.38667914290422001</v>
      </c>
      <c r="AX81" s="3">
        <v>11</v>
      </c>
      <c r="AY81" s="3">
        <v>0.97031222481135004</v>
      </c>
      <c r="AZ81" s="3">
        <v>9.1397019929496101E-2</v>
      </c>
      <c r="BA81" s="3">
        <v>0.29467943232027394</v>
      </c>
    </row>
    <row r="82" spans="1:53" x14ac:dyDescent="0.25">
      <c r="A82" s="10" t="s">
        <v>45</v>
      </c>
      <c r="B82" s="1" t="s">
        <v>119</v>
      </c>
      <c r="C82" s="1" t="s">
        <v>119</v>
      </c>
      <c r="D82" s="3">
        <v>203</v>
      </c>
      <c r="F82" s="3">
        <v>1.1675313555303399</v>
      </c>
      <c r="G82" s="3">
        <v>3.4982861257160124E-2</v>
      </c>
      <c r="H82" s="3">
        <v>12</v>
      </c>
      <c r="I82" s="3">
        <v>0.21094335057942101</v>
      </c>
      <c r="J82" s="3">
        <v>2.9175989193165498E-17</v>
      </c>
      <c r="K82" s="3">
        <v>0.3987355555303399</v>
      </c>
      <c r="M82" s="3">
        <v>1.09629569644986</v>
      </c>
      <c r="N82" s="3">
        <v>3.8751042433270218E-2</v>
      </c>
      <c r="O82" s="3">
        <v>12</v>
      </c>
      <c r="P82" s="3">
        <v>0.339403533985071</v>
      </c>
      <c r="Q82" s="3">
        <v>8.4490890448814999E-26</v>
      </c>
      <c r="R82" s="3">
        <v>0.32749989644986</v>
      </c>
      <c r="T82" s="3">
        <v>1.08560548481986</v>
      </c>
      <c r="U82" s="3">
        <v>0.12612988145031073</v>
      </c>
      <c r="V82" s="3">
        <v>12</v>
      </c>
      <c r="W82" s="3">
        <v>0.71303431730893496</v>
      </c>
      <c r="X82" s="3">
        <v>5.5824243413923103E-6</v>
      </c>
      <c r="Y82" s="3">
        <v>0.31680968481985994</v>
      </c>
      <c r="AA82" s="3">
        <v>1.01910849865957</v>
      </c>
      <c r="AB82" s="3">
        <v>0.1191583310041264</v>
      </c>
      <c r="AC82" s="3">
        <v>12</v>
      </c>
      <c r="AD82" s="3">
        <v>0.91683928886190402</v>
      </c>
      <c r="AE82" s="3">
        <v>5.8765559341908998E-8</v>
      </c>
      <c r="AF82" s="3">
        <v>0.25031269865956995</v>
      </c>
      <c r="AH82" s="3">
        <v>1.2220687253068401</v>
      </c>
      <c r="AI82" s="3">
        <v>0.16809277854999299</v>
      </c>
      <c r="AJ82" s="3">
        <v>12</v>
      </c>
      <c r="AK82" s="3">
        <v>0.526196110621312</v>
      </c>
      <c r="AL82" s="3">
        <v>6.6559500842353005E-4</v>
      </c>
      <c r="AM82" s="3">
        <v>0.45327292530684005</v>
      </c>
      <c r="AO82" s="3">
        <v>1.2400662968894101</v>
      </c>
      <c r="AP82" s="3">
        <v>0.68330364481315431</v>
      </c>
      <c r="AQ82" s="3">
        <v>12</v>
      </c>
      <c r="AR82" s="3">
        <v>0.75488453658902899</v>
      </c>
      <c r="AS82" s="3">
        <v>0.11550200596737401</v>
      </c>
      <c r="AT82" s="3">
        <v>0.47127049688941003</v>
      </c>
      <c r="AV82" s="3">
        <v>1.4200592114067001</v>
      </c>
      <c r="AW82" s="3">
        <v>0.39351028702994734</v>
      </c>
      <c r="AX82" s="3">
        <v>12</v>
      </c>
      <c r="AY82" s="3">
        <v>0.43912406978132001</v>
      </c>
      <c r="AZ82" s="3">
        <v>1.0725145234439799E-2</v>
      </c>
      <c r="BA82" s="3">
        <v>0.65126341140670008</v>
      </c>
    </row>
    <row r="83" spans="1:53" x14ac:dyDescent="0.25">
      <c r="A83" s="10" t="s">
        <v>97</v>
      </c>
      <c r="B83" s="1" t="s">
        <v>97</v>
      </c>
      <c r="C83" s="1" t="s">
        <v>15</v>
      </c>
      <c r="F83" s="3">
        <v>1</v>
      </c>
      <c r="G83" s="3">
        <v>1.3175790634092509E-2</v>
      </c>
      <c r="H83" s="3">
        <v>1924</v>
      </c>
      <c r="I83" s="3" t="s">
        <v>1</v>
      </c>
      <c r="J83" s="3">
        <v>8.5704539135746607E-192</v>
      </c>
      <c r="K83" s="3">
        <v>0</v>
      </c>
      <c r="M83" s="3">
        <v>1</v>
      </c>
      <c r="N83" s="3">
        <v>9.9085561068903757E-3</v>
      </c>
      <c r="O83" s="3">
        <v>1923</v>
      </c>
      <c r="P83" s="3" t="s">
        <v>1</v>
      </c>
      <c r="Q83" s="3">
        <v>2.1732592223274501E-300</v>
      </c>
      <c r="R83" s="3">
        <v>0</v>
      </c>
      <c r="T83" s="3">
        <v>1</v>
      </c>
      <c r="U83" s="3">
        <v>2.2053681844683971E-2</v>
      </c>
      <c r="V83" s="3">
        <v>1913</v>
      </c>
      <c r="W83" s="3" t="s">
        <v>1</v>
      </c>
      <c r="X83" s="3">
        <v>2.5337168264958702E-72</v>
      </c>
      <c r="Y83" s="3">
        <v>0</v>
      </c>
      <c r="AA83" s="3">
        <v>1</v>
      </c>
      <c r="AB83" s="3">
        <v>1.723280145627917E-2</v>
      </c>
      <c r="AC83" s="3">
        <v>1933</v>
      </c>
      <c r="AD83" s="3" t="s">
        <v>1</v>
      </c>
      <c r="AE83" s="3">
        <v>9.1128134694801106E-115</v>
      </c>
      <c r="AF83" s="3">
        <v>0</v>
      </c>
      <c r="AH83" s="3">
        <v>1</v>
      </c>
      <c r="AI83" s="3">
        <v>3.861358947354656E-2</v>
      </c>
      <c r="AJ83" s="3">
        <v>1885</v>
      </c>
      <c r="AK83" s="3" t="s">
        <v>1</v>
      </c>
      <c r="AL83" s="3">
        <v>5.0137403786961298E-34</v>
      </c>
      <c r="AM83" s="3">
        <v>0</v>
      </c>
      <c r="AO83" s="3">
        <v>1</v>
      </c>
      <c r="AP83" s="3">
        <v>6.416161851099865E-2</v>
      </c>
      <c r="AQ83" s="3">
        <v>1962</v>
      </c>
      <c r="AR83" s="3" t="s">
        <v>1</v>
      </c>
      <c r="AS83" s="3">
        <v>8.70823974377386E-9</v>
      </c>
      <c r="AT83" s="3">
        <v>0</v>
      </c>
      <c r="AV83" s="3">
        <v>1</v>
      </c>
      <c r="AW83" s="3">
        <v>4.4574405637492667E-2</v>
      </c>
      <c r="AX83" s="3">
        <v>1947</v>
      </c>
      <c r="AY83" s="3" t="s">
        <v>1</v>
      </c>
      <c r="AZ83" s="3">
        <v>4.7680202376606605E-16</v>
      </c>
      <c r="BA83" s="3">
        <v>0</v>
      </c>
    </row>
    <row r="84" spans="1:53" x14ac:dyDescent="0.25">
      <c r="A84" s="11" t="s">
        <v>46</v>
      </c>
      <c r="B84" s="1" t="s">
        <v>119</v>
      </c>
      <c r="C84" s="1" t="s">
        <v>119</v>
      </c>
      <c r="D84" s="1">
        <v>400</v>
      </c>
      <c r="F84" s="5">
        <v>0.71790281723508098</v>
      </c>
      <c r="G84" s="3">
        <v>7.8423709046894705E-2</v>
      </c>
      <c r="H84" s="3">
        <v>11</v>
      </c>
      <c r="I84" s="3">
        <v>4.37610986372182E-2</v>
      </c>
      <c r="J84" s="3">
        <v>5.4622209032085496E-7</v>
      </c>
      <c r="K84" s="3">
        <v>-0.13342097176491907</v>
      </c>
      <c r="M84" s="5">
        <v>0.86314052288287901</v>
      </c>
      <c r="N84" s="3">
        <v>9.1342056726383902E-2</v>
      </c>
      <c r="O84" s="3">
        <v>11</v>
      </c>
      <c r="P84" s="3">
        <v>0.193612760810906</v>
      </c>
      <c r="Q84" s="3">
        <v>1.58576691877155E-15</v>
      </c>
      <c r="R84" s="3">
        <v>1.181673388287896E-2</v>
      </c>
      <c r="T84" s="5">
        <v>1.0715353932832301</v>
      </c>
      <c r="U84" s="3">
        <v>0.17142859049378201</v>
      </c>
      <c r="V84" s="3">
        <v>11</v>
      </c>
      <c r="W84" s="3">
        <v>0.768551137159732</v>
      </c>
      <c r="X84" s="3">
        <v>1.6950715421151901E-5</v>
      </c>
      <c r="Y84" s="3">
        <v>0.22021160428323006</v>
      </c>
      <c r="AA84" s="5">
        <v>1.1348223851563899</v>
      </c>
      <c r="AB84" s="3">
        <v>0.15635183140362699</v>
      </c>
      <c r="AC84" s="3">
        <v>11</v>
      </c>
      <c r="AD84" s="3">
        <v>0.48058316426793601</v>
      </c>
      <c r="AE84" s="3">
        <v>7.0290596489785697E-9</v>
      </c>
      <c r="AF84" s="3">
        <v>0.28349859615638984</v>
      </c>
      <c r="AH84" s="5">
        <v>1.9952871493108</v>
      </c>
      <c r="AI84" s="3">
        <v>0.35776878332152701</v>
      </c>
      <c r="AJ84" s="3">
        <v>12</v>
      </c>
      <c r="AK84" s="3">
        <v>4.5281481058114803E-3</v>
      </c>
      <c r="AL84" s="3">
        <v>2.8996041740604899E-8</v>
      </c>
      <c r="AM84" s="3">
        <v>1.1439633603107999</v>
      </c>
      <c r="AO84" s="5">
        <v>-0.327107059874858</v>
      </c>
      <c r="AP84" s="3">
        <v>0.42876042093779998</v>
      </c>
      <c r="AQ84" s="3">
        <v>11</v>
      </c>
      <c r="AR84" s="3">
        <v>9.8545467695838301E-2</v>
      </c>
      <c r="AS84" s="3">
        <v>0.69033327132734401</v>
      </c>
      <c r="AT84" s="3">
        <v>-1.1784308488748581</v>
      </c>
      <c r="AV84" s="5">
        <v>1.8246052761825999</v>
      </c>
      <c r="AW84" s="3">
        <v>0.25282535438187398</v>
      </c>
      <c r="AX84" s="3">
        <v>12</v>
      </c>
      <c r="AY84" s="3">
        <v>0.128898036405591</v>
      </c>
      <c r="AZ84" s="3">
        <v>1.05012876789961E-3</v>
      </c>
      <c r="BA84" s="3">
        <v>0.97328148718259988</v>
      </c>
    </row>
    <row r="85" spans="1:53" x14ac:dyDescent="0.25">
      <c r="A85" s="10" t="s">
        <v>71</v>
      </c>
      <c r="B85" s="1" t="s">
        <v>122</v>
      </c>
      <c r="C85" s="1" t="s">
        <v>122</v>
      </c>
      <c r="D85" s="3">
        <v>357</v>
      </c>
      <c r="F85" s="3">
        <v>1.11902258851053</v>
      </c>
      <c r="G85" s="3">
        <v>0.18109374393255606</v>
      </c>
      <c r="H85" s="3">
        <v>24</v>
      </c>
      <c r="I85" s="3">
        <v>0.209170962627032</v>
      </c>
      <c r="J85" s="3">
        <v>9.4741250890701002E-29</v>
      </c>
      <c r="K85" s="3">
        <v>0.11156758851053006</v>
      </c>
      <c r="M85" s="3">
        <v>0.99180458119148596</v>
      </c>
      <c r="N85" s="3">
        <v>0.10503644529191147</v>
      </c>
      <c r="O85" s="3">
        <v>23</v>
      </c>
      <c r="P85" s="3">
        <v>0.91044094133664699</v>
      </c>
      <c r="Q85" s="3">
        <v>1.62430570570331E-37</v>
      </c>
      <c r="R85" s="3">
        <v>-1.5650418808514033E-2</v>
      </c>
      <c r="T85" s="3">
        <v>1.22478011137729</v>
      </c>
      <c r="U85" s="3">
        <v>0.27149994843108421</v>
      </c>
      <c r="V85" s="3">
        <v>24</v>
      </c>
      <c r="W85" s="3">
        <v>0.172418793822287</v>
      </c>
      <c r="X85" s="3">
        <v>1.75132068613766E-12</v>
      </c>
      <c r="Y85" s="3">
        <v>0.21732511137729005</v>
      </c>
      <c r="AA85" s="3">
        <v>1.06825823172467</v>
      </c>
      <c r="AB85" s="3">
        <v>0.24678343743591638</v>
      </c>
      <c r="AC85" s="3">
        <v>24</v>
      </c>
      <c r="AD85" s="3">
        <v>0.59814413978259595</v>
      </c>
      <c r="AE85" s="3">
        <v>4.9481431894817699E-15</v>
      </c>
      <c r="AF85" s="3">
        <v>6.0803231724670059E-2</v>
      </c>
      <c r="AH85" s="3">
        <v>0.486821369260512</v>
      </c>
      <c r="AI85" s="3">
        <v>0.39335734550252704</v>
      </c>
      <c r="AJ85" s="3">
        <v>20</v>
      </c>
      <c r="AK85" s="3">
        <v>5.8926942843823903E-2</v>
      </c>
      <c r="AL85" s="3">
        <v>8.4724752639704498E-2</v>
      </c>
      <c r="AM85" s="3">
        <v>-0.52063363073948798</v>
      </c>
      <c r="AO85" s="3">
        <v>1.1550211837845401</v>
      </c>
      <c r="AP85" s="3">
        <v>0.47239641211782457</v>
      </c>
      <c r="AQ85" s="3">
        <v>24</v>
      </c>
      <c r="AR85" s="3">
        <v>0.77563460540349405</v>
      </c>
      <c r="AS85" s="3">
        <v>4.28501454841533E-2</v>
      </c>
      <c r="AT85" s="3">
        <v>0.14756618378454012</v>
      </c>
      <c r="AV85" s="3">
        <v>0.51678893333905795</v>
      </c>
      <c r="AW85" s="3">
        <v>0.5780349555355877</v>
      </c>
      <c r="AX85" s="3">
        <v>24</v>
      </c>
      <c r="AY85" s="3">
        <v>0.20837464171515099</v>
      </c>
      <c r="AZ85" s="3">
        <v>0.19923552248842</v>
      </c>
      <c r="BA85" s="3">
        <v>-0.49066606666094204</v>
      </c>
    </row>
    <row r="86" spans="1:53" x14ac:dyDescent="0.25">
      <c r="A86" s="10" t="s">
        <v>10</v>
      </c>
      <c r="B86" s="1" t="s">
        <v>119</v>
      </c>
      <c r="C86" s="1" t="s">
        <v>119</v>
      </c>
      <c r="D86" s="3">
        <v>79</v>
      </c>
      <c r="F86" s="3">
        <v>1.14455270157573</v>
      </c>
      <c r="G86" s="3">
        <v>8.3047595590139717E-2</v>
      </c>
      <c r="H86" s="3">
        <v>12</v>
      </c>
      <c r="I86" s="3">
        <v>0.28039261757264999</v>
      </c>
      <c r="J86" s="3">
        <v>1.1716508568045999E-16</v>
      </c>
      <c r="K86" s="3">
        <v>8.9794801575729943E-2</v>
      </c>
      <c r="M86" s="3">
        <v>1.04320305006477</v>
      </c>
      <c r="N86" s="3">
        <v>6.7750645554420494E-2</v>
      </c>
      <c r="O86" s="3">
        <v>12</v>
      </c>
      <c r="P86" s="3">
        <v>0.66818046345086302</v>
      </c>
      <c r="Q86" s="3">
        <v>1.4668014994234999E-23</v>
      </c>
      <c r="R86" s="3">
        <v>-1.1554849935230038E-2</v>
      </c>
      <c r="T86" s="3">
        <v>1.0522622714858501</v>
      </c>
      <c r="U86" s="3">
        <v>8.5047450695611287E-2</v>
      </c>
      <c r="V86" s="3">
        <v>12</v>
      </c>
      <c r="W86" s="3">
        <v>0.82234132618983202</v>
      </c>
      <c r="X86" s="3">
        <v>1.06914652251339E-5</v>
      </c>
      <c r="Y86" s="3">
        <v>-2.4956285141499723E-3</v>
      </c>
      <c r="AA86" s="3">
        <v>1.1290748535464299</v>
      </c>
      <c r="AB86" s="3">
        <v>9.491391083296867E-2</v>
      </c>
      <c r="AC86" s="3">
        <v>12</v>
      </c>
      <c r="AD86" s="3">
        <v>0.480637254333243</v>
      </c>
      <c r="AE86" s="3">
        <v>1.9301070140447699E-9</v>
      </c>
      <c r="AF86" s="3">
        <v>7.4316953546429865E-2</v>
      </c>
      <c r="AH86" s="3">
        <v>1.2070981639962199</v>
      </c>
      <c r="AI86" s="3">
        <v>0.17730744959243122</v>
      </c>
      <c r="AJ86" s="3">
        <v>12</v>
      </c>
      <c r="AK86" s="3">
        <v>0.55445513109295097</v>
      </c>
      <c r="AL86" s="3">
        <v>7.7446474191454498E-4</v>
      </c>
      <c r="AM86" s="3">
        <v>0.15234026399621992</v>
      </c>
      <c r="AO86" s="3">
        <v>1.7109729457443199</v>
      </c>
      <c r="AP86" s="3">
        <v>0.38806787243664298</v>
      </c>
      <c r="AQ86" s="3">
        <v>12</v>
      </c>
      <c r="AR86" s="3">
        <v>0.35520873375018502</v>
      </c>
      <c r="AS86" s="3">
        <v>2.9927723254768199E-2</v>
      </c>
      <c r="AT86" s="3">
        <v>0.65621504574431988</v>
      </c>
      <c r="AV86" s="3">
        <v>1.6091515363875</v>
      </c>
      <c r="AW86" s="3">
        <v>0.25974615650899663</v>
      </c>
      <c r="AX86" s="3">
        <v>12</v>
      </c>
      <c r="AY86" s="3">
        <v>0.26192284691195999</v>
      </c>
      <c r="AZ86" s="3">
        <v>3.8445408277287098E-3</v>
      </c>
      <c r="BA86" s="3">
        <v>0.55439363638749994</v>
      </c>
    </row>
    <row r="87" spans="1:53" x14ac:dyDescent="0.25">
      <c r="A87" s="10" t="s">
        <v>0</v>
      </c>
      <c r="B87" s="1" t="s">
        <v>116</v>
      </c>
      <c r="C87" s="1" t="s">
        <v>116</v>
      </c>
      <c r="F87" s="3">
        <v>1.2034660896563301</v>
      </c>
      <c r="G87" s="3">
        <v>0.18797845665542837</v>
      </c>
      <c r="H87" s="3">
        <v>21</v>
      </c>
      <c r="I87" s="3">
        <v>4.46358334574272E-2</v>
      </c>
      <c r="J87" s="3">
        <v>2.23866635817954E-29</v>
      </c>
      <c r="K87" s="3">
        <v>0.29872178965633012</v>
      </c>
      <c r="M87" s="3">
        <v>1.53623614976018</v>
      </c>
      <c r="N87" s="3">
        <v>8.5176907055761614E-2</v>
      </c>
      <c r="O87" s="3">
        <v>22</v>
      </c>
      <c r="P87" s="3">
        <v>7.9828812177568799E-13</v>
      </c>
      <c r="Q87" s="3">
        <v>7.97531859925072E-81</v>
      </c>
      <c r="R87" s="3">
        <v>0.63149184976018002</v>
      </c>
      <c r="T87" s="3">
        <v>1.17334551976441</v>
      </c>
      <c r="U87" s="3">
        <v>0.23196009244436588</v>
      </c>
      <c r="V87" s="3">
        <v>23</v>
      </c>
      <c r="W87" s="3">
        <v>0.30289456541109999</v>
      </c>
      <c r="X87" s="3">
        <v>3.3239160644738503E-11</v>
      </c>
      <c r="Y87" s="3">
        <v>0.26860121976441009</v>
      </c>
      <c r="AA87" s="3">
        <v>1.6028219908641601</v>
      </c>
      <c r="AB87" s="3">
        <v>0.19223565974306059</v>
      </c>
      <c r="AC87" s="3">
        <v>23</v>
      </c>
      <c r="AD87" s="3">
        <v>5.4251176539391896E-6</v>
      </c>
      <c r="AE87" s="3">
        <v>2.6808142998222201E-30</v>
      </c>
      <c r="AF87" s="3">
        <v>0.69807769086416016</v>
      </c>
      <c r="AH87" s="3">
        <v>1.8364206276903301</v>
      </c>
      <c r="AI87" s="3">
        <v>0.40696555235064064</v>
      </c>
      <c r="AJ87" s="3">
        <v>21</v>
      </c>
      <c r="AK87" s="3">
        <v>1.6197545525809601E-3</v>
      </c>
      <c r="AL87" s="3">
        <v>3.4308425169533101E-11</v>
      </c>
      <c r="AM87" s="3">
        <v>0.93167632769033015</v>
      </c>
      <c r="AO87" s="3">
        <v>1.8950198555470199</v>
      </c>
      <c r="AP87" s="3">
        <v>0.84390129620008714</v>
      </c>
      <c r="AQ87" s="3">
        <v>23</v>
      </c>
      <c r="AR87" s="3">
        <v>0.107301432235688</v>
      </c>
      <c r="AS87" s="3">
        <v>1.12863954286423E-3</v>
      </c>
      <c r="AT87" s="3">
        <v>0.99027555554701996</v>
      </c>
      <c r="AV87" s="3">
        <v>1.71513002238157</v>
      </c>
      <c r="AW87" s="3">
        <v>0.52355658590079623</v>
      </c>
      <c r="AX87" s="3">
        <v>23</v>
      </c>
      <c r="AY87" s="3">
        <v>6.8406275084548704E-2</v>
      </c>
      <c r="AZ87" s="3">
        <v>3.03553689465897E-5</v>
      </c>
      <c r="BA87" s="3">
        <v>0.81038572238157003</v>
      </c>
    </row>
    <row r="88" spans="1:53" x14ac:dyDescent="0.25">
      <c r="A88" s="10" t="s">
        <v>20</v>
      </c>
      <c r="B88" s="1" t="s">
        <v>120</v>
      </c>
      <c r="C88" s="1" t="s">
        <v>120</v>
      </c>
      <c r="D88" s="3">
        <v>268</v>
      </c>
      <c r="F88" s="3">
        <v>0.96798670758284</v>
      </c>
      <c r="G88" s="3">
        <v>9.9417986533829605E-2</v>
      </c>
      <c r="H88" s="3">
        <v>24</v>
      </c>
      <c r="I88" s="3">
        <v>0.73548639236381597</v>
      </c>
      <c r="J88" s="3">
        <v>4.6709715514576896E-22</v>
      </c>
      <c r="K88" s="3">
        <v>-0.5172669924171599</v>
      </c>
      <c r="M88" s="3">
        <v>0.90765296062573597</v>
      </c>
      <c r="N88" s="3">
        <v>6.279134843589454E-2</v>
      </c>
      <c r="O88" s="3">
        <v>22</v>
      </c>
      <c r="P88" s="3">
        <v>0.21515772577894501</v>
      </c>
      <c r="Q88" s="3">
        <v>1.0991897638406E-30</v>
      </c>
      <c r="R88" s="3">
        <v>-0.57760073937426393</v>
      </c>
      <c r="T88" s="3">
        <v>1.10224167848967</v>
      </c>
      <c r="U88" s="3">
        <v>0.20064334191201103</v>
      </c>
      <c r="V88" s="3">
        <v>22</v>
      </c>
      <c r="W88" s="3">
        <v>0.55225954746227801</v>
      </c>
      <c r="X88" s="3">
        <v>1.0033734448555099E-9</v>
      </c>
      <c r="Y88" s="3">
        <v>-0.38301202151032987</v>
      </c>
      <c r="AA88" s="3">
        <v>0.92324725906920002</v>
      </c>
      <c r="AB88" s="3">
        <v>0.14853905977889995</v>
      </c>
      <c r="AC88" s="3">
        <v>21</v>
      </c>
      <c r="AD88" s="3">
        <v>0.57924408611671296</v>
      </c>
      <c r="AE88" s="3">
        <v>1.7914630298482999E-10</v>
      </c>
      <c r="AF88" s="3">
        <v>-0.56200644093079988</v>
      </c>
      <c r="AH88" s="3">
        <v>1.4687998102931901</v>
      </c>
      <c r="AI88" s="3">
        <v>0.53938549263117541</v>
      </c>
      <c r="AJ88" s="3">
        <v>19</v>
      </c>
      <c r="AK88" s="3">
        <v>9.2567150427956699E-2</v>
      </c>
      <c r="AL88" s="3">
        <v>3.9905769537513901E-7</v>
      </c>
      <c r="AM88" s="3">
        <v>-1.6453889706809832E-2</v>
      </c>
      <c r="AO88" s="3">
        <v>1.5800783860646701</v>
      </c>
      <c r="AP88" s="3">
        <v>0.4603639627735383</v>
      </c>
      <c r="AQ88" s="3">
        <v>24</v>
      </c>
      <c r="AR88" s="3">
        <v>0.28626049254556601</v>
      </c>
      <c r="AS88" s="3">
        <v>5.6183972955930698E-3</v>
      </c>
      <c r="AT88" s="3">
        <v>9.4824686064670205E-2</v>
      </c>
      <c r="AV88" s="3">
        <v>1.65035652553435</v>
      </c>
      <c r="AW88" s="3">
        <v>0.5079553190212811</v>
      </c>
      <c r="AX88" s="3">
        <v>24</v>
      </c>
      <c r="AY88" s="3">
        <v>9.0464799143521096E-2</v>
      </c>
      <c r="AZ88" s="3">
        <v>4.2741866231375701E-5</v>
      </c>
      <c r="BA88" s="3">
        <v>0.16510282553435007</v>
      </c>
    </row>
    <row r="89" spans="1:53" x14ac:dyDescent="0.25">
      <c r="A89" s="10" t="s">
        <v>105</v>
      </c>
      <c r="B89" s="1" t="s">
        <v>122</v>
      </c>
      <c r="C89" s="1" t="s">
        <v>122</v>
      </c>
      <c r="D89" s="3">
        <v>346</v>
      </c>
      <c r="F89" s="3">
        <v>0.88563912915963705</v>
      </c>
      <c r="G89" s="3">
        <v>0.24382608257225344</v>
      </c>
      <c r="H89" s="3">
        <v>12</v>
      </c>
      <c r="I89" s="3">
        <v>0.393092675796816</v>
      </c>
      <c r="J89" s="3">
        <v>1.2728020631988801E-10</v>
      </c>
      <c r="K89" s="3">
        <v>0.10419462915963706</v>
      </c>
      <c r="M89" s="3">
        <v>1.0731968678323001</v>
      </c>
      <c r="N89" s="3">
        <v>3.8798628815106304E-2</v>
      </c>
      <c r="O89" s="3">
        <v>12</v>
      </c>
      <c r="P89" s="3">
        <v>0.46770983916498199</v>
      </c>
      <c r="Q89" s="3">
        <v>8.1932191109545798E-25</v>
      </c>
      <c r="R89" s="3">
        <v>0.29175236783230007</v>
      </c>
      <c r="T89" s="3">
        <v>0.89479438725014604</v>
      </c>
      <c r="U89" s="3">
        <v>0.1163009200323205</v>
      </c>
      <c r="V89" s="3">
        <v>12</v>
      </c>
      <c r="W89" s="3">
        <v>0.65127755031735601</v>
      </c>
      <c r="X89" s="3">
        <v>1.7973047986753001E-4</v>
      </c>
      <c r="Y89" s="3">
        <v>0.11334988725014605</v>
      </c>
      <c r="AA89" s="3">
        <v>1.0728221812087</v>
      </c>
      <c r="AB89" s="3">
        <v>0.10774706990604939</v>
      </c>
      <c r="AC89" s="3">
        <v>12</v>
      </c>
      <c r="AD89" s="3">
        <v>0.69068809925513996</v>
      </c>
      <c r="AE89" s="3">
        <v>1.15331001935078E-8</v>
      </c>
      <c r="AF89" s="3">
        <v>0.2913776812087</v>
      </c>
      <c r="AH89" s="3">
        <v>1.1421875734012401</v>
      </c>
      <c r="AI89" s="3">
        <v>0.28137089341361976</v>
      </c>
      <c r="AJ89" s="3">
        <v>12</v>
      </c>
      <c r="AK89" s="3">
        <v>0.68486244970177101</v>
      </c>
      <c r="AL89" s="3">
        <v>1.46607359021685E-3</v>
      </c>
      <c r="AM89" s="3">
        <v>0.36074307340124012</v>
      </c>
      <c r="AO89" s="3">
        <v>1.23824502584187</v>
      </c>
      <c r="AP89" s="3">
        <v>0.36204216746774692</v>
      </c>
      <c r="AQ89" s="3">
        <v>12</v>
      </c>
      <c r="AR89" s="3">
        <v>0.75668509814305396</v>
      </c>
      <c r="AS89" s="3">
        <v>0.11603713034624601</v>
      </c>
      <c r="AT89" s="3">
        <v>0.45680052584187003</v>
      </c>
      <c r="AV89" s="3">
        <v>1.4752104655173199</v>
      </c>
      <c r="AW89" s="3">
        <v>0.44502806624536317</v>
      </c>
      <c r="AX89" s="3">
        <v>12</v>
      </c>
      <c r="AY89" s="3">
        <v>0.38144648735637199</v>
      </c>
      <c r="AZ89" s="3">
        <v>8.0382446061826405E-3</v>
      </c>
      <c r="BA89" s="3">
        <v>0.69376596551731995</v>
      </c>
    </row>
    <row r="90" spans="1:53" x14ac:dyDescent="0.25">
      <c r="A90" s="10" t="s">
        <v>106</v>
      </c>
      <c r="B90" s="1" t="s">
        <v>112</v>
      </c>
      <c r="C90" s="1" t="s">
        <v>113</v>
      </c>
      <c r="D90" s="3">
        <v>65</v>
      </c>
      <c r="F90" s="3">
        <v>0.84569376527599605</v>
      </c>
      <c r="G90" s="3">
        <v>0.12737016384568114</v>
      </c>
      <c r="H90" s="3">
        <v>12</v>
      </c>
      <c r="I90" s="3">
        <v>0.249217722014584</v>
      </c>
      <c r="J90" s="3">
        <v>8.11119451088326E-10</v>
      </c>
      <c r="K90" s="3">
        <v>0.11292296527599599</v>
      </c>
      <c r="M90" s="3">
        <v>0.93205232764213697</v>
      </c>
      <c r="N90" s="3">
        <v>6.039125070206855E-2</v>
      </c>
      <c r="O90" s="3">
        <v>12</v>
      </c>
      <c r="P90" s="3">
        <v>0.50022468342677096</v>
      </c>
      <c r="Q90" s="3">
        <v>3.3722071129157602E-19</v>
      </c>
      <c r="R90" s="3">
        <v>0.19928152764213691</v>
      </c>
      <c r="T90" s="3">
        <v>1.0980098383249099</v>
      </c>
      <c r="U90" s="3">
        <v>0.10749838453966368</v>
      </c>
      <c r="V90" s="3">
        <v>12</v>
      </c>
      <c r="W90" s="3">
        <v>0.67370064824342901</v>
      </c>
      <c r="X90" s="3">
        <v>4.3632058894583698E-6</v>
      </c>
      <c r="Y90" s="3">
        <v>0.36523903832490989</v>
      </c>
      <c r="AA90" s="3">
        <v>0.99063979986205097</v>
      </c>
      <c r="AB90" s="3">
        <v>0.10713579074106214</v>
      </c>
      <c r="AC90" s="3">
        <v>12</v>
      </c>
      <c r="AD90" s="3">
        <v>0.95920786909386901</v>
      </c>
      <c r="AE90" s="3">
        <v>1.35017466671192E-7</v>
      </c>
      <c r="AF90" s="3">
        <v>0.25786899986205092</v>
      </c>
      <c r="AH90" s="3">
        <v>0.67593225511561195</v>
      </c>
      <c r="AI90" s="3">
        <v>0.32687479911469125</v>
      </c>
      <c r="AJ90" s="3">
        <v>12</v>
      </c>
      <c r="AK90" s="3">
        <v>0.35501288325506503</v>
      </c>
      <c r="AL90" s="3">
        <v>5.9599236236344402E-2</v>
      </c>
      <c r="AM90" s="3">
        <v>-5.6838544884388109E-2</v>
      </c>
      <c r="AO90" s="3">
        <v>1.5545946678801501</v>
      </c>
      <c r="AP90" s="3">
        <v>0.81478197758697801</v>
      </c>
      <c r="AQ90" s="3">
        <v>12</v>
      </c>
      <c r="AR90" s="3">
        <v>0.470779403829026</v>
      </c>
      <c r="AS90" s="3">
        <v>4.85169168055158E-2</v>
      </c>
      <c r="AT90" s="3">
        <v>0.82182386788015005</v>
      </c>
      <c r="AV90" s="3">
        <v>0.57833352279275296</v>
      </c>
      <c r="AW90" s="3">
        <v>0.34782599464719655</v>
      </c>
      <c r="AX90" s="3">
        <v>12</v>
      </c>
      <c r="AY90" s="3">
        <v>0.437375285804535</v>
      </c>
      <c r="AZ90" s="3">
        <v>0.29842589784159301</v>
      </c>
      <c r="BA90" s="3">
        <v>-0.15443727720724709</v>
      </c>
    </row>
    <row r="91" spans="1:53" x14ac:dyDescent="0.25">
      <c r="A91" s="10" t="s">
        <v>92</v>
      </c>
      <c r="B91" s="1" t="s">
        <v>120</v>
      </c>
      <c r="C91" s="1" t="s">
        <v>120</v>
      </c>
      <c r="D91" s="3">
        <v>363</v>
      </c>
      <c r="F91" s="3">
        <v>0.97695880390197198</v>
      </c>
      <c r="G91" s="3">
        <v>7.0509038198763141E-2</v>
      </c>
      <c r="H91" s="3">
        <v>11</v>
      </c>
      <c r="I91" s="3">
        <v>0.86912889825260098</v>
      </c>
      <c r="J91" s="3">
        <v>1.03546193146412E-11</v>
      </c>
      <c r="K91" s="3">
        <v>5.8174403901972038E-2</v>
      </c>
      <c r="M91" s="3">
        <v>1.0696300355845201</v>
      </c>
      <c r="N91" s="3">
        <v>5.5213232977962948E-2</v>
      </c>
      <c r="O91" s="3">
        <v>12</v>
      </c>
      <c r="P91" s="3">
        <v>0.48967483729778299</v>
      </c>
      <c r="Q91" s="3">
        <v>1.1591109863067E-24</v>
      </c>
      <c r="R91" s="3">
        <v>0.15084563558452013</v>
      </c>
      <c r="T91" s="3">
        <v>0.517172181233992</v>
      </c>
      <c r="U91" s="3">
        <v>0.47007570380809077</v>
      </c>
      <c r="V91" s="3">
        <v>12</v>
      </c>
      <c r="W91" s="3">
        <v>3.8129571209902E-2</v>
      </c>
      <c r="X91" s="3">
        <v>3.02224398637863E-2</v>
      </c>
      <c r="Y91" s="3">
        <v>-0.40161221876600794</v>
      </c>
      <c r="AA91" s="3">
        <v>1.03355079044703</v>
      </c>
      <c r="AB91" s="3">
        <v>0.11167991948015005</v>
      </c>
      <c r="AC91" s="3">
        <v>12</v>
      </c>
      <c r="AD91" s="3">
        <v>0.85453632380212297</v>
      </c>
      <c r="AE91" s="3">
        <v>3.8217484267375002E-8</v>
      </c>
      <c r="AF91" s="3">
        <v>0.11476639044703008</v>
      </c>
      <c r="AH91" s="3">
        <v>0.97344535139632604</v>
      </c>
      <c r="AI91" s="3">
        <v>0.33971352248344755</v>
      </c>
      <c r="AJ91" s="3">
        <v>12</v>
      </c>
      <c r="AK91" s="3">
        <v>0.93958275677602798</v>
      </c>
      <c r="AL91" s="3">
        <v>6.6882974516986804E-3</v>
      </c>
      <c r="AM91" s="3">
        <v>5.4660951396326096E-2</v>
      </c>
      <c r="AO91" s="3">
        <v>0.91915109828349495</v>
      </c>
      <c r="AP91" s="3">
        <v>0.49005197578184817</v>
      </c>
      <c r="AQ91" s="3">
        <v>12</v>
      </c>
      <c r="AR91" s="3">
        <v>0.91626093846458101</v>
      </c>
      <c r="AS91" s="3">
        <v>0.24330076056052399</v>
      </c>
      <c r="AT91" s="3">
        <v>3.6669828349500388E-4</v>
      </c>
      <c r="AV91" s="3">
        <v>1.20410084029384</v>
      </c>
      <c r="AW91" s="3">
        <v>0.31759101341139029</v>
      </c>
      <c r="AX91" s="3">
        <v>12</v>
      </c>
      <c r="AY91" s="3">
        <v>0.70696329556257198</v>
      </c>
      <c r="AZ91" s="3">
        <v>3.0466214372901899E-2</v>
      </c>
      <c r="BA91" s="3">
        <v>0.28531644029384007</v>
      </c>
    </row>
    <row r="92" spans="1:53" x14ac:dyDescent="0.25">
      <c r="A92" s="10" t="s">
        <v>70</v>
      </c>
      <c r="B92" s="1" t="s">
        <v>112</v>
      </c>
      <c r="C92" s="1" t="s">
        <v>113</v>
      </c>
      <c r="D92" s="3">
        <v>354</v>
      </c>
      <c r="F92" s="3">
        <v>1.0630132758927699</v>
      </c>
      <c r="G92" s="3">
        <v>3.2903924067199164E-2</v>
      </c>
      <c r="H92" s="3">
        <v>12</v>
      </c>
      <c r="I92" s="3">
        <v>0.63792986716435696</v>
      </c>
      <c r="J92" s="3">
        <v>1.3253485635299699E-14</v>
      </c>
      <c r="K92" s="3">
        <v>-6.8804424107230089E-2</v>
      </c>
      <c r="M92" s="3">
        <v>1.05768285393705</v>
      </c>
      <c r="N92" s="3">
        <v>4.4813826724150012E-2</v>
      </c>
      <c r="O92" s="3">
        <v>12</v>
      </c>
      <c r="P92" s="3">
        <v>0.56711728379694604</v>
      </c>
      <c r="Q92" s="3">
        <v>3.6771295923174202E-24</v>
      </c>
      <c r="R92" s="3">
        <v>-7.4134846062950066E-2</v>
      </c>
      <c r="T92" s="3">
        <v>0.98838738199180998</v>
      </c>
      <c r="U92" s="3">
        <v>0.13058359761157476</v>
      </c>
      <c r="V92" s="3">
        <v>12</v>
      </c>
      <c r="W92" s="3">
        <v>0.96020877882175903</v>
      </c>
      <c r="X92" s="3">
        <v>3.5277178632240897E-5</v>
      </c>
      <c r="Y92" s="3">
        <v>-0.14343031800819006</v>
      </c>
      <c r="AA92" s="3">
        <v>1.0187943054191699</v>
      </c>
      <c r="AB92" s="3">
        <v>0.13620973291949579</v>
      </c>
      <c r="AC92" s="3">
        <v>12</v>
      </c>
      <c r="AD92" s="3">
        <v>0.91820182284630703</v>
      </c>
      <c r="AE92" s="3">
        <v>5.9314544288118097E-8</v>
      </c>
      <c r="AF92" s="3">
        <v>-0.11302339458083011</v>
      </c>
      <c r="AH92" s="3">
        <v>1.0900297213910599</v>
      </c>
      <c r="AI92" s="3">
        <v>0.27821108518512205</v>
      </c>
      <c r="AJ92" s="3">
        <v>12</v>
      </c>
      <c r="AK92" s="3">
        <v>0.797203244182349</v>
      </c>
      <c r="AL92" s="3">
        <v>2.3951536018689298E-3</v>
      </c>
      <c r="AM92" s="3">
        <v>-4.1787978608940124E-2</v>
      </c>
      <c r="AO92" s="3">
        <v>1.04485912870942</v>
      </c>
      <c r="AP92" s="3">
        <v>0.46409244727016497</v>
      </c>
      <c r="AQ92" s="3">
        <v>12</v>
      </c>
      <c r="AR92" s="3">
        <v>0.95347798390508198</v>
      </c>
      <c r="AS92" s="3">
        <v>0.18474450942738299</v>
      </c>
      <c r="AT92" s="3">
        <v>-8.6958571290580045E-2</v>
      </c>
      <c r="AV92" s="3">
        <v>1.3988746758942201</v>
      </c>
      <c r="AW92" s="3">
        <v>0.22799025823948332</v>
      </c>
      <c r="AX92" s="3">
        <v>12</v>
      </c>
      <c r="AY92" s="3">
        <v>0.46254639054054802</v>
      </c>
      <c r="AZ92" s="3">
        <v>1.1953192539781299E-2</v>
      </c>
      <c r="BA92" s="3">
        <v>0.26705697589422006</v>
      </c>
    </row>
    <row r="93" spans="1:53" x14ac:dyDescent="0.25">
      <c r="A93" s="10" t="s">
        <v>28</v>
      </c>
      <c r="B93" s="1" t="s">
        <v>121</v>
      </c>
      <c r="C93" s="1" t="s">
        <v>121</v>
      </c>
      <c r="D93" s="3">
        <v>279</v>
      </c>
      <c r="F93" s="3">
        <v>0.88993263924322696</v>
      </c>
      <c r="G93" s="3">
        <v>9.3536440974377036E-2</v>
      </c>
      <c r="H93" s="3">
        <v>12</v>
      </c>
      <c r="I93" s="3">
        <v>0.41109740860132199</v>
      </c>
      <c r="J93" s="3">
        <v>1.0381824794439901E-10</v>
      </c>
      <c r="K93" s="3">
        <v>-0.12415356075677297</v>
      </c>
      <c r="M93" s="3">
        <v>0.99384011304119302</v>
      </c>
      <c r="N93" s="3">
        <v>5.0396809197470541E-2</v>
      </c>
      <c r="O93" s="3">
        <v>12</v>
      </c>
      <c r="P93" s="3">
        <v>0.95126563868278202</v>
      </c>
      <c r="Q93" s="3">
        <v>1.4401095333370301E-21</v>
      </c>
      <c r="R93" s="3">
        <v>-2.0246086958806919E-2</v>
      </c>
      <c r="T93" s="3">
        <v>1.16713644442348</v>
      </c>
      <c r="U93" s="3">
        <v>0.11011798665192414</v>
      </c>
      <c r="V93" s="3">
        <v>12</v>
      </c>
      <c r="W93" s="3">
        <v>0.472736126054979</v>
      </c>
      <c r="X93" s="3">
        <v>1.0550645612305901E-6</v>
      </c>
      <c r="Y93" s="3">
        <v>0.15305024442348003</v>
      </c>
      <c r="AA93" s="3">
        <v>1.09382647325113</v>
      </c>
      <c r="AB93" s="3">
        <v>0.10248192535852901</v>
      </c>
      <c r="AC93" s="3">
        <v>12</v>
      </c>
      <c r="AD93" s="3">
        <v>0.60816852814425604</v>
      </c>
      <c r="AE93" s="3">
        <v>5.9749509847961298E-9</v>
      </c>
      <c r="AF93" s="3">
        <v>7.9740273251130089E-2</v>
      </c>
      <c r="AH93" s="3">
        <v>0.96122545117637703</v>
      </c>
      <c r="AI93" s="3">
        <v>0.17275761115055657</v>
      </c>
      <c r="AJ93" s="3">
        <v>12</v>
      </c>
      <c r="AK93" s="3">
        <v>0.91187550197079803</v>
      </c>
      <c r="AL93" s="3">
        <v>7.4068277971775301E-3</v>
      </c>
      <c r="AM93" s="3">
        <v>-5.2860748823622905E-2</v>
      </c>
      <c r="AO93" s="3">
        <v>0.93808366145224997</v>
      </c>
      <c r="AP93" s="3">
        <v>0.61896834710003967</v>
      </c>
      <c r="AQ93" s="3">
        <v>12</v>
      </c>
      <c r="AR93" s="3">
        <v>0.93582143846076904</v>
      </c>
      <c r="AS93" s="3">
        <v>0.233731631366317</v>
      </c>
      <c r="AT93" s="3">
        <v>-7.6002538547749965E-2</v>
      </c>
      <c r="AV93" s="3">
        <v>1.32608141529636</v>
      </c>
      <c r="AW93" s="3">
        <v>0.468728285740589</v>
      </c>
      <c r="AX93" s="3">
        <v>12</v>
      </c>
      <c r="AY93" s="3">
        <v>0.54810625123553003</v>
      </c>
      <c r="AZ93" s="3">
        <v>1.7176379408520601E-2</v>
      </c>
      <c r="BA93" s="3">
        <v>0.3119952152963601</v>
      </c>
    </row>
    <row r="94" spans="1:53" x14ac:dyDescent="0.25">
      <c r="A94" s="10" t="s">
        <v>91</v>
      </c>
      <c r="B94" s="1" t="s">
        <v>122</v>
      </c>
      <c r="C94" s="1" t="s">
        <v>122</v>
      </c>
      <c r="D94" s="3">
        <v>348</v>
      </c>
      <c r="F94" s="3">
        <v>0.99562076052786297</v>
      </c>
      <c r="G94" s="3">
        <v>5.2616755119040196E-2</v>
      </c>
      <c r="H94" s="3">
        <v>12</v>
      </c>
      <c r="I94" s="3">
        <v>0.97390922347248299</v>
      </c>
      <c r="J94" s="3">
        <v>5.1770318070836697E-13</v>
      </c>
      <c r="K94" s="3">
        <v>-0.13923333947213712</v>
      </c>
      <c r="M94" s="3">
        <v>1.02039886270861</v>
      </c>
      <c r="N94" s="3">
        <v>5.4470806699539465E-2</v>
      </c>
      <c r="O94" s="3">
        <v>12</v>
      </c>
      <c r="P94" s="3">
        <v>0.83960890894510498</v>
      </c>
      <c r="Q94" s="3">
        <v>1.2516647153492E-22</v>
      </c>
      <c r="R94" s="3">
        <v>-0.11445523729139007</v>
      </c>
      <c r="T94" s="3">
        <v>0.772620787403825</v>
      </c>
      <c r="U94" s="3">
        <v>0.39758484349599654</v>
      </c>
      <c r="V94" s="3">
        <v>12</v>
      </c>
      <c r="W94" s="3">
        <v>0.32866889996003301</v>
      </c>
      <c r="X94" s="3">
        <v>1.2136236040102099E-3</v>
      </c>
      <c r="Y94" s="3">
        <v>-0.36223331259617508</v>
      </c>
      <c r="AA94" s="3">
        <v>1.06467230882626</v>
      </c>
      <c r="AB94" s="3">
        <v>0.11592113573556626</v>
      </c>
      <c r="AC94" s="3">
        <v>12</v>
      </c>
      <c r="AD94" s="3">
        <v>0.72379654717032904</v>
      </c>
      <c r="AE94" s="3">
        <v>1.48385918327518E-8</v>
      </c>
      <c r="AF94" s="3">
        <v>-7.0181791173740127E-2</v>
      </c>
      <c r="AH94" s="3">
        <v>0.88284047888560102</v>
      </c>
      <c r="AI94" s="3">
        <v>0.29413365950738923</v>
      </c>
      <c r="AJ94" s="3">
        <v>12</v>
      </c>
      <c r="AK94" s="3">
        <v>0.73807587004502595</v>
      </c>
      <c r="AL94" s="3">
        <v>1.38999859584667E-2</v>
      </c>
      <c r="AM94" s="3">
        <v>-0.25201362111439907</v>
      </c>
      <c r="AO94" s="3">
        <v>1.09303372386589</v>
      </c>
      <c r="AP94" s="3">
        <v>0.49578599344143132</v>
      </c>
      <c r="AQ94" s="3">
        <v>12</v>
      </c>
      <c r="AR94" s="3">
        <v>0.903698012999405</v>
      </c>
      <c r="AS94" s="3">
        <v>0.16531677543345</v>
      </c>
      <c r="AT94" s="3">
        <v>-4.1820376134110049E-2</v>
      </c>
      <c r="AV94" s="3">
        <v>1.0581548116094901</v>
      </c>
      <c r="AW94" s="3">
        <v>0.31289242419819774</v>
      </c>
      <c r="AX94" s="3">
        <v>12</v>
      </c>
      <c r="AY94" s="3">
        <v>0.91469518200977795</v>
      </c>
      <c r="AZ94" s="3">
        <v>5.7180380735641301E-2</v>
      </c>
      <c r="BA94" s="3">
        <v>-7.669928839050999E-2</v>
      </c>
    </row>
    <row r="95" spans="1:53" x14ac:dyDescent="0.25">
      <c r="A95" s="10" t="s">
        <v>48</v>
      </c>
      <c r="B95" s="1" t="s">
        <v>121</v>
      </c>
      <c r="C95" s="1" t="s">
        <v>121</v>
      </c>
      <c r="D95" s="3">
        <v>330</v>
      </c>
      <c r="F95" s="3">
        <v>0.96328086203747498</v>
      </c>
      <c r="G95" s="3">
        <v>0.1873656443481734</v>
      </c>
      <c r="H95" s="3">
        <v>12</v>
      </c>
      <c r="I95" s="3">
        <v>0.78390800773306202</v>
      </c>
      <c r="J95" s="3">
        <v>2.7783439791232101E-12</v>
      </c>
      <c r="K95" s="3">
        <v>-4.5034337962524984E-2</v>
      </c>
      <c r="M95" s="3">
        <v>1.05891285009393</v>
      </c>
      <c r="N95" s="3">
        <v>9.7717270352442293E-2</v>
      </c>
      <c r="O95" s="3">
        <v>12</v>
      </c>
      <c r="P95" s="3">
        <v>0.55888075111665103</v>
      </c>
      <c r="Q95" s="3">
        <v>3.2668130221043999E-24</v>
      </c>
      <c r="R95" s="3">
        <v>5.0597650093930024E-2</v>
      </c>
      <c r="T95" s="3">
        <v>1.03574988674044</v>
      </c>
      <c r="U95" s="3">
        <v>0.15501917107907404</v>
      </c>
      <c r="V95" s="3">
        <v>12</v>
      </c>
      <c r="W95" s="3">
        <v>0.87793079536147201</v>
      </c>
      <c r="X95" s="3">
        <v>1.46506225117601E-5</v>
      </c>
      <c r="Y95" s="3">
        <v>2.7434686740440029E-2</v>
      </c>
      <c r="AA95" s="3">
        <v>1.2512230273738001</v>
      </c>
      <c r="AB95" s="3">
        <v>0.16412712310257191</v>
      </c>
      <c r="AC95" s="3">
        <v>12</v>
      </c>
      <c r="AD95" s="3">
        <v>0.169903307211801</v>
      </c>
      <c r="AE95" s="3">
        <v>2.97968092687334E-11</v>
      </c>
      <c r="AF95" s="3">
        <v>0.24290782737380012</v>
      </c>
      <c r="AH95" s="3">
        <v>0.99151154932905305</v>
      </c>
      <c r="AI95" s="3">
        <v>0.31526939452234382</v>
      </c>
      <c r="AJ95" s="3">
        <v>12</v>
      </c>
      <c r="AK95" s="3">
        <v>0.98067043210257199</v>
      </c>
      <c r="AL95" s="3">
        <v>5.7405663562019697E-3</v>
      </c>
      <c r="AM95" s="3">
        <v>-1.6803650670946912E-2</v>
      </c>
      <c r="AO95" s="3">
        <v>0.49469362089190599</v>
      </c>
      <c r="AP95" s="3">
        <v>0.4749451714223793</v>
      </c>
      <c r="AQ95" s="3">
        <v>12</v>
      </c>
      <c r="AR95" s="3">
        <v>0.51110214947773402</v>
      </c>
      <c r="AS95" s="3">
        <v>0.529977658336519</v>
      </c>
      <c r="AT95" s="3">
        <v>-0.51362157910809403</v>
      </c>
      <c r="AV95" s="3">
        <v>0.86425155156525102</v>
      </c>
      <c r="AW95" s="3">
        <v>0.31380884248310409</v>
      </c>
      <c r="AX95" s="3">
        <v>12</v>
      </c>
      <c r="AY95" s="3">
        <v>0.80255620873915801</v>
      </c>
      <c r="AZ95" s="3">
        <v>0.120272156566174</v>
      </c>
      <c r="BA95" s="3">
        <v>-0.14406364843474895</v>
      </c>
    </row>
    <row r="96" spans="1:53" x14ac:dyDescent="0.25">
      <c r="A96" s="10" t="s">
        <v>68</v>
      </c>
      <c r="B96" s="1" t="s">
        <v>120</v>
      </c>
      <c r="C96" s="1" t="s">
        <v>120</v>
      </c>
      <c r="D96" s="3">
        <v>356</v>
      </c>
      <c r="F96" s="3">
        <v>1.0127740819173301</v>
      </c>
      <c r="G96" s="3">
        <v>7.9561755344152982E-2</v>
      </c>
      <c r="H96" s="3">
        <v>12</v>
      </c>
      <c r="I96" s="3">
        <v>0.92399596171141096</v>
      </c>
      <c r="J96" s="3">
        <v>2.0798834181347E-13</v>
      </c>
      <c r="K96" s="3">
        <v>0.11433468191733009</v>
      </c>
      <c r="M96" s="3">
        <v>1.0809550252929301</v>
      </c>
      <c r="N96" s="3">
        <v>7.9049831492633796E-2</v>
      </c>
      <c r="O96" s="3">
        <v>12</v>
      </c>
      <c r="P96" s="3">
        <v>0.421875282739339</v>
      </c>
      <c r="Q96" s="3">
        <v>3.8386356829288299E-25</v>
      </c>
      <c r="R96" s="3">
        <v>0.18251562529293008</v>
      </c>
      <c r="T96" s="3">
        <v>0.99954482993955496</v>
      </c>
      <c r="U96" s="3">
        <v>9.1784268715397035E-2</v>
      </c>
      <c r="V96" s="3">
        <v>12</v>
      </c>
      <c r="W96" s="3">
        <v>0.99843969035578095</v>
      </c>
      <c r="X96" s="3">
        <v>2.8776026663451398E-5</v>
      </c>
      <c r="Y96" s="3">
        <v>0.10110542993955496</v>
      </c>
      <c r="AA96" s="3">
        <v>1.1253234763912601</v>
      </c>
      <c r="AB96" s="3">
        <v>8.9660153081851629E-2</v>
      </c>
      <c r="AC96" s="3">
        <v>12</v>
      </c>
      <c r="AD96" s="3">
        <v>0.49348145092013801</v>
      </c>
      <c r="AE96" s="3">
        <v>2.1801832656641501E-9</v>
      </c>
      <c r="AF96" s="3">
        <v>0.22688407639126007</v>
      </c>
      <c r="AH96" s="3">
        <v>0.89694521783534498</v>
      </c>
      <c r="AI96" s="3">
        <v>0.28800516454752673</v>
      </c>
      <c r="AJ96" s="3">
        <v>12</v>
      </c>
      <c r="AK96" s="3">
        <v>0.76864734235179699</v>
      </c>
      <c r="AL96" s="3">
        <v>1.2451099558222101E-2</v>
      </c>
      <c r="AM96" s="3">
        <v>-1.4941821646550224E-3</v>
      </c>
      <c r="AO96" s="3">
        <v>1.2666762565362699</v>
      </c>
      <c r="AP96" s="3">
        <v>0.55807909665031186</v>
      </c>
      <c r="AQ96" s="3">
        <v>12</v>
      </c>
      <c r="AR96" s="3">
        <v>0.72873372385000001</v>
      </c>
      <c r="AS96" s="3">
        <v>0.10790295223390101</v>
      </c>
      <c r="AT96" s="3">
        <v>0.36823685653626992</v>
      </c>
      <c r="AV96" s="3">
        <v>1.2425626986364999</v>
      </c>
      <c r="AW96" s="3">
        <v>0.40457957759753294</v>
      </c>
      <c r="AX96" s="3">
        <v>12</v>
      </c>
      <c r="AY96" s="3">
        <v>0.65503524905755595</v>
      </c>
      <c r="AZ96" s="3">
        <v>2.5547843331669401E-2</v>
      </c>
      <c r="BA96" s="3">
        <v>0.34412329863649993</v>
      </c>
    </row>
    <row r="97" spans="1:53" x14ac:dyDescent="0.25">
      <c r="A97" s="10" t="s">
        <v>40</v>
      </c>
      <c r="B97" s="1" t="s">
        <v>114</v>
      </c>
      <c r="C97" s="1" t="s">
        <v>113</v>
      </c>
      <c r="D97" s="3">
        <v>93</v>
      </c>
      <c r="F97" s="3">
        <v>1.3794676717610299</v>
      </c>
      <c r="G97" s="3">
        <v>0.14717483266841272</v>
      </c>
      <c r="H97" s="3">
        <v>20</v>
      </c>
      <c r="I97" s="3">
        <v>2.6079142458861803E-4</v>
      </c>
      <c r="J97" s="3">
        <v>3.1052971204909603E-36</v>
      </c>
      <c r="K97" s="3">
        <v>0.56822957176102995</v>
      </c>
      <c r="M97" s="3">
        <v>1.3647181883858499</v>
      </c>
      <c r="N97" s="3">
        <v>0.14145264407906696</v>
      </c>
      <c r="O97" s="3">
        <v>23</v>
      </c>
      <c r="P97" s="3">
        <v>5.9387236692844696E-7</v>
      </c>
      <c r="Q97" s="3">
        <v>1.42794032100937E-67</v>
      </c>
      <c r="R97" s="3">
        <v>0.55348008838584994</v>
      </c>
      <c r="T97" s="3">
        <v>1.24505831048295</v>
      </c>
      <c r="U97" s="3">
        <v>0.29485418613157188</v>
      </c>
      <c r="V97" s="3">
        <v>24</v>
      </c>
      <c r="W97" s="3">
        <v>0.13687955881841199</v>
      </c>
      <c r="X97" s="3">
        <v>7.5811272724525802E-13</v>
      </c>
      <c r="Y97" s="3">
        <v>0.43382021048295005</v>
      </c>
      <c r="AA97" s="3">
        <v>1.6445083995585601</v>
      </c>
      <c r="AB97" s="3">
        <v>0.20313686578179063</v>
      </c>
      <c r="AC97" s="3">
        <v>24</v>
      </c>
      <c r="AD97" s="3">
        <v>6.8925439858585402E-7</v>
      </c>
      <c r="AE97" s="3">
        <v>6.4023675829554599E-33</v>
      </c>
      <c r="AF97" s="3">
        <v>0.83327029955856013</v>
      </c>
      <c r="AH97" s="3">
        <v>2.2653112213344002</v>
      </c>
      <c r="AI97" s="3">
        <v>0.36172395086285725</v>
      </c>
      <c r="AJ97" s="3">
        <v>22</v>
      </c>
      <c r="AK97" s="3">
        <v>1.0909672879227101E-6</v>
      </c>
      <c r="AL97" s="3">
        <v>7.9596062068663401E-17</v>
      </c>
      <c r="AM97" s="3">
        <v>1.4540731213344003</v>
      </c>
      <c r="AO97" s="3">
        <v>4.7854229088830396</v>
      </c>
      <c r="AP97" s="3">
        <v>0.5084541634055646</v>
      </c>
      <c r="AQ97" s="3">
        <v>24</v>
      </c>
      <c r="AR97" s="3">
        <v>4.5282620795497199E-12</v>
      </c>
      <c r="AS97" s="3">
        <v>8.4369815830214103E-17</v>
      </c>
      <c r="AT97" s="3">
        <v>3.9741848088830398</v>
      </c>
      <c r="AV97" s="3">
        <v>3.46007095501106</v>
      </c>
      <c r="AW97" s="3">
        <v>0.2823922313277335</v>
      </c>
      <c r="AX97" s="3">
        <v>24</v>
      </c>
      <c r="AY97" s="3">
        <v>1.8333596785324501E-10</v>
      </c>
      <c r="AZ97" s="3">
        <v>1.5717003036907899E-17</v>
      </c>
      <c r="BA97" s="3">
        <v>2.6488328550110598</v>
      </c>
    </row>
    <row r="98" spans="1:53" x14ac:dyDescent="0.25">
      <c r="A98" s="10" t="s">
        <v>62</v>
      </c>
      <c r="B98" s="1" t="s">
        <v>119</v>
      </c>
      <c r="C98" s="1" t="s">
        <v>119</v>
      </c>
      <c r="D98" s="3">
        <v>228</v>
      </c>
      <c r="F98" s="3">
        <v>1.1055641538758201</v>
      </c>
      <c r="G98" s="3">
        <v>5.0631900355436736E-2</v>
      </c>
      <c r="H98" s="3">
        <v>12</v>
      </c>
      <c r="I98" s="3">
        <v>0.430498222189584</v>
      </c>
      <c r="J98" s="3">
        <v>1.1696803707098699E-15</v>
      </c>
      <c r="K98" s="3">
        <v>0.1972398538758201</v>
      </c>
      <c r="M98" s="3">
        <v>1.06591017743712</v>
      </c>
      <c r="N98" s="3">
        <v>5.5872974321677739E-2</v>
      </c>
      <c r="O98" s="3">
        <v>12</v>
      </c>
      <c r="P98" s="3">
        <v>0.51316127121541599</v>
      </c>
      <c r="Q98" s="3">
        <v>1.6625655146544101E-24</v>
      </c>
      <c r="R98" s="3">
        <v>0.15758587743712005</v>
      </c>
      <c r="T98" s="3">
        <v>1.06831035347862</v>
      </c>
      <c r="U98" s="3">
        <v>0.15723638463887654</v>
      </c>
      <c r="V98" s="3">
        <v>12</v>
      </c>
      <c r="W98" s="3">
        <v>0.76915453348046303</v>
      </c>
      <c r="X98" s="3">
        <v>7.8378892060046502E-6</v>
      </c>
      <c r="Y98" s="3">
        <v>0.15998605347862005</v>
      </c>
      <c r="AA98" s="3">
        <v>1.03254320337242</v>
      </c>
      <c r="AB98" s="3">
        <v>0.11293600119237716</v>
      </c>
      <c r="AC98" s="3">
        <v>12</v>
      </c>
      <c r="AD98" s="3">
        <v>0.858858250577473</v>
      </c>
      <c r="AE98" s="3">
        <v>3.93891886878539E-8</v>
      </c>
      <c r="AF98" s="3">
        <v>0.12421890337242003</v>
      </c>
      <c r="AH98" s="3">
        <v>1.09545235658814</v>
      </c>
      <c r="AI98" s="3">
        <v>0.20206911772308492</v>
      </c>
      <c r="AJ98" s="3">
        <v>12</v>
      </c>
      <c r="AK98" s="3">
        <v>0.78527932297206304</v>
      </c>
      <c r="AL98" s="3">
        <v>2.2780567341889801E-3</v>
      </c>
      <c r="AM98" s="3">
        <v>0.18712805658814002</v>
      </c>
      <c r="AO98" s="3">
        <v>-0.15391797790997</v>
      </c>
      <c r="AP98" s="3">
        <v>0.71592690438220086</v>
      </c>
      <c r="AQ98" s="3">
        <v>12</v>
      </c>
      <c r="AR98" s="3">
        <v>0.13354261957510799</v>
      </c>
      <c r="AS98" s="3">
        <v>0.845067684663802</v>
      </c>
      <c r="AT98" s="3">
        <v>-1.0622422779099701</v>
      </c>
      <c r="AV98" s="3">
        <v>0.86931791452650697</v>
      </c>
      <c r="AW98" s="3">
        <v>0.33685747141147443</v>
      </c>
      <c r="AX98" s="3">
        <v>12</v>
      </c>
      <c r="AY98" s="3">
        <v>0.809781072381483</v>
      </c>
      <c r="AZ98" s="3">
        <v>0.118115044405242</v>
      </c>
      <c r="BA98" s="3">
        <v>-3.9006385473492999E-2</v>
      </c>
    </row>
    <row r="99" spans="1:53" x14ac:dyDescent="0.25">
      <c r="A99" s="10" t="s">
        <v>74</v>
      </c>
      <c r="B99" s="1" t="s">
        <v>119</v>
      </c>
      <c r="C99" s="1" t="s">
        <v>119</v>
      </c>
      <c r="D99" s="3">
        <v>298</v>
      </c>
      <c r="F99" s="3">
        <v>1.0210058288434201</v>
      </c>
      <c r="G99" s="3">
        <v>7.7342001550277581E-2</v>
      </c>
      <c r="H99" s="3">
        <v>12</v>
      </c>
      <c r="I99" s="3">
        <v>0.87534032968282405</v>
      </c>
      <c r="J99" s="3">
        <v>1.33588960106585E-13</v>
      </c>
      <c r="K99" s="3">
        <v>0.30300672884342006</v>
      </c>
      <c r="M99" s="3">
        <v>1.0297915942684499</v>
      </c>
      <c r="N99" s="3">
        <v>4.5175202837966853E-2</v>
      </c>
      <c r="O99" s="3">
        <v>12</v>
      </c>
      <c r="P99" s="3">
        <v>0.76754677857367304</v>
      </c>
      <c r="Q99" s="3">
        <v>5.2026820022063301E-23</v>
      </c>
      <c r="R99" s="3">
        <v>0.3117924942684499</v>
      </c>
      <c r="T99" s="3">
        <v>1.00529281406079</v>
      </c>
      <c r="U99" s="3">
        <v>0.11974788708485661</v>
      </c>
      <c r="V99" s="3">
        <v>12</v>
      </c>
      <c r="W99" s="3">
        <v>0.98185794125538295</v>
      </c>
      <c r="X99" s="3">
        <v>2.58887234702568E-5</v>
      </c>
      <c r="Y99" s="3">
        <v>0.28729371406078996</v>
      </c>
      <c r="AA99" s="3">
        <v>1.12061914539949</v>
      </c>
      <c r="AB99" s="3">
        <v>0.12561146267840187</v>
      </c>
      <c r="AC99" s="3">
        <v>12</v>
      </c>
      <c r="AD99" s="3">
        <v>0.50984480180448299</v>
      </c>
      <c r="AE99" s="3">
        <v>2.5387257519713202E-9</v>
      </c>
      <c r="AF99" s="3">
        <v>0.40262004539949003</v>
      </c>
      <c r="AH99" s="3">
        <v>1.30513381309566</v>
      </c>
      <c r="AI99" s="3">
        <v>0.15774788010410665</v>
      </c>
      <c r="AJ99" s="3">
        <v>12</v>
      </c>
      <c r="AK99" s="3">
        <v>0.38382050349434199</v>
      </c>
      <c r="AL99" s="3">
        <v>2.7886013491492398E-4</v>
      </c>
      <c r="AM99" s="3">
        <v>0.58713471309566001</v>
      </c>
      <c r="AO99" s="3">
        <v>1.51856248940227</v>
      </c>
      <c r="AP99" s="3">
        <v>0.46846425352612703</v>
      </c>
      <c r="AQ99" s="3">
        <v>12</v>
      </c>
      <c r="AR99" s="3">
        <v>0.50008280420803397</v>
      </c>
      <c r="AS99" s="3">
        <v>5.39636469206368E-2</v>
      </c>
      <c r="AT99" s="3">
        <v>0.80056338940227001</v>
      </c>
      <c r="AV99" s="3">
        <v>1.4021461118468601</v>
      </c>
      <c r="AW99" s="3">
        <v>0.39743265253670323</v>
      </c>
      <c r="AX99" s="3">
        <v>12</v>
      </c>
      <c r="AY99" s="3">
        <v>0.45888447681338501</v>
      </c>
      <c r="AZ99" s="3">
        <v>1.17557567406103E-2</v>
      </c>
      <c r="BA99" s="3">
        <v>0.68414701184686011</v>
      </c>
    </row>
    <row r="100" spans="1:53" x14ac:dyDescent="0.25">
      <c r="A100" s="10" t="s">
        <v>7</v>
      </c>
      <c r="B100" s="1" t="s">
        <v>122</v>
      </c>
      <c r="C100" s="1" t="s">
        <v>122</v>
      </c>
      <c r="D100" s="3">
        <v>309</v>
      </c>
      <c r="F100" s="3">
        <v>0.90752072082327795</v>
      </c>
      <c r="G100" s="3">
        <v>0.12203371182120198</v>
      </c>
      <c r="H100" s="3">
        <v>23</v>
      </c>
      <c r="I100" s="3">
        <v>0.33939068898406499</v>
      </c>
      <c r="J100" s="3">
        <v>6.0010383925403296E-19</v>
      </c>
      <c r="K100" s="3">
        <v>-0.24761497917672204</v>
      </c>
      <c r="M100" s="3">
        <v>1.11336237978959</v>
      </c>
      <c r="N100" s="3">
        <v>9.9758202344396696E-2</v>
      </c>
      <c r="O100" s="3">
        <v>20</v>
      </c>
      <c r="P100" s="3">
        <v>0.14680734226790701</v>
      </c>
      <c r="Q100" s="3">
        <v>2.8817997824465699E-41</v>
      </c>
      <c r="R100" s="3">
        <v>-4.1773320210410025E-2</v>
      </c>
      <c r="T100" s="3">
        <v>1.2697320024288601</v>
      </c>
      <c r="U100" s="3">
        <v>0.14627999374805239</v>
      </c>
      <c r="V100" s="3">
        <v>23</v>
      </c>
      <c r="W100" s="3">
        <v>0.108968066646697</v>
      </c>
      <c r="X100" s="3">
        <v>7.4639507503594602E-13</v>
      </c>
      <c r="Y100" s="3">
        <v>0.1145963024288601</v>
      </c>
      <c r="AA100" s="3">
        <v>1.1008816232474099</v>
      </c>
      <c r="AB100" s="3">
        <v>0.15536045675412449</v>
      </c>
      <c r="AC100" s="3">
        <v>20</v>
      </c>
      <c r="AD100" s="3">
        <v>0.47691615168464202</v>
      </c>
      <c r="AE100" s="3">
        <v>1.1238533046262699E-13</v>
      </c>
      <c r="AF100" s="3">
        <v>-5.4254076752590086E-2</v>
      </c>
      <c r="AH100" s="3">
        <v>1.7006725733324499</v>
      </c>
      <c r="AI100" s="3">
        <v>0.42803749885567804</v>
      </c>
      <c r="AJ100" s="3">
        <v>20</v>
      </c>
      <c r="AK100" s="3">
        <v>9.9344067492331892E-3</v>
      </c>
      <c r="AL100" s="3">
        <v>1.9145073464233602E-9</v>
      </c>
      <c r="AM100" s="3">
        <v>0.54553687333244993</v>
      </c>
      <c r="AO100" s="3">
        <v>2.2428226673692002</v>
      </c>
      <c r="AP100" s="3">
        <v>0.87707110092507723</v>
      </c>
      <c r="AQ100" s="3">
        <v>24</v>
      </c>
      <c r="AR100" s="3">
        <v>2.23970855323328E-2</v>
      </c>
      <c r="AS100" s="3">
        <v>8.5965886516360397E-5</v>
      </c>
      <c r="AT100" s="3">
        <v>1.0876869673692002</v>
      </c>
      <c r="AV100" s="3">
        <v>1.9202489897935</v>
      </c>
      <c r="AW100" s="3">
        <v>0.4361906408564275</v>
      </c>
      <c r="AX100" s="3">
        <v>21</v>
      </c>
      <c r="AY100" s="3">
        <v>2.5064448889103499E-2</v>
      </c>
      <c r="AZ100" s="3">
        <v>7.5496173953669298E-6</v>
      </c>
      <c r="BA100" s="3">
        <v>0.76511328979350002</v>
      </c>
    </row>
    <row r="101" spans="1:53" x14ac:dyDescent="0.25">
      <c r="A101" s="10" t="s">
        <v>60</v>
      </c>
      <c r="B101" s="1" t="s">
        <v>119</v>
      </c>
      <c r="C101" s="1" t="s">
        <v>119</v>
      </c>
      <c r="D101" s="3">
        <v>117</v>
      </c>
      <c r="F101" s="3">
        <v>0.98827664805104498</v>
      </c>
      <c r="G101" s="3">
        <v>8.0351490425387015E-2</v>
      </c>
      <c r="H101" s="3">
        <v>12</v>
      </c>
      <c r="I101" s="3">
        <v>0.93023097656451104</v>
      </c>
      <c r="J101" s="3">
        <v>7.6162020013728003E-13</v>
      </c>
      <c r="K101" s="3">
        <v>-5.3410851948955118E-2</v>
      </c>
      <c r="M101" s="3">
        <v>1.0411533699250199</v>
      </c>
      <c r="N101" s="3">
        <v>2.7586897386934785E-2</v>
      </c>
      <c r="O101" s="3">
        <v>12</v>
      </c>
      <c r="P101" s="3">
        <v>0.68304537033770996</v>
      </c>
      <c r="Q101" s="3">
        <v>1.7816488273823201E-23</v>
      </c>
      <c r="R101" s="3">
        <v>-5.3413007498015475E-4</v>
      </c>
      <c r="T101" s="3">
        <v>0.97511893463392396</v>
      </c>
      <c r="U101" s="3">
        <v>0.17388846181068107</v>
      </c>
      <c r="V101" s="3">
        <v>12</v>
      </c>
      <c r="W101" s="3">
        <v>0.91487064250462702</v>
      </c>
      <c r="X101" s="3">
        <v>4.4826850197971101E-5</v>
      </c>
      <c r="Y101" s="3">
        <v>-6.6568565366076138E-2</v>
      </c>
      <c r="AA101" s="3">
        <v>1.10791100155355</v>
      </c>
      <c r="AB101" s="3">
        <v>0.11234894225844422</v>
      </c>
      <c r="AC101" s="3">
        <v>12</v>
      </c>
      <c r="AD101" s="3">
        <v>0.55542831150574901</v>
      </c>
      <c r="AE101" s="3">
        <v>3.8190952932346402E-9</v>
      </c>
      <c r="AF101" s="3">
        <v>6.6223501553549946E-2</v>
      </c>
      <c r="AH101" s="3">
        <v>1.2480429298712299</v>
      </c>
      <c r="AI101" s="3">
        <v>0.12093922421785711</v>
      </c>
      <c r="AJ101" s="3">
        <v>12</v>
      </c>
      <c r="AK101" s="3">
        <v>0.47897498339786798</v>
      </c>
      <c r="AL101" s="3">
        <v>5.0979270437613296E-4</v>
      </c>
      <c r="AM101" s="3">
        <v>0.20635542987122979</v>
      </c>
      <c r="AO101" s="3">
        <v>-0.15972489136016499</v>
      </c>
      <c r="AP101" s="3">
        <v>0.4707798708816241</v>
      </c>
      <c r="AQ101" s="3">
        <v>12</v>
      </c>
      <c r="AR101" s="3">
        <v>0.131599841431251</v>
      </c>
      <c r="AS101" s="3">
        <v>0.83930079193347895</v>
      </c>
      <c r="AT101" s="3">
        <v>-1.2014123913601651</v>
      </c>
      <c r="AV101" s="3">
        <v>0.92729744839072703</v>
      </c>
      <c r="AW101" s="3">
        <v>0.40936819000287644</v>
      </c>
      <c r="AX101" s="3">
        <v>12</v>
      </c>
      <c r="AY101" s="3">
        <v>0.89347031563327695</v>
      </c>
      <c r="AZ101" s="3">
        <v>9.5535414080476E-2</v>
      </c>
      <c r="BA101" s="3">
        <v>-0.11439005160927307</v>
      </c>
    </row>
    <row r="102" spans="1:53" x14ac:dyDescent="0.25">
      <c r="A102" s="10" t="s">
        <v>63</v>
      </c>
      <c r="B102" s="1" t="s">
        <v>120</v>
      </c>
      <c r="C102" s="1" t="s">
        <v>120</v>
      </c>
      <c r="D102" s="3">
        <v>262</v>
      </c>
      <c r="F102" s="3">
        <v>1.4845072390299501</v>
      </c>
      <c r="G102" s="3">
        <v>6.7572249421228969E-2</v>
      </c>
      <c r="H102" s="3">
        <v>12</v>
      </c>
      <c r="I102" s="3">
        <v>3.0219802832489402E-4</v>
      </c>
      <c r="J102" s="3">
        <v>1.08249053963628E-26</v>
      </c>
      <c r="K102" s="3">
        <v>0.26981913902995003</v>
      </c>
      <c r="M102" s="3">
        <v>1.2659943373359701</v>
      </c>
      <c r="N102" s="3">
        <v>2.5067998534584933E-2</v>
      </c>
      <c r="O102" s="3">
        <v>12</v>
      </c>
      <c r="P102" s="3">
        <v>8.3565664246469298E-3</v>
      </c>
      <c r="Q102" s="3">
        <v>1.2826206508960799E-33</v>
      </c>
      <c r="R102" s="3">
        <v>5.1306237335970062E-2</v>
      </c>
      <c r="T102" s="3">
        <v>1.0462130434414401</v>
      </c>
      <c r="U102" s="3">
        <v>0.22539721965105713</v>
      </c>
      <c r="V102" s="3">
        <v>12</v>
      </c>
      <c r="W102" s="3">
        <v>0.84261826678361895</v>
      </c>
      <c r="X102" s="3">
        <v>1.20056633055908E-5</v>
      </c>
      <c r="Y102" s="3">
        <v>-0.16847505655855999</v>
      </c>
      <c r="AA102" s="3">
        <v>1.2592621733829901</v>
      </c>
      <c r="AB102" s="3">
        <v>0.12290249811503284</v>
      </c>
      <c r="AC102" s="3">
        <v>12</v>
      </c>
      <c r="AD102" s="3">
        <v>0.156653314320118</v>
      </c>
      <c r="AE102" s="3">
        <v>2.23325149789183E-11</v>
      </c>
      <c r="AF102" s="3">
        <v>4.457407338299002E-2</v>
      </c>
      <c r="AH102" s="3">
        <v>1.4398390775026</v>
      </c>
      <c r="AI102" s="3">
        <v>0.14346536879898869</v>
      </c>
      <c r="AJ102" s="3">
        <v>12</v>
      </c>
      <c r="AK102" s="3">
        <v>0.209388412496264</v>
      </c>
      <c r="AL102" s="3">
        <v>6.1164483936424705E-5</v>
      </c>
      <c r="AM102" s="3">
        <v>0.22515097750259994</v>
      </c>
      <c r="AO102" s="3">
        <v>1.53189809197111</v>
      </c>
      <c r="AP102" s="3">
        <v>0.33714623699506313</v>
      </c>
      <c r="AQ102" s="3">
        <v>12</v>
      </c>
      <c r="AR102" s="3">
        <v>0.489125965827862</v>
      </c>
      <c r="AS102" s="3">
        <v>5.1891049887822303E-2</v>
      </c>
      <c r="AT102" s="3">
        <v>0.31720999197110999</v>
      </c>
      <c r="AV102" s="3">
        <v>1.9599785322124801</v>
      </c>
      <c r="AW102" s="3">
        <v>0.39197220056324789</v>
      </c>
      <c r="AX102" s="3">
        <v>12</v>
      </c>
      <c r="AY102" s="3">
        <v>7.7132937584559996E-2</v>
      </c>
      <c r="AZ102" s="3">
        <v>4.3292499870672301E-4</v>
      </c>
      <c r="BA102" s="3">
        <v>0.74529043221248004</v>
      </c>
    </row>
    <row r="103" spans="1:53" x14ac:dyDescent="0.25">
      <c r="A103" s="10" t="s">
        <v>53</v>
      </c>
      <c r="B103" s="1" t="s">
        <v>122</v>
      </c>
      <c r="C103" s="1" t="s">
        <v>122</v>
      </c>
      <c r="D103" s="3">
        <v>295</v>
      </c>
      <c r="F103" s="3">
        <v>1.27663088823127</v>
      </c>
      <c r="G103" s="3">
        <v>4.8799725063804818E-2</v>
      </c>
      <c r="H103" s="3">
        <v>12</v>
      </c>
      <c r="I103" s="3">
        <v>3.8919617875434097E-2</v>
      </c>
      <c r="J103" s="3">
        <v>2.8148732526499402E-20</v>
      </c>
      <c r="K103" s="3">
        <v>0.58348038823127002</v>
      </c>
      <c r="M103" s="3">
        <v>1.1993908390872601</v>
      </c>
      <c r="N103" s="3">
        <v>3.1702086205671644E-2</v>
      </c>
      <c r="O103" s="3">
        <v>12</v>
      </c>
      <c r="P103" s="3">
        <v>4.7979513067752999E-2</v>
      </c>
      <c r="Q103" s="3">
        <v>1.9734794084866299E-30</v>
      </c>
      <c r="R103" s="3">
        <v>0.50624033908726007</v>
      </c>
      <c r="T103" s="3">
        <v>1.08032752131958</v>
      </c>
      <c r="U103" s="3">
        <v>0.23723913876613018</v>
      </c>
      <c r="V103" s="3">
        <v>12</v>
      </c>
      <c r="W103" s="3">
        <v>0.73001241312031795</v>
      </c>
      <c r="X103" s="3">
        <v>6.1947583089268704E-6</v>
      </c>
      <c r="Y103" s="3">
        <v>0.38717702131957998</v>
      </c>
      <c r="AA103" s="3">
        <v>1.4995074761565701</v>
      </c>
      <c r="AB103" s="3">
        <v>0.12184969109887131</v>
      </c>
      <c r="AC103" s="3">
        <v>12</v>
      </c>
      <c r="AD103" s="3">
        <v>6.3828916887515696E-3</v>
      </c>
      <c r="AE103" s="3">
        <v>1.8461004796662701E-15</v>
      </c>
      <c r="AF103" s="3">
        <v>0.80635697615657009</v>
      </c>
      <c r="AH103" s="3">
        <v>1.1335314091122399</v>
      </c>
      <c r="AI103" s="3">
        <v>0.24191456545594153</v>
      </c>
      <c r="AJ103" s="3">
        <v>12</v>
      </c>
      <c r="AK103" s="3">
        <v>0.70310618853353102</v>
      </c>
      <c r="AL103" s="3">
        <v>1.59265383258285E-3</v>
      </c>
      <c r="AM103" s="3">
        <v>0.44038090911223993</v>
      </c>
      <c r="AO103" s="3">
        <v>0.145702427858385</v>
      </c>
      <c r="AP103" s="3">
        <v>0.38368766606212984</v>
      </c>
      <c r="AQ103" s="3">
        <v>12</v>
      </c>
      <c r="AR103" s="3">
        <v>0.26662915442121499</v>
      </c>
      <c r="AS103" s="3">
        <v>0.85324075517834397</v>
      </c>
      <c r="AT103" s="3">
        <v>-0.54744807214161506</v>
      </c>
      <c r="AV103" s="3">
        <v>0.959826853134925</v>
      </c>
      <c r="AW103" s="3">
        <v>0.32802890661760409</v>
      </c>
      <c r="AX103" s="3">
        <v>12</v>
      </c>
      <c r="AY103" s="3">
        <v>0.94101279908415802</v>
      </c>
      <c r="AZ103" s="3">
        <v>8.4468464127165799E-2</v>
      </c>
      <c r="BA103" s="3">
        <v>0.26667635313492499</v>
      </c>
    </row>
    <row r="104" spans="1:53" x14ac:dyDescent="0.25">
      <c r="A104" s="10" t="s">
        <v>101</v>
      </c>
      <c r="B104" s="1" t="s">
        <v>119</v>
      </c>
      <c r="C104" s="1" t="s">
        <v>119</v>
      </c>
      <c r="D104" s="3">
        <v>155</v>
      </c>
      <c r="I104" s="3" t="e">
        <v>#N/A</v>
      </c>
      <c r="J104" s="3" t="e">
        <v>#N/A</v>
      </c>
      <c r="K104" s="3" t="e">
        <v>#VALUE!</v>
      </c>
      <c r="P104" s="3" t="e">
        <v>#N/A</v>
      </c>
      <c r="Q104" s="3" t="e">
        <v>#N/A</v>
      </c>
      <c r="R104" s="3" t="e">
        <v>#VALUE!</v>
      </c>
      <c r="V104" s="3" t="e">
        <v>#N/A</v>
      </c>
      <c r="W104" s="3" t="e">
        <v>#N/A</v>
      </c>
      <c r="X104" s="3" t="e">
        <v>#N/A</v>
      </c>
      <c r="Y104" s="3" t="e">
        <v>#VALUE!</v>
      </c>
      <c r="AC104" s="3" t="e">
        <v>#N/A</v>
      </c>
      <c r="AD104" s="3" t="e">
        <v>#N/A</v>
      </c>
      <c r="AE104" s="3" t="e">
        <v>#N/A</v>
      </c>
      <c r="AF104" s="3" t="e">
        <v>#VALUE!</v>
      </c>
      <c r="AJ104" s="3" t="e">
        <v>#N/A</v>
      </c>
      <c r="AK104" s="3" t="e">
        <v>#N/A</v>
      </c>
      <c r="AL104" s="3" t="e">
        <v>#N/A</v>
      </c>
      <c r="AM104" s="3" t="e">
        <v>#VALUE!</v>
      </c>
      <c r="AQ104" s="3" t="e">
        <v>#N/A</v>
      </c>
      <c r="AR104" s="3" t="e">
        <v>#N/A</v>
      </c>
      <c r="AS104" s="3" t="e">
        <v>#N/A</v>
      </c>
      <c r="AT104" s="3" t="e">
        <v>#VALUE!</v>
      </c>
      <c r="AX104" s="3" t="e">
        <v>#N/A</v>
      </c>
      <c r="AY104" s="3" t="e">
        <v>#N/A</v>
      </c>
      <c r="AZ104" s="3" t="e">
        <v>#N/A</v>
      </c>
      <c r="BA104" s="3" t="e">
        <v>#VALUE!</v>
      </c>
    </row>
    <row r="105" spans="1:53" x14ac:dyDescent="0.25">
      <c r="A105" s="10" t="s">
        <v>100</v>
      </c>
      <c r="B105" s="1" t="s">
        <v>119</v>
      </c>
      <c r="C105" s="1" t="s">
        <v>119</v>
      </c>
      <c r="D105" s="3">
        <v>155</v>
      </c>
      <c r="I105" s="3" t="e">
        <v>#N/A</v>
      </c>
      <c r="J105" s="3" t="e">
        <v>#N/A</v>
      </c>
      <c r="K105" s="3" t="e">
        <v>#VALUE!</v>
      </c>
      <c r="P105" s="3" t="e">
        <v>#N/A</v>
      </c>
      <c r="Q105" s="3" t="e">
        <v>#N/A</v>
      </c>
      <c r="R105" s="3" t="e">
        <v>#VALUE!</v>
      </c>
      <c r="V105" s="3" t="e">
        <v>#N/A</v>
      </c>
      <c r="W105" s="3" t="e">
        <v>#N/A</v>
      </c>
      <c r="X105" s="3" t="e">
        <v>#N/A</v>
      </c>
      <c r="Y105" s="3" t="e">
        <v>#VALUE!</v>
      </c>
      <c r="AC105" s="3" t="e">
        <v>#N/A</v>
      </c>
      <c r="AD105" s="3" t="e">
        <v>#N/A</v>
      </c>
      <c r="AE105" s="3" t="e">
        <v>#N/A</v>
      </c>
      <c r="AF105" s="3" t="e">
        <v>#VALUE!</v>
      </c>
      <c r="AJ105" s="3" t="e">
        <v>#N/A</v>
      </c>
      <c r="AK105" s="3" t="e">
        <v>#N/A</v>
      </c>
      <c r="AL105" s="3" t="e">
        <v>#N/A</v>
      </c>
      <c r="AM105" s="3" t="e">
        <v>#VALUE!</v>
      </c>
      <c r="AQ105" s="3" t="e">
        <v>#N/A</v>
      </c>
      <c r="AR105" s="3" t="e">
        <v>#N/A</v>
      </c>
      <c r="AS105" s="3" t="e">
        <v>#N/A</v>
      </c>
      <c r="AT105" s="3" t="e">
        <v>#VALUE!</v>
      </c>
      <c r="AX105" s="3" t="e">
        <v>#N/A</v>
      </c>
      <c r="AY105" s="3" t="e">
        <v>#N/A</v>
      </c>
      <c r="AZ105" s="3" t="e">
        <v>#N/A</v>
      </c>
      <c r="BA105" s="3" t="e">
        <v>#VALUE!</v>
      </c>
    </row>
    <row r="106" spans="1:53" x14ac:dyDescent="0.25">
      <c r="A106" s="10" t="s">
        <v>99</v>
      </c>
      <c r="B106" s="1" t="s">
        <v>118</v>
      </c>
      <c r="C106" s="1" t="s">
        <v>123</v>
      </c>
      <c r="D106" s="3">
        <v>155</v>
      </c>
      <c r="I106" s="3" t="e">
        <v>#N/A</v>
      </c>
      <c r="J106" s="3" t="e">
        <v>#N/A</v>
      </c>
      <c r="K106" s="3" t="e">
        <v>#VALUE!</v>
      </c>
      <c r="P106" s="3" t="e">
        <v>#N/A</v>
      </c>
      <c r="Q106" s="3" t="e">
        <v>#N/A</v>
      </c>
      <c r="R106" s="3" t="e">
        <v>#VALUE!</v>
      </c>
      <c r="V106" s="3" t="e">
        <v>#N/A</v>
      </c>
      <c r="W106" s="3" t="e">
        <v>#N/A</v>
      </c>
      <c r="X106" s="3" t="e">
        <v>#N/A</v>
      </c>
      <c r="Y106" s="3" t="e">
        <v>#VALUE!</v>
      </c>
      <c r="AC106" s="3" t="e">
        <v>#N/A</v>
      </c>
      <c r="AD106" s="3" t="e">
        <v>#N/A</v>
      </c>
      <c r="AE106" s="3" t="e">
        <v>#N/A</v>
      </c>
      <c r="AF106" s="3" t="e">
        <v>#VALUE!</v>
      </c>
      <c r="AJ106" s="3" t="e">
        <v>#N/A</v>
      </c>
      <c r="AK106" s="3" t="e">
        <v>#N/A</v>
      </c>
      <c r="AL106" s="3" t="e">
        <v>#N/A</v>
      </c>
      <c r="AM106" s="3" t="e">
        <v>#VALUE!</v>
      </c>
      <c r="AQ106" s="3" t="e">
        <v>#N/A</v>
      </c>
      <c r="AR106" s="3" t="e">
        <v>#N/A</v>
      </c>
      <c r="AS106" s="3" t="e">
        <v>#N/A</v>
      </c>
      <c r="AT106" s="3" t="e">
        <v>#VALUE!</v>
      </c>
      <c r="AX106" s="3" t="e">
        <v>#N/A</v>
      </c>
      <c r="AY106" s="3" t="e">
        <v>#N/A</v>
      </c>
      <c r="AZ106" s="3" t="e">
        <v>#N/A</v>
      </c>
      <c r="BA106" s="3" t="e">
        <v>#VALUE!</v>
      </c>
    </row>
    <row r="107" spans="1:53" x14ac:dyDescent="0.25">
      <c r="A107" s="10" t="s">
        <v>94</v>
      </c>
      <c r="B107" s="1" t="s">
        <v>121</v>
      </c>
      <c r="C107" s="1" t="s">
        <v>121</v>
      </c>
      <c r="D107" s="3">
        <v>133</v>
      </c>
      <c r="I107" s="3" t="e">
        <v>#N/A</v>
      </c>
      <c r="J107" s="3" t="e">
        <v>#N/A</v>
      </c>
      <c r="K107" s="3" t="e">
        <v>#VALUE!</v>
      </c>
      <c r="P107" s="3" t="e">
        <v>#N/A</v>
      </c>
      <c r="Q107" s="3" t="e">
        <v>#N/A</v>
      </c>
      <c r="R107" s="3" t="e">
        <v>#VALUE!</v>
      </c>
      <c r="V107" s="3" t="e">
        <v>#N/A</v>
      </c>
      <c r="W107" s="3" t="e">
        <v>#N/A</v>
      </c>
      <c r="X107" s="3" t="e">
        <v>#N/A</v>
      </c>
      <c r="Y107" s="3" t="e">
        <v>#VALUE!</v>
      </c>
      <c r="AC107" s="3" t="e">
        <v>#N/A</v>
      </c>
      <c r="AD107" s="3" t="e">
        <v>#N/A</v>
      </c>
      <c r="AE107" s="3" t="e">
        <v>#N/A</v>
      </c>
      <c r="AF107" s="3" t="e">
        <v>#VALUE!</v>
      </c>
      <c r="AJ107" s="3" t="e">
        <v>#N/A</v>
      </c>
      <c r="AK107" s="3" t="e">
        <v>#N/A</v>
      </c>
      <c r="AL107" s="3" t="e">
        <v>#N/A</v>
      </c>
      <c r="AM107" s="3" t="e">
        <v>#VALUE!</v>
      </c>
      <c r="AQ107" s="3" t="e">
        <v>#N/A</v>
      </c>
      <c r="AR107" s="3" t="e">
        <v>#N/A</v>
      </c>
      <c r="AS107" s="3" t="e">
        <v>#N/A</v>
      </c>
      <c r="AT107" s="3" t="e">
        <v>#VALUE!</v>
      </c>
      <c r="AX107" s="3" t="e">
        <v>#N/A</v>
      </c>
      <c r="AY107" s="3" t="e">
        <v>#N/A</v>
      </c>
      <c r="AZ107" s="3" t="e">
        <v>#N/A</v>
      </c>
      <c r="BA107" s="3" t="e">
        <v>#VALUE!</v>
      </c>
    </row>
    <row r="108" spans="1:53" x14ac:dyDescent="0.25">
      <c r="A108" s="10" t="s">
        <v>59</v>
      </c>
      <c r="B108" s="1" t="s">
        <v>114</v>
      </c>
      <c r="C108" s="1" t="s">
        <v>113</v>
      </c>
      <c r="D108" s="3">
        <v>35</v>
      </c>
      <c r="V108" s="3" t="e">
        <v>#N/A</v>
      </c>
      <c r="AC108" s="3" t="e">
        <v>#N/A</v>
      </c>
      <c r="AJ108" s="3" t="e">
        <v>#N/A</v>
      </c>
      <c r="AQ108" s="3" t="e">
        <v>#N/A</v>
      </c>
      <c r="AX108" s="3" t="e">
        <v>#N/A</v>
      </c>
    </row>
    <row r="109" spans="1:53" x14ac:dyDescent="0.25">
      <c r="A109" s="10" t="s">
        <v>77</v>
      </c>
      <c r="B109" s="1" t="s">
        <v>118</v>
      </c>
      <c r="C109" s="1" t="s">
        <v>123</v>
      </c>
      <c r="D109" s="3">
        <v>130</v>
      </c>
      <c r="K109" s="3" t="e">
        <v>#VALUE!</v>
      </c>
      <c r="R109" s="3" t="e">
        <v>#VALUE!</v>
      </c>
      <c r="V109" s="3" t="e">
        <v>#N/A</v>
      </c>
      <c r="Y109" s="3" t="e">
        <v>#VALUE!</v>
      </c>
      <c r="AC109" s="3" t="e">
        <v>#N/A</v>
      </c>
      <c r="AF109" s="3" t="e">
        <v>#VALUE!</v>
      </c>
      <c r="AJ109" s="3" t="e">
        <v>#N/A</v>
      </c>
      <c r="AM109" s="3" t="e">
        <v>#VALUE!</v>
      </c>
      <c r="AQ109" s="3" t="e">
        <v>#N/A</v>
      </c>
      <c r="AT109" s="3" t="e">
        <v>#VALUE!</v>
      </c>
      <c r="AX109" s="3" t="e">
        <v>#N/A</v>
      </c>
      <c r="BA109" s="3" t="e">
        <v>#VALUE!</v>
      </c>
    </row>
    <row r="110" spans="1:53" x14ac:dyDescent="0.25">
      <c r="A110" s="10" t="s">
        <v>87</v>
      </c>
      <c r="B110" s="1" t="s">
        <v>119</v>
      </c>
      <c r="C110" s="1" t="s">
        <v>119</v>
      </c>
      <c r="D110" s="3">
        <v>229</v>
      </c>
      <c r="K110" s="3" t="e">
        <v>#VALUE!</v>
      </c>
      <c r="R110" s="3" t="e">
        <v>#VALUE!</v>
      </c>
      <c r="V110" s="3" t="e">
        <v>#N/A</v>
      </c>
      <c r="Y110" s="3" t="e">
        <v>#VALUE!</v>
      </c>
      <c r="AC110" s="3" t="e">
        <v>#N/A</v>
      </c>
      <c r="AF110" s="3" t="e">
        <v>#VALUE!</v>
      </c>
      <c r="AJ110" s="3" t="e">
        <v>#N/A</v>
      </c>
      <c r="AM110" s="3" t="e">
        <v>#VALUE!</v>
      </c>
      <c r="AQ110" s="3" t="e">
        <v>#N/A</v>
      </c>
      <c r="AT110" s="3" t="e">
        <v>#VALUE!</v>
      </c>
      <c r="AX110" s="3" t="e">
        <v>#N/A</v>
      </c>
      <c r="BA110" s="3" t="e">
        <v>#VALUE!</v>
      </c>
    </row>
    <row r="112" spans="1:53" x14ac:dyDescent="0.25">
      <c r="D112" s="1"/>
    </row>
    <row r="113" spans="2:4" x14ac:dyDescent="0.25">
      <c r="D113" s="1"/>
    </row>
    <row r="115" spans="2:4" x14ac:dyDescent="0.25">
      <c r="B115" s="1"/>
      <c r="D115" s="1"/>
    </row>
    <row r="116" spans="2:4" x14ac:dyDescent="0.25">
      <c r="B116" s="1"/>
      <c r="D116" s="1"/>
    </row>
    <row r="117" spans="2:4" x14ac:dyDescent="0.25">
      <c r="B117" s="1"/>
    </row>
    <row r="118" spans="2:4" x14ac:dyDescent="0.25">
      <c r="B118" s="1"/>
      <c r="D118" s="1"/>
    </row>
    <row r="119" spans="2:4" x14ac:dyDescent="0.25">
      <c r="B119" s="1"/>
      <c r="D119" s="1"/>
    </row>
    <row r="120" spans="2:4" x14ac:dyDescent="0.25">
      <c r="B120" s="1"/>
    </row>
    <row r="121" spans="2:4" x14ac:dyDescent="0.25">
      <c r="B121" s="1"/>
      <c r="D121" s="1"/>
    </row>
    <row r="122" spans="2:4" x14ac:dyDescent="0.25">
      <c r="B122" s="1"/>
      <c r="D122" s="1"/>
    </row>
    <row r="123" spans="2:4" x14ac:dyDescent="0.25">
      <c r="B123" s="1"/>
      <c r="D123" s="1"/>
    </row>
    <row r="124" spans="2:4" x14ac:dyDescent="0.25">
      <c r="B124" s="1"/>
    </row>
    <row r="125" spans="2:4" x14ac:dyDescent="0.25">
      <c r="B125" s="1"/>
      <c r="D125" s="1"/>
    </row>
    <row r="126" spans="2:4" x14ac:dyDescent="0.25">
      <c r="B126" s="1"/>
      <c r="D126" s="1"/>
    </row>
    <row r="127" spans="2:4" x14ac:dyDescent="0.25">
      <c r="B127" s="1"/>
    </row>
    <row r="128" spans="2:4" x14ac:dyDescent="0.25">
      <c r="B128" s="1"/>
      <c r="D128" s="1"/>
    </row>
    <row r="129" spans="2:4" x14ac:dyDescent="0.25">
      <c r="B129" s="1"/>
      <c r="D129" s="1"/>
    </row>
    <row r="130" spans="2:4" x14ac:dyDescent="0.25">
      <c r="B130" s="1"/>
    </row>
    <row r="131" spans="2:4" x14ac:dyDescent="0.25">
      <c r="B131" s="1"/>
      <c r="D131" s="1"/>
    </row>
    <row r="132" spans="2:4" x14ac:dyDescent="0.25">
      <c r="B132" s="1"/>
      <c r="D132" s="1"/>
    </row>
    <row r="133" spans="2:4" x14ac:dyDescent="0.25">
      <c r="B133" s="1"/>
    </row>
    <row r="134" spans="2:4" x14ac:dyDescent="0.25">
      <c r="B134" s="1"/>
      <c r="D134" s="1"/>
    </row>
    <row r="135" spans="2:4" x14ac:dyDescent="0.25">
      <c r="B135" s="1"/>
      <c r="D135" s="1"/>
    </row>
    <row r="136" spans="2:4" x14ac:dyDescent="0.25">
      <c r="B136" s="1"/>
    </row>
    <row r="137" spans="2:4" x14ac:dyDescent="0.25">
      <c r="B137" s="1"/>
    </row>
    <row r="138" spans="2:4" x14ac:dyDescent="0.25">
      <c r="B138" s="1"/>
    </row>
  </sheetData>
  <mergeCells count="1">
    <mergeCell ref="F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Supp. Figure 1</vt:lpstr>
      <vt:lpstr>Supp. Figure 2</vt:lpstr>
      <vt:lpstr>Supp. Figure 3</vt:lpstr>
      <vt:lpstr>Supp. Figure 4</vt:lpstr>
      <vt:lpstr>Supp. Figure 5</vt:lpstr>
      <vt:lpstr>Supp. Figure 6</vt:lpstr>
    </vt:vector>
  </TitlesOfParts>
  <Company>The University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User</cp:lastModifiedBy>
  <cp:lastPrinted>2019-06-19T18:16:18Z</cp:lastPrinted>
  <dcterms:created xsi:type="dcterms:W3CDTF">2019-03-07T22:11:59Z</dcterms:created>
  <dcterms:modified xsi:type="dcterms:W3CDTF">2020-03-28T22:04:02Z</dcterms:modified>
</cp:coreProperties>
</file>