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0" windowWidth="25600" windowHeight="16060" tabRatio="500"/>
  </bookViews>
  <sheets>
    <sheet name="Drug Screen" sheetId="2" r:id="rId1"/>
  </sheets>
  <definedNames>
    <definedName name="_xlnm._FilterDatabase" localSheetId="0" hidden="1">'Drug Screen'!$A$2:$P$2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97" i="2" l="1"/>
  <c r="L97" i="2"/>
  <c r="M97" i="2"/>
  <c r="N97" i="2"/>
  <c r="O97" i="2"/>
  <c r="K96" i="2"/>
  <c r="L96" i="2"/>
  <c r="M96" i="2"/>
  <c r="N96" i="2"/>
  <c r="O96" i="2"/>
  <c r="K95" i="2"/>
  <c r="L95" i="2"/>
  <c r="M95" i="2"/>
  <c r="N95" i="2"/>
  <c r="O95" i="2"/>
  <c r="K94" i="2"/>
  <c r="L94" i="2"/>
  <c r="M94" i="2"/>
  <c r="N94" i="2"/>
  <c r="O94" i="2"/>
  <c r="K93" i="2"/>
  <c r="L93" i="2"/>
  <c r="M93" i="2"/>
  <c r="N93" i="2"/>
  <c r="O93" i="2"/>
  <c r="K92" i="2"/>
  <c r="L92" i="2"/>
  <c r="M92" i="2"/>
  <c r="N92" i="2"/>
  <c r="O92" i="2"/>
  <c r="K91" i="2"/>
  <c r="L91" i="2"/>
  <c r="M91" i="2"/>
  <c r="N91" i="2"/>
  <c r="O91" i="2"/>
  <c r="K90" i="2"/>
  <c r="L90" i="2"/>
  <c r="M90" i="2"/>
  <c r="N90" i="2"/>
  <c r="O90" i="2"/>
  <c r="K89" i="2"/>
  <c r="L89" i="2"/>
  <c r="M89" i="2"/>
  <c r="N89" i="2"/>
  <c r="O89" i="2"/>
  <c r="K88" i="2"/>
  <c r="L88" i="2"/>
  <c r="M88" i="2"/>
  <c r="N88" i="2"/>
  <c r="O88" i="2"/>
  <c r="K87" i="2"/>
  <c r="L87" i="2"/>
  <c r="M87" i="2"/>
  <c r="N87" i="2"/>
  <c r="O87" i="2"/>
  <c r="K86" i="2"/>
  <c r="L86" i="2"/>
  <c r="M86" i="2"/>
  <c r="N86" i="2"/>
  <c r="O86" i="2"/>
  <c r="K85" i="2"/>
  <c r="L85" i="2"/>
  <c r="M85" i="2"/>
  <c r="N85" i="2"/>
  <c r="O85" i="2"/>
  <c r="K84" i="2"/>
  <c r="L84" i="2"/>
  <c r="M84" i="2"/>
  <c r="N84" i="2"/>
  <c r="O84" i="2"/>
  <c r="K83" i="2"/>
  <c r="L83" i="2"/>
  <c r="M83" i="2"/>
  <c r="N83" i="2"/>
  <c r="O83" i="2"/>
  <c r="K82" i="2"/>
  <c r="L82" i="2"/>
  <c r="M82" i="2"/>
  <c r="N82" i="2"/>
  <c r="O82" i="2"/>
  <c r="K81" i="2"/>
  <c r="L81" i="2"/>
  <c r="M81" i="2"/>
  <c r="N81" i="2"/>
  <c r="O81" i="2"/>
  <c r="K80" i="2"/>
  <c r="L80" i="2"/>
  <c r="M80" i="2"/>
  <c r="N80" i="2"/>
  <c r="O80" i="2"/>
  <c r="K79" i="2"/>
  <c r="L79" i="2"/>
  <c r="M79" i="2"/>
  <c r="N79" i="2"/>
  <c r="O79" i="2"/>
  <c r="K78" i="2"/>
  <c r="L78" i="2"/>
  <c r="M78" i="2"/>
  <c r="N78" i="2"/>
  <c r="O78" i="2"/>
  <c r="K77" i="2"/>
  <c r="L77" i="2"/>
  <c r="M77" i="2"/>
  <c r="N77" i="2"/>
  <c r="O77" i="2"/>
  <c r="K76" i="2"/>
  <c r="L76" i="2"/>
  <c r="M76" i="2"/>
  <c r="N76" i="2"/>
  <c r="O76" i="2"/>
  <c r="K75" i="2"/>
  <c r="L75" i="2"/>
  <c r="M75" i="2"/>
  <c r="N75" i="2"/>
  <c r="O75" i="2"/>
  <c r="K74" i="2"/>
  <c r="L74" i="2"/>
  <c r="M74" i="2"/>
  <c r="N74" i="2"/>
  <c r="O74" i="2"/>
  <c r="K73" i="2"/>
  <c r="L73" i="2"/>
  <c r="M73" i="2"/>
  <c r="N73" i="2"/>
  <c r="O73" i="2"/>
  <c r="K72" i="2"/>
  <c r="L72" i="2"/>
  <c r="M72" i="2"/>
  <c r="N72" i="2"/>
  <c r="O72" i="2"/>
  <c r="K71" i="2"/>
  <c r="L71" i="2"/>
  <c r="M71" i="2"/>
  <c r="N71" i="2"/>
  <c r="O71" i="2"/>
  <c r="K70" i="2"/>
  <c r="L70" i="2"/>
  <c r="M70" i="2"/>
  <c r="N70" i="2"/>
  <c r="O70" i="2"/>
  <c r="K69" i="2"/>
  <c r="L69" i="2"/>
  <c r="M69" i="2"/>
  <c r="N69" i="2"/>
  <c r="O69" i="2"/>
  <c r="K68" i="2"/>
  <c r="L68" i="2"/>
  <c r="M68" i="2"/>
  <c r="N68" i="2"/>
  <c r="O68" i="2"/>
  <c r="K67" i="2"/>
  <c r="L67" i="2"/>
  <c r="M67" i="2"/>
  <c r="N67" i="2"/>
  <c r="O67" i="2"/>
  <c r="K66" i="2"/>
  <c r="L66" i="2"/>
  <c r="M66" i="2"/>
  <c r="N66" i="2"/>
  <c r="O66" i="2"/>
  <c r="K65" i="2"/>
  <c r="L65" i="2"/>
  <c r="M65" i="2"/>
  <c r="N65" i="2"/>
  <c r="O65" i="2"/>
  <c r="K64" i="2"/>
  <c r="L64" i="2"/>
  <c r="M64" i="2"/>
  <c r="N64" i="2"/>
  <c r="O64" i="2"/>
  <c r="K63" i="2"/>
  <c r="L63" i="2"/>
  <c r="M63" i="2"/>
  <c r="N63" i="2"/>
  <c r="O63" i="2"/>
  <c r="K62" i="2"/>
  <c r="L62" i="2"/>
  <c r="M62" i="2"/>
  <c r="N62" i="2"/>
  <c r="O62" i="2"/>
  <c r="K61" i="2"/>
  <c r="L61" i="2"/>
  <c r="M61" i="2"/>
  <c r="N61" i="2"/>
  <c r="O61" i="2"/>
  <c r="K60" i="2"/>
  <c r="L60" i="2"/>
  <c r="M60" i="2"/>
  <c r="N60" i="2"/>
  <c r="O60" i="2"/>
  <c r="K59" i="2"/>
  <c r="L59" i="2"/>
  <c r="M59" i="2"/>
  <c r="N59" i="2"/>
  <c r="O59" i="2"/>
  <c r="K58" i="2"/>
  <c r="L58" i="2"/>
  <c r="M58" i="2"/>
  <c r="N58" i="2"/>
  <c r="O58" i="2"/>
  <c r="K57" i="2"/>
  <c r="L57" i="2"/>
  <c r="M57" i="2"/>
  <c r="N57" i="2"/>
  <c r="O57" i="2"/>
  <c r="K56" i="2"/>
  <c r="L56" i="2"/>
  <c r="M56" i="2"/>
  <c r="N56" i="2"/>
  <c r="O56" i="2"/>
  <c r="K55" i="2"/>
  <c r="L55" i="2"/>
  <c r="M55" i="2"/>
  <c r="N55" i="2"/>
  <c r="O55" i="2"/>
  <c r="K54" i="2"/>
  <c r="L54" i="2"/>
  <c r="M54" i="2"/>
  <c r="N54" i="2"/>
  <c r="O54" i="2"/>
  <c r="K53" i="2"/>
  <c r="L53" i="2"/>
  <c r="M53" i="2"/>
  <c r="N53" i="2"/>
  <c r="O53" i="2"/>
  <c r="K52" i="2"/>
  <c r="L52" i="2"/>
  <c r="M52" i="2"/>
  <c r="N52" i="2"/>
  <c r="O52" i="2"/>
  <c r="K51" i="2"/>
  <c r="L51" i="2"/>
  <c r="M51" i="2"/>
  <c r="N51" i="2"/>
  <c r="O51" i="2"/>
  <c r="K50" i="2"/>
  <c r="L50" i="2"/>
  <c r="M50" i="2"/>
  <c r="N50" i="2"/>
  <c r="O50" i="2"/>
  <c r="K49" i="2"/>
  <c r="L49" i="2"/>
  <c r="M49" i="2"/>
  <c r="N49" i="2"/>
  <c r="O49" i="2"/>
  <c r="K48" i="2"/>
  <c r="L48" i="2"/>
  <c r="M48" i="2"/>
  <c r="N48" i="2"/>
  <c r="O48" i="2"/>
  <c r="K47" i="2"/>
  <c r="L47" i="2"/>
  <c r="M47" i="2"/>
  <c r="N47" i="2"/>
  <c r="O47" i="2"/>
  <c r="K46" i="2"/>
  <c r="L46" i="2"/>
  <c r="M46" i="2"/>
  <c r="N46" i="2"/>
  <c r="O46" i="2"/>
  <c r="K45" i="2"/>
  <c r="L45" i="2"/>
  <c r="M45" i="2"/>
  <c r="N45" i="2"/>
  <c r="O45" i="2"/>
  <c r="K44" i="2"/>
  <c r="L44" i="2"/>
  <c r="M44" i="2"/>
  <c r="N44" i="2"/>
  <c r="O44" i="2"/>
  <c r="K43" i="2"/>
  <c r="L43" i="2"/>
  <c r="M43" i="2"/>
  <c r="N43" i="2"/>
  <c r="O43" i="2"/>
  <c r="K42" i="2"/>
  <c r="L42" i="2"/>
  <c r="M42" i="2"/>
  <c r="N42" i="2"/>
  <c r="O42" i="2"/>
  <c r="K41" i="2"/>
  <c r="L41" i="2"/>
  <c r="M41" i="2"/>
  <c r="N41" i="2"/>
  <c r="O41" i="2"/>
  <c r="K40" i="2"/>
  <c r="L40" i="2"/>
  <c r="M40" i="2"/>
  <c r="N40" i="2"/>
  <c r="O40" i="2"/>
  <c r="K39" i="2"/>
  <c r="L39" i="2"/>
  <c r="M39" i="2"/>
  <c r="N39" i="2"/>
  <c r="O39" i="2"/>
  <c r="K38" i="2"/>
  <c r="L38" i="2"/>
  <c r="M38" i="2"/>
  <c r="N38" i="2"/>
  <c r="O38" i="2"/>
  <c r="K37" i="2"/>
  <c r="L37" i="2"/>
  <c r="M37" i="2"/>
  <c r="N37" i="2"/>
  <c r="O37" i="2"/>
  <c r="K36" i="2"/>
  <c r="L36" i="2"/>
  <c r="M36" i="2"/>
  <c r="N36" i="2"/>
  <c r="O36" i="2"/>
  <c r="K35" i="2"/>
  <c r="L35" i="2"/>
  <c r="M35" i="2"/>
  <c r="N35" i="2"/>
  <c r="O35" i="2"/>
  <c r="K34" i="2"/>
  <c r="L34" i="2"/>
  <c r="M34" i="2"/>
  <c r="N34" i="2"/>
  <c r="O34" i="2"/>
  <c r="K33" i="2"/>
  <c r="L33" i="2"/>
  <c r="M33" i="2"/>
  <c r="N33" i="2"/>
  <c r="O33" i="2"/>
  <c r="K32" i="2"/>
  <c r="L32" i="2"/>
  <c r="M32" i="2"/>
  <c r="N32" i="2"/>
  <c r="O32" i="2"/>
  <c r="K31" i="2"/>
  <c r="L31" i="2"/>
  <c r="M31" i="2"/>
  <c r="N31" i="2"/>
  <c r="O31" i="2"/>
  <c r="K30" i="2"/>
  <c r="L30" i="2"/>
  <c r="M30" i="2"/>
  <c r="N30" i="2"/>
  <c r="O30" i="2"/>
  <c r="K29" i="2"/>
  <c r="L29" i="2"/>
  <c r="M29" i="2"/>
  <c r="N29" i="2"/>
  <c r="O29" i="2"/>
  <c r="K28" i="2"/>
  <c r="L28" i="2"/>
  <c r="M28" i="2"/>
  <c r="N28" i="2"/>
  <c r="O28" i="2"/>
  <c r="K27" i="2"/>
  <c r="L27" i="2"/>
  <c r="M27" i="2"/>
  <c r="N27" i="2"/>
  <c r="O27" i="2"/>
  <c r="K26" i="2"/>
  <c r="L26" i="2"/>
  <c r="M26" i="2"/>
  <c r="N26" i="2"/>
  <c r="O26" i="2"/>
  <c r="K25" i="2"/>
  <c r="L25" i="2"/>
  <c r="M25" i="2"/>
  <c r="N25" i="2"/>
  <c r="O25" i="2"/>
  <c r="K24" i="2"/>
  <c r="L24" i="2"/>
  <c r="M24" i="2"/>
  <c r="N24" i="2"/>
  <c r="O24" i="2"/>
  <c r="K23" i="2"/>
  <c r="L23" i="2"/>
  <c r="M23" i="2"/>
  <c r="N23" i="2"/>
  <c r="O23" i="2"/>
  <c r="K22" i="2"/>
  <c r="L22" i="2"/>
  <c r="M22" i="2"/>
  <c r="N22" i="2"/>
  <c r="O22" i="2"/>
  <c r="K21" i="2"/>
  <c r="L21" i="2"/>
  <c r="M21" i="2"/>
  <c r="N21" i="2"/>
  <c r="O21" i="2"/>
  <c r="K20" i="2"/>
  <c r="L20" i="2"/>
  <c r="M20" i="2"/>
  <c r="N20" i="2"/>
  <c r="O20" i="2"/>
  <c r="K19" i="2"/>
  <c r="L19" i="2"/>
  <c r="M19" i="2"/>
  <c r="N19" i="2"/>
  <c r="O19" i="2"/>
  <c r="K18" i="2"/>
  <c r="L18" i="2"/>
  <c r="M18" i="2"/>
  <c r="N18" i="2"/>
  <c r="O18" i="2"/>
  <c r="K17" i="2"/>
  <c r="L17" i="2"/>
  <c r="M17" i="2"/>
  <c r="N17" i="2"/>
  <c r="O17" i="2"/>
  <c r="K16" i="2"/>
  <c r="L16" i="2"/>
  <c r="M16" i="2"/>
  <c r="N16" i="2"/>
  <c r="O16" i="2"/>
  <c r="K15" i="2"/>
  <c r="L15" i="2"/>
  <c r="M15" i="2"/>
  <c r="N15" i="2"/>
  <c r="O15" i="2"/>
  <c r="K14" i="2"/>
  <c r="L14" i="2"/>
  <c r="M14" i="2"/>
  <c r="N14" i="2"/>
  <c r="O14" i="2"/>
  <c r="K13" i="2"/>
  <c r="L13" i="2"/>
  <c r="M13" i="2"/>
  <c r="N13" i="2"/>
  <c r="O13" i="2"/>
  <c r="K12" i="2"/>
  <c r="L12" i="2"/>
  <c r="M12" i="2"/>
  <c r="N12" i="2"/>
  <c r="O12" i="2"/>
  <c r="K11" i="2"/>
  <c r="L11" i="2"/>
  <c r="M11" i="2"/>
  <c r="N11" i="2"/>
  <c r="O11" i="2"/>
  <c r="K10" i="2"/>
  <c r="L10" i="2"/>
  <c r="M10" i="2"/>
  <c r="N10" i="2"/>
  <c r="O10" i="2"/>
  <c r="K9" i="2"/>
  <c r="L9" i="2"/>
  <c r="M9" i="2"/>
  <c r="N9" i="2"/>
  <c r="O9" i="2"/>
  <c r="K8" i="2"/>
  <c r="L8" i="2"/>
  <c r="M8" i="2"/>
  <c r="N8" i="2"/>
  <c r="O8" i="2"/>
  <c r="K7" i="2"/>
  <c r="L7" i="2"/>
  <c r="M7" i="2"/>
  <c r="N7" i="2"/>
  <c r="O7" i="2"/>
  <c r="K6" i="2"/>
  <c r="L6" i="2"/>
  <c r="M6" i="2"/>
  <c r="N6" i="2"/>
  <c r="O6" i="2"/>
  <c r="K5" i="2"/>
  <c r="L5" i="2"/>
  <c r="M5" i="2"/>
  <c r="N5" i="2"/>
  <c r="O5" i="2"/>
  <c r="K4" i="2"/>
  <c r="L4" i="2"/>
  <c r="M4" i="2"/>
  <c r="N4" i="2"/>
  <c r="O4" i="2"/>
  <c r="K3" i="2"/>
  <c r="L3" i="2"/>
  <c r="M3" i="2"/>
  <c r="N3" i="2"/>
  <c r="O3" i="2"/>
  <c r="K98" i="2"/>
  <c r="L98" i="2"/>
  <c r="M98" i="2"/>
  <c r="N98" i="2"/>
  <c r="O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3" i="2"/>
  <c r="P98" i="2"/>
</calcChain>
</file>

<file path=xl/sharedStrings.xml><?xml version="1.0" encoding="utf-8"?>
<sst xmlns="http://schemas.openxmlformats.org/spreadsheetml/2006/main" count="207" uniqueCount="170">
  <si>
    <t>DMSO</t>
  </si>
  <si>
    <t>YM155</t>
  </si>
  <si>
    <t>Survivin</t>
  </si>
  <si>
    <t>XL880(GSK1363089)</t>
  </si>
  <si>
    <t>c-Met, VEGFR</t>
  </si>
  <si>
    <t>XAV-939</t>
  </si>
  <si>
    <t>Wnt</t>
  </si>
  <si>
    <t>VX-680</t>
  </si>
  <si>
    <t>Aurora Kinase</t>
  </si>
  <si>
    <t>Vorinostat</t>
  </si>
  <si>
    <t>HDAC</t>
  </si>
  <si>
    <t>Vandetanib</t>
  </si>
  <si>
    <t>VEGFR, EGFR, RET</t>
  </si>
  <si>
    <t>Trichostatin A</t>
  </si>
  <si>
    <t>Tipifarnib</t>
  </si>
  <si>
    <t>farnesyltransferase(Ftase)</t>
  </si>
  <si>
    <t>TGX-221</t>
  </si>
  <si>
    <t>PI3K</t>
  </si>
  <si>
    <t>Tandutinib (MLN518)</t>
  </si>
  <si>
    <t>Flt</t>
  </si>
  <si>
    <t>Sunitinib Malate</t>
  </si>
  <si>
    <t>VEGFR, PDGFR, c-Kit, Flt</t>
  </si>
  <si>
    <t>SU11274(PKI-SU11274)</t>
  </si>
  <si>
    <t>c-Met</t>
  </si>
  <si>
    <t>SP600125</t>
  </si>
  <si>
    <t>JNK</t>
  </si>
  <si>
    <t>CDK</t>
  </si>
  <si>
    <t>SNS-032(BMS-387032)</t>
  </si>
  <si>
    <t>SGI-1776</t>
  </si>
  <si>
    <t>Pim</t>
  </si>
  <si>
    <t>SB 743921</t>
  </si>
  <si>
    <t>Ksp</t>
  </si>
  <si>
    <t>SB 431542</t>
  </si>
  <si>
    <t>ALK</t>
  </si>
  <si>
    <t>SB 216763</t>
  </si>
  <si>
    <t>GSK-3</t>
  </si>
  <si>
    <t>S31-201</t>
  </si>
  <si>
    <t>STAT</t>
  </si>
  <si>
    <t>RO4929097</t>
  </si>
  <si>
    <t>Y-Secretase</t>
  </si>
  <si>
    <t>R935788 (Fostamatinib disodium)</t>
  </si>
  <si>
    <t>Syk</t>
  </si>
  <si>
    <t>PP242</t>
  </si>
  <si>
    <t>mTOR</t>
  </si>
  <si>
    <t>TNF-α, COX</t>
  </si>
  <si>
    <t>Pomalidomide</t>
  </si>
  <si>
    <t>PLX-4720</t>
  </si>
  <si>
    <t>B-Raf</t>
  </si>
  <si>
    <t>PLX-4032</t>
  </si>
  <si>
    <t>PIK-90</t>
  </si>
  <si>
    <t>PIK-75 Hydrochloride</t>
  </si>
  <si>
    <t>PI-103</t>
  </si>
  <si>
    <t>DNA-PK, PI3K, mTOR</t>
  </si>
  <si>
    <t>PF-2341066</t>
  </si>
  <si>
    <t>c-Met, ALK</t>
  </si>
  <si>
    <t>Perifosine</t>
  </si>
  <si>
    <t>Akt, PI3K</t>
  </si>
  <si>
    <t>PD0325901</t>
  </si>
  <si>
    <t>MEK</t>
  </si>
  <si>
    <t>Paclitaxel(Taxol)</t>
  </si>
  <si>
    <t>Microtubule Formation</t>
  </si>
  <si>
    <t>OSU-03012</t>
  </si>
  <si>
    <t>PDK</t>
  </si>
  <si>
    <t>OSI-930</t>
  </si>
  <si>
    <t>c-Kit, VEGFR</t>
  </si>
  <si>
    <t>NVP-TAE684</t>
  </si>
  <si>
    <t>Nutlin-3</t>
  </si>
  <si>
    <t>MDM2</t>
  </si>
  <si>
    <t>Neratinib</t>
  </si>
  <si>
    <t>HER2</t>
  </si>
  <si>
    <t>MP-470</t>
  </si>
  <si>
    <t>c-Met, c-Kit, PDGFR, Flt</t>
  </si>
  <si>
    <t>MK-2206</t>
  </si>
  <si>
    <t>Akt</t>
  </si>
  <si>
    <t>MK-1775</t>
  </si>
  <si>
    <t>Wee1</t>
  </si>
  <si>
    <t>MG132</t>
  </si>
  <si>
    <t>Proteasome</t>
  </si>
  <si>
    <t>LY294002</t>
  </si>
  <si>
    <t>LY2603618</t>
  </si>
  <si>
    <t>CHK</t>
  </si>
  <si>
    <t>LY2157299</t>
  </si>
  <si>
    <t>TGF-beta</t>
  </si>
  <si>
    <t>Lenalidomide</t>
  </si>
  <si>
    <t>TNF-alpha</t>
  </si>
  <si>
    <t>LDN193189</t>
  </si>
  <si>
    <t>LDE225</t>
  </si>
  <si>
    <t>Smo</t>
  </si>
  <si>
    <t>Lapatinib Ditosylate</t>
  </si>
  <si>
    <t>EGFR, HER2</t>
  </si>
  <si>
    <t>c-Met / FLT-3</t>
  </si>
  <si>
    <t>XL-184</t>
  </si>
  <si>
    <t>KU-55933</t>
  </si>
  <si>
    <t>ATM</t>
  </si>
  <si>
    <t>KU-0063794</t>
  </si>
  <si>
    <t>JNJ-38877605</t>
  </si>
  <si>
    <t>JNJ 26854165</t>
  </si>
  <si>
    <t>p53</t>
  </si>
  <si>
    <t>Imatinib(STI571)</t>
  </si>
  <si>
    <t>GSK690693</t>
  </si>
  <si>
    <t>Akt, AGC Kinase</t>
  </si>
  <si>
    <t>GSK429286A</t>
  </si>
  <si>
    <t>ROCK</t>
  </si>
  <si>
    <t>Gemcitabine Hydrochloride</t>
  </si>
  <si>
    <t>Antimetabolites</t>
  </si>
  <si>
    <t>Gefitinib(Iressa)</t>
  </si>
  <si>
    <t>EGFR</t>
  </si>
  <si>
    <t>GDC-0941</t>
  </si>
  <si>
    <t>GDC-0449(Vismodegib)</t>
  </si>
  <si>
    <t>Hedgehog, P-gp, ABC</t>
  </si>
  <si>
    <t>Flavopiridol</t>
  </si>
  <si>
    <t>Fasudil HCl</t>
  </si>
  <si>
    <t>Everolimus(RAD001)</t>
  </si>
  <si>
    <t>Etoposide</t>
  </si>
  <si>
    <t>Topoisomerase</t>
  </si>
  <si>
    <t>Erlotinib Hydrochloride</t>
  </si>
  <si>
    <t>PKC</t>
  </si>
  <si>
    <t>Enzastaurin</t>
  </si>
  <si>
    <t>Dasatinib</t>
  </si>
  <si>
    <t>SRC, Bcr-Abl, c-Kit</t>
  </si>
  <si>
    <t>Cytarabine</t>
  </si>
  <si>
    <t>Cyclopamine</t>
  </si>
  <si>
    <t>Hedgehog</t>
  </si>
  <si>
    <t>CX-4945</t>
  </si>
  <si>
    <t>CP-724714</t>
  </si>
  <si>
    <t>HER</t>
  </si>
  <si>
    <t>Cisplatin</t>
  </si>
  <si>
    <t>CI-1040 (PD184352)</t>
  </si>
  <si>
    <t>CI-1033(Canertinib)</t>
  </si>
  <si>
    <t>CHIR-99021</t>
  </si>
  <si>
    <t>CCT128930</t>
  </si>
  <si>
    <t>Bortezomib</t>
  </si>
  <si>
    <t>IGF-1R</t>
  </si>
  <si>
    <t>BIIB021</t>
  </si>
  <si>
    <t>HSP</t>
  </si>
  <si>
    <t>BIBW2992(Afatinib)</t>
  </si>
  <si>
    <t>BI6727</t>
  </si>
  <si>
    <t>PLK</t>
  </si>
  <si>
    <t>BI 2536</t>
  </si>
  <si>
    <t>BEZ-235</t>
  </si>
  <si>
    <t>mTOR, PI3K</t>
  </si>
  <si>
    <t>AZD7762</t>
  </si>
  <si>
    <t>AZD6244(Selumetinib)</t>
  </si>
  <si>
    <t>AZD2281(Olaparib)</t>
  </si>
  <si>
    <t>PARP</t>
  </si>
  <si>
    <t>AZD1152-HQPA(Barasertib)</t>
  </si>
  <si>
    <t>AZD0530(Saracatinib)</t>
  </si>
  <si>
    <t>SRC, Bcr-Abl</t>
  </si>
  <si>
    <t>Adriamycin</t>
  </si>
  <si>
    <t>AC-220</t>
  </si>
  <si>
    <t>FLT</t>
  </si>
  <si>
    <t>ABT-888</t>
  </si>
  <si>
    <t>ABT-263(Navitoclax)</t>
  </si>
  <si>
    <t>Bcl-2</t>
  </si>
  <si>
    <t>Abiraterone(CB-7598)</t>
  </si>
  <si>
    <t>P450</t>
  </si>
  <si>
    <t>A66</t>
  </si>
  <si>
    <t>17-AAG(Geldanamycin)</t>
  </si>
  <si>
    <t>500ng/ml</t>
  </si>
  <si>
    <t>250ng/ml</t>
  </si>
  <si>
    <t>50ng/ml</t>
  </si>
  <si>
    <t>5ng/ml</t>
  </si>
  <si>
    <t>KRAS G12D/EGFP</t>
  </si>
  <si>
    <t>Target</t>
  </si>
  <si>
    <t>Drug</t>
  </si>
  <si>
    <t>Percent Change</t>
  </si>
  <si>
    <t>Ratio KRAS G12D/EGFP</t>
  </si>
  <si>
    <t>Average AUC Ratio</t>
  </si>
  <si>
    <t>Normalized proliferation MCF10A-EGFP</t>
  </si>
  <si>
    <t>Normalized proliferation MCF10A-KRAS G12D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</si>
</sst>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129"/>
      <scheme val="minor"/>
    </font>
    <font>
      <sz val="12"/>
      <color indexed="8"/>
      <name val="Calibri"/>
      <charset val="134"/>
    </font>
    <font>
      <sz val="11"/>
      <name val="Calibri"/>
      <charset val="134"/>
    </font>
    <font>
      <b/>
      <sz val="11"/>
      <color indexed="8"/>
      <name val="Calibri"/>
      <charset val="134"/>
    </font>
    <font>
      <b/>
      <sz val="12"/>
      <color indexed="8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" fillId="0" borderId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1" applyAlignment="1"/>
    <xf numFmtId="0" fontId="1" fillId="0" borderId="0" xfId="1" applyAlignment="1">
      <alignment vertical="center" wrapText="1"/>
    </xf>
    <xf numFmtId="0" fontId="1" fillId="0" borderId="0" xfId="1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/>
    <xf numFmtId="0" fontId="1" fillId="0" borderId="0" xfId="1" applyFill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Border="1" applyAlignment="1"/>
    <xf numFmtId="0" fontId="3" fillId="0" borderId="0" xfId="1" applyFont="1" applyAlignment="1">
      <alignment vertical="center" wrapText="1"/>
    </xf>
    <xf numFmtId="0" fontId="4" fillId="0" borderId="0" xfId="1" applyFont="1" applyBorder="1" applyAlignment="1"/>
    <xf numFmtId="0" fontId="4" fillId="0" borderId="0" xfId="1" applyFont="1" applyFill="1" applyBorder="1" applyAlignment="1"/>
    <xf numFmtId="0" fontId="4" fillId="0" borderId="0" xfId="1" applyFont="1" applyAlignment="1"/>
    <xf numFmtId="0" fontId="4" fillId="0" borderId="0" xfId="1" applyFont="1" applyAlignment="1">
      <alignment vertical="center"/>
    </xf>
    <xf numFmtId="0" fontId="1" fillId="0" borderId="0" xfId="1" applyBorder="1" applyAlignment="1">
      <alignment horizontal="center"/>
    </xf>
  </cellXfs>
  <cellStyles count="4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Normal" xfId="0" builtinId="0"/>
    <cellStyle name="Normal 2" xfId="1"/>
  </cellStyles>
  <dxfs count="0"/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tabSelected="1" topLeftCell="A17" workbookViewId="0">
      <selection activeCell="L17" sqref="L17"/>
    </sheetView>
  </sheetViews>
  <sheetFormatPr baseColWidth="10" defaultColWidth="9" defaultRowHeight="15" x14ac:dyDescent="0"/>
  <cols>
    <col min="1" max="1" width="23.6640625" style="1" customWidth="1"/>
    <col min="2" max="2" width="26.83203125" style="2" bestFit="1" customWidth="1"/>
    <col min="3" max="14" width="9" style="1"/>
    <col min="15" max="15" width="19.5" style="12" customWidth="1"/>
    <col min="16" max="16" width="18.5" style="12" customWidth="1"/>
    <col min="17" max="16384" width="9" style="1"/>
  </cols>
  <sheetData>
    <row r="1" spans="1:16">
      <c r="A1" s="9" t="s">
        <v>164</v>
      </c>
      <c r="B1" s="2" t="s">
        <v>163</v>
      </c>
      <c r="C1" s="14" t="s">
        <v>168</v>
      </c>
      <c r="D1" s="14"/>
      <c r="E1" s="14"/>
      <c r="F1" s="14"/>
      <c r="G1" s="14" t="s">
        <v>169</v>
      </c>
      <c r="H1" s="14"/>
      <c r="I1" s="14"/>
      <c r="J1" s="14"/>
      <c r="K1" s="14" t="s">
        <v>166</v>
      </c>
      <c r="L1" s="14"/>
      <c r="M1" s="14"/>
      <c r="N1" s="14"/>
      <c r="O1" s="10" t="s">
        <v>162</v>
      </c>
      <c r="P1" s="10"/>
    </row>
    <row r="2" spans="1:16">
      <c r="A2" s="9"/>
      <c r="C2" s="8" t="s">
        <v>161</v>
      </c>
      <c r="D2" s="8" t="s">
        <v>160</v>
      </c>
      <c r="E2" s="8" t="s">
        <v>159</v>
      </c>
      <c r="F2" s="8" t="s">
        <v>158</v>
      </c>
      <c r="G2" s="8" t="s">
        <v>161</v>
      </c>
      <c r="H2" s="8" t="s">
        <v>160</v>
      </c>
      <c r="I2" s="8" t="s">
        <v>159</v>
      </c>
      <c r="J2" s="8" t="s">
        <v>158</v>
      </c>
      <c r="K2" s="8" t="s">
        <v>161</v>
      </c>
      <c r="L2" s="8" t="s">
        <v>160</v>
      </c>
      <c r="M2" s="8" t="s">
        <v>159</v>
      </c>
      <c r="N2" s="8" t="s">
        <v>158</v>
      </c>
      <c r="O2" s="11" t="s">
        <v>167</v>
      </c>
      <c r="P2" s="11" t="s">
        <v>165</v>
      </c>
    </row>
    <row r="3" spans="1:16">
      <c r="A3" s="13" t="s">
        <v>141</v>
      </c>
      <c r="B3" s="2" t="s">
        <v>80</v>
      </c>
      <c r="C3" s="5">
        <v>0.97724050225840897</v>
      </c>
      <c r="D3" s="5">
        <v>0.90357906447183201</v>
      </c>
      <c r="E3" s="5">
        <v>0.55267411214817197</v>
      </c>
      <c r="F3" s="5">
        <v>0.280560658440976</v>
      </c>
      <c r="G3" s="5">
        <v>0.97410210420403298</v>
      </c>
      <c r="H3" s="5">
        <v>0.58404664979645704</v>
      </c>
      <c r="I3" s="5">
        <v>0.252039652601105</v>
      </c>
      <c r="J3" s="5">
        <v>0.15378832177762899</v>
      </c>
      <c r="K3" s="1">
        <f t="shared" ref="K3:K34" si="0">G3/C3</f>
        <v>0.9967885100472984</v>
      </c>
      <c r="L3" s="1">
        <f t="shared" ref="L3:L34" si="1">H3/D3</f>
        <v>0.64637027655997004</v>
      </c>
      <c r="M3" s="1">
        <f t="shared" ref="M3:M34" si="2">I3/E3</f>
        <v>0.45603665353794093</v>
      </c>
      <c r="N3" s="1">
        <f t="shared" ref="N3:N34" si="3">J3/F3</f>
        <v>0.54814642449230921</v>
      </c>
      <c r="O3" s="12">
        <f t="shared" ref="O3:O34" si="4">AVERAGE(K3:N3)</f>
        <v>0.6618354661593796</v>
      </c>
      <c r="P3" s="12">
        <f t="shared" ref="P3:P34" si="5">IF(O3&gt;1,(O3)-1,-1*(1-O3)) *100</f>
        <v>-33.816453384062036</v>
      </c>
    </row>
    <row r="4" spans="1:16">
      <c r="A4" s="13" t="s">
        <v>74</v>
      </c>
      <c r="B4" s="2" t="s">
        <v>75</v>
      </c>
      <c r="C4" s="5">
        <v>0.98501702942509295</v>
      </c>
      <c r="D4" s="5">
        <v>1.0471588242451599</v>
      </c>
      <c r="E4" s="5">
        <v>0.62052797879930699</v>
      </c>
      <c r="F4" s="5">
        <v>0.54986764642066699</v>
      </c>
      <c r="G4" s="5">
        <v>0.97134607813115204</v>
      </c>
      <c r="H4" s="5">
        <v>0.87728022884805801</v>
      </c>
      <c r="I4" s="5">
        <v>0.32950258794631099</v>
      </c>
      <c r="J4" s="5">
        <v>0.183443321359953</v>
      </c>
      <c r="K4" s="1">
        <f t="shared" si="0"/>
        <v>0.98612110157941124</v>
      </c>
      <c r="L4" s="1">
        <f t="shared" si="1"/>
        <v>0.83777189146110842</v>
      </c>
      <c r="M4" s="1">
        <f t="shared" si="2"/>
        <v>0.5310035956539515</v>
      </c>
      <c r="N4" s="1">
        <f t="shared" si="3"/>
        <v>0.33361359329661811</v>
      </c>
      <c r="O4" s="12">
        <f t="shared" si="4"/>
        <v>0.67212754549777232</v>
      </c>
      <c r="P4" s="12">
        <f t="shared" si="5"/>
        <v>-32.78724545022277</v>
      </c>
    </row>
    <row r="5" spans="1:16">
      <c r="A5" s="4" t="s">
        <v>112</v>
      </c>
      <c r="B5" s="2" t="s">
        <v>43</v>
      </c>
      <c r="C5" s="5">
        <v>0.90350966949759504</v>
      </c>
      <c r="D5" s="5">
        <v>0.80227363590536904</v>
      </c>
      <c r="E5" s="5">
        <v>0.84773650567147696</v>
      </c>
      <c r="F5" s="5">
        <v>0.78891412205458999</v>
      </c>
      <c r="G5" s="5">
        <v>0.788748414191347</v>
      </c>
      <c r="H5" s="5">
        <v>0.58615909340961603</v>
      </c>
      <c r="I5" s="5">
        <v>0.48267391876480398</v>
      </c>
      <c r="J5" s="5">
        <v>0.470094394787403</v>
      </c>
      <c r="K5" s="1">
        <f t="shared" si="0"/>
        <v>0.87298281448380943</v>
      </c>
      <c r="L5" s="1">
        <f t="shared" si="1"/>
        <v>0.73062240509515575</v>
      </c>
      <c r="M5" s="1">
        <f t="shared" si="2"/>
        <v>0.56936785845088334</v>
      </c>
      <c r="N5" s="1">
        <f t="shared" si="3"/>
        <v>0.59587524376306467</v>
      </c>
      <c r="O5" s="12">
        <f t="shared" si="4"/>
        <v>0.69221208044822835</v>
      </c>
      <c r="P5" s="12">
        <f t="shared" si="5"/>
        <v>-30.778791955177166</v>
      </c>
    </row>
    <row r="6" spans="1:16">
      <c r="A6" s="4" t="s">
        <v>146</v>
      </c>
      <c r="B6" s="2" t="s">
        <v>147</v>
      </c>
      <c r="C6" s="5">
        <v>0.997763517562965</v>
      </c>
      <c r="D6" s="5">
        <v>1.15583444871282</v>
      </c>
      <c r="E6" s="5">
        <v>0.99972334260378304</v>
      </c>
      <c r="F6" s="5">
        <v>0.96260830572953604</v>
      </c>
      <c r="G6" s="5">
        <v>0.93258672732840497</v>
      </c>
      <c r="H6" s="5">
        <v>0.81751567829244098</v>
      </c>
      <c r="I6" s="5">
        <v>0.64716203175717202</v>
      </c>
      <c r="J6" s="5">
        <v>0.54999582323949503</v>
      </c>
      <c r="K6" s="1">
        <f t="shared" si="0"/>
        <v>0.93467711628327099</v>
      </c>
      <c r="L6" s="1">
        <f t="shared" si="1"/>
        <v>0.70729478534132351</v>
      </c>
      <c r="M6" s="1">
        <f t="shared" si="2"/>
        <v>0.64734112346685457</v>
      </c>
      <c r="N6" s="1">
        <f t="shared" si="3"/>
        <v>0.57135993941239405</v>
      </c>
      <c r="O6" s="12">
        <f t="shared" si="4"/>
        <v>0.71516824112596078</v>
      </c>
      <c r="P6" s="12">
        <f t="shared" si="5"/>
        <v>-28.483175887403924</v>
      </c>
    </row>
    <row r="7" spans="1:16">
      <c r="A7" s="13" t="s">
        <v>143</v>
      </c>
      <c r="B7" s="2" t="s">
        <v>144</v>
      </c>
      <c r="C7" s="5">
        <v>0.99440148514127802</v>
      </c>
      <c r="D7" s="5">
        <v>1.0458029863199401</v>
      </c>
      <c r="E7" s="5">
        <v>0.95260421975333798</v>
      </c>
      <c r="F7" s="5">
        <v>0.93590615191008597</v>
      </c>
      <c r="G7" s="5">
        <v>0.86302987882234605</v>
      </c>
      <c r="H7" s="5">
        <v>0.84766200902189504</v>
      </c>
      <c r="I7" s="5">
        <v>0.73607333976664602</v>
      </c>
      <c r="J7" s="5">
        <v>0.61882883635452302</v>
      </c>
      <c r="K7" s="1">
        <f t="shared" si="0"/>
        <v>0.8678887669800015</v>
      </c>
      <c r="L7" s="1">
        <f t="shared" si="1"/>
        <v>0.8105369941662911</v>
      </c>
      <c r="M7" s="1">
        <f t="shared" si="2"/>
        <v>0.7726958630912224</v>
      </c>
      <c r="N7" s="1">
        <f t="shared" si="3"/>
        <v>0.66120821525914586</v>
      </c>
      <c r="O7" s="12">
        <f t="shared" si="4"/>
        <v>0.77808245987416513</v>
      </c>
      <c r="P7" s="12">
        <f t="shared" si="5"/>
        <v>-22.191754012583488</v>
      </c>
    </row>
    <row r="8" spans="1:16">
      <c r="A8" s="4" t="s">
        <v>40</v>
      </c>
      <c r="B8" s="2" t="s">
        <v>41</v>
      </c>
      <c r="C8" s="5">
        <v>0.97577874903158801</v>
      </c>
      <c r="D8" s="5">
        <v>1.0340523909680299</v>
      </c>
      <c r="E8" s="5">
        <v>0.95703073809281103</v>
      </c>
      <c r="F8" s="5">
        <v>0.98100762298757505</v>
      </c>
      <c r="G8" s="5">
        <v>0.86696705892646198</v>
      </c>
      <c r="H8" s="5">
        <v>0.945230498404665</v>
      </c>
      <c r="I8" s="5">
        <v>0.78634090709711402</v>
      </c>
      <c r="J8" s="5">
        <v>0.53487595021301504</v>
      </c>
      <c r="K8" s="1">
        <f t="shared" si="0"/>
        <v>0.888487333616236</v>
      </c>
      <c r="L8" s="1">
        <f t="shared" si="1"/>
        <v>0.91410310218400626</v>
      </c>
      <c r="M8" s="1">
        <f t="shared" si="2"/>
        <v>0.82164644853952029</v>
      </c>
      <c r="N8" s="1">
        <f t="shared" si="3"/>
        <v>0.54523118646529567</v>
      </c>
      <c r="O8" s="12">
        <f t="shared" si="4"/>
        <v>0.7923670177012645</v>
      </c>
      <c r="P8" s="12">
        <f t="shared" si="5"/>
        <v>-20.763298229873548</v>
      </c>
    </row>
    <row r="9" spans="1:16">
      <c r="A9" s="4" t="s">
        <v>42</v>
      </c>
      <c r="B9" s="2" t="s">
        <v>43</v>
      </c>
      <c r="C9" s="5">
        <v>0.93841633655406298</v>
      </c>
      <c r="D9" s="5">
        <v>0.81718785308279296</v>
      </c>
      <c r="E9" s="5">
        <v>0.53025030213899804</v>
      </c>
      <c r="F9" s="5">
        <v>0.263405320179943</v>
      </c>
      <c r="G9" s="5">
        <v>0.79771643553961202</v>
      </c>
      <c r="H9" s="5">
        <v>0.63707778633513001</v>
      </c>
      <c r="I9" s="5">
        <v>0.39924554785507499</v>
      </c>
      <c r="J9" s="5">
        <v>0.22178598279174699</v>
      </c>
      <c r="K9" s="1">
        <f t="shared" si="0"/>
        <v>0.85006665428362871</v>
      </c>
      <c r="L9" s="1">
        <f t="shared" si="1"/>
        <v>0.77959771909456521</v>
      </c>
      <c r="M9" s="1">
        <f t="shared" si="2"/>
        <v>0.75293789790320209</v>
      </c>
      <c r="N9" s="1">
        <f t="shared" si="3"/>
        <v>0.84199507678977736</v>
      </c>
      <c r="O9" s="12">
        <f t="shared" si="4"/>
        <v>0.80614933701779334</v>
      </c>
      <c r="P9" s="12">
        <f t="shared" si="5"/>
        <v>-19.385066298220664</v>
      </c>
    </row>
    <row r="10" spans="1:16">
      <c r="A10" s="4" t="s">
        <v>51</v>
      </c>
      <c r="B10" s="2" t="s">
        <v>52</v>
      </c>
      <c r="C10" s="5">
        <v>0.98832059171770603</v>
      </c>
      <c r="D10" s="5">
        <v>1.0979158337534101</v>
      </c>
      <c r="E10" s="5">
        <v>0.70236032441719898</v>
      </c>
      <c r="F10" s="5">
        <v>0.49293390999956599</v>
      </c>
      <c r="G10" s="5">
        <v>0.94540443588958401</v>
      </c>
      <c r="H10" s="5">
        <v>0.91248762240070402</v>
      </c>
      <c r="I10" s="5">
        <v>0.49346433897710301</v>
      </c>
      <c r="J10" s="5">
        <v>0.39257371982290501</v>
      </c>
      <c r="K10" s="1">
        <f t="shared" si="0"/>
        <v>0.95657668555348674</v>
      </c>
      <c r="L10" s="1">
        <f t="shared" si="1"/>
        <v>0.83110890138200444</v>
      </c>
      <c r="M10" s="1">
        <f t="shared" si="2"/>
        <v>0.7025800316761448</v>
      </c>
      <c r="N10" s="1">
        <f t="shared" si="3"/>
        <v>0.79640234088024231</v>
      </c>
      <c r="O10" s="12">
        <f t="shared" si="4"/>
        <v>0.82166698987296949</v>
      </c>
      <c r="P10" s="12">
        <f t="shared" si="5"/>
        <v>-17.83330101270305</v>
      </c>
    </row>
    <row r="11" spans="1:16">
      <c r="A11" s="13" t="s">
        <v>151</v>
      </c>
      <c r="B11" s="2" t="s">
        <v>144</v>
      </c>
      <c r="C11" s="5">
        <v>1.01135782257239</v>
      </c>
      <c r="D11" s="5">
        <v>1.1858714735177001</v>
      </c>
      <c r="E11" s="5">
        <v>1.00010192640913</v>
      </c>
      <c r="F11" s="5">
        <v>0.98991798417542998</v>
      </c>
      <c r="G11" s="5">
        <v>0.901789229625093</v>
      </c>
      <c r="H11" s="5">
        <v>0.90764660578721501</v>
      </c>
      <c r="I11" s="5">
        <v>0.867576103166944</v>
      </c>
      <c r="J11" s="5">
        <v>0.84479157965082297</v>
      </c>
      <c r="K11" s="1">
        <f t="shared" si="0"/>
        <v>0.89166189206050817</v>
      </c>
      <c r="L11" s="1">
        <f t="shared" si="1"/>
        <v>0.76538362382124348</v>
      </c>
      <c r="M11" s="1">
        <f t="shared" si="2"/>
        <v>0.86748768326242454</v>
      </c>
      <c r="N11" s="1">
        <f t="shared" si="3"/>
        <v>0.85339552685721465</v>
      </c>
      <c r="O11" s="12">
        <f t="shared" si="4"/>
        <v>0.84448218150034771</v>
      </c>
      <c r="P11" s="12">
        <f t="shared" si="5"/>
        <v>-15.551781849965229</v>
      </c>
    </row>
    <row r="12" spans="1:16">
      <c r="A12" s="4" t="s">
        <v>110</v>
      </c>
      <c r="B12" s="2" t="s">
        <v>26</v>
      </c>
      <c r="C12" s="5">
        <v>0.96499101021765499</v>
      </c>
      <c r="D12" s="5">
        <v>7.7282761737558395E-2</v>
      </c>
      <c r="E12" s="5">
        <v>6.07772616742141E-2</v>
      </c>
      <c r="F12" s="5">
        <v>5.6528720003471603E-2</v>
      </c>
      <c r="G12" s="5">
        <v>0.99190690756375999</v>
      </c>
      <c r="H12" s="5">
        <v>4.9906480360875798E-2</v>
      </c>
      <c r="I12" s="5">
        <v>5.3074831125537299E-2</v>
      </c>
      <c r="J12" s="5">
        <v>4.79074429872191E-2</v>
      </c>
      <c r="K12" s="1">
        <f t="shared" si="0"/>
        <v>1.0278923814430501</v>
      </c>
      <c r="L12" s="1">
        <f t="shared" si="1"/>
        <v>0.64576471180405437</v>
      </c>
      <c r="M12" s="1">
        <f t="shared" si="2"/>
        <v>0.87326789104181202</v>
      </c>
      <c r="N12" s="1">
        <f t="shared" si="3"/>
        <v>0.84748855067436435</v>
      </c>
      <c r="O12" s="12">
        <f t="shared" si="4"/>
        <v>0.84860338374082023</v>
      </c>
      <c r="P12" s="12">
        <f t="shared" si="5"/>
        <v>-15.139661625917977</v>
      </c>
    </row>
    <row r="13" spans="1:16">
      <c r="A13" s="4" t="s">
        <v>5</v>
      </c>
      <c r="B13" s="2" t="s">
        <v>6</v>
      </c>
      <c r="C13" s="5">
        <v>0.99279355659177604</v>
      </c>
      <c r="D13" s="5">
        <v>1.0700342435988801</v>
      </c>
      <c r="E13" s="5">
        <v>1.0131776286092899</v>
      </c>
      <c r="F13" s="5">
        <v>0.99087266573127197</v>
      </c>
      <c r="G13" s="5">
        <v>1.0107616256179199</v>
      </c>
      <c r="H13" s="5">
        <v>0.93048740235449401</v>
      </c>
      <c r="I13" s="5">
        <v>0.80239494692516899</v>
      </c>
      <c r="J13" s="5">
        <v>0.727424609472893</v>
      </c>
      <c r="K13" s="1">
        <f t="shared" si="0"/>
        <v>1.0180984948047282</v>
      </c>
      <c r="L13" s="1">
        <f t="shared" si="1"/>
        <v>0.8695865650289436</v>
      </c>
      <c r="M13" s="1">
        <f t="shared" si="2"/>
        <v>0.79195880788105644</v>
      </c>
      <c r="N13" s="1">
        <f t="shared" si="3"/>
        <v>0.73412521571179667</v>
      </c>
      <c r="O13" s="12">
        <f t="shared" si="4"/>
        <v>0.85344227085663116</v>
      </c>
      <c r="P13" s="12">
        <f t="shared" si="5"/>
        <v>-14.655772914336884</v>
      </c>
    </row>
    <row r="14" spans="1:16">
      <c r="A14" s="4" t="s">
        <v>156</v>
      </c>
      <c r="B14" s="2" t="s">
        <v>17</v>
      </c>
      <c r="C14" s="5">
        <v>0.95917323237491003</v>
      </c>
      <c r="D14" s="5">
        <v>1.15399189973752</v>
      </c>
      <c r="E14" s="5">
        <v>0.99590838271910498</v>
      </c>
      <c r="F14" s="5">
        <v>1.00004339461617</v>
      </c>
      <c r="G14" s="5">
        <v>0.87331029353864997</v>
      </c>
      <c r="H14" s="5">
        <v>0.92415007151501805</v>
      </c>
      <c r="I14" s="5">
        <v>0.87384858320905301</v>
      </c>
      <c r="J14" s="5">
        <v>0.83718987553253699</v>
      </c>
      <c r="K14" s="1">
        <f t="shared" si="0"/>
        <v>0.91048234465044053</v>
      </c>
      <c r="L14" s="1">
        <f t="shared" si="1"/>
        <v>0.80082890679321028</v>
      </c>
      <c r="M14" s="1">
        <f t="shared" si="2"/>
        <v>0.8774387266660062</v>
      </c>
      <c r="N14" s="1">
        <f t="shared" si="3"/>
        <v>0.83715354757566462</v>
      </c>
      <c r="O14" s="12">
        <f t="shared" si="4"/>
        <v>0.85647588142133046</v>
      </c>
      <c r="P14" s="12">
        <f t="shared" si="5"/>
        <v>-14.352411857866954</v>
      </c>
    </row>
    <row r="15" spans="1:16">
      <c r="A15" s="4" t="s">
        <v>27</v>
      </c>
      <c r="B15" s="2" t="s">
        <v>26</v>
      </c>
      <c r="C15" s="5">
        <v>0.99092251246144603</v>
      </c>
      <c r="D15" s="5">
        <v>0.57786507674390297</v>
      </c>
      <c r="E15" s="5">
        <v>6.0398677868864402E-2</v>
      </c>
      <c r="F15" s="5">
        <v>5.6528720003471603E-2</v>
      </c>
      <c r="G15" s="5">
        <v>1.0020560829432601</v>
      </c>
      <c r="H15" s="5">
        <v>0.42495324018043801</v>
      </c>
      <c r="I15" s="5">
        <v>4.6933941573822302E-2</v>
      </c>
      <c r="J15" s="5">
        <v>5.1666527441316501E-2</v>
      </c>
      <c r="K15" s="1">
        <f t="shared" si="0"/>
        <v>1.0112355611481247</v>
      </c>
      <c r="L15" s="1">
        <f t="shared" si="1"/>
        <v>0.73538488010890457</v>
      </c>
      <c r="M15" s="1">
        <f t="shared" si="2"/>
        <v>0.77706902253264076</v>
      </c>
      <c r="N15" s="1">
        <f t="shared" si="3"/>
        <v>0.91398721637679925</v>
      </c>
      <c r="O15" s="12">
        <f t="shared" si="4"/>
        <v>0.85941917004161728</v>
      </c>
      <c r="P15" s="12">
        <f t="shared" si="5"/>
        <v>-14.058082995838273</v>
      </c>
    </row>
    <row r="16" spans="1:16">
      <c r="A16" s="4" t="s">
        <v>79</v>
      </c>
      <c r="B16" s="2" t="s">
        <v>80</v>
      </c>
      <c r="C16" s="5">
        <v>0.97995936326029398</v>
      </c>
      <c r="D16" s="5">
        <v>1.16132733056372</v>
      </c>
      <c r="E16" s="5">
        <v>1.0071494095548701</v>
      </c>
      <c r="F16" s="5">
        <v>0.91386168689337899</v>
      </c>
      <c r="G16" s="5">
        <v>0.91495690975108301</v>
      </c>
      <c r="H16" s="5">
        <v>1.01586533171966</v>
      </c>
      <c r="I16" s="5">
        <v>0.93043249407842799</v>
      </c>
      <c r="J16" s="5">
        <v>0.652827666861582</v>
      </c>
      <c r="K16" s="1">
        <f t="shared" si="0"/>
        <v>0.93366821528910149</v>
      </c>
      <c r="L16" s="1">
        <f t="shared" si="1"/>
        <v>0.87474504817392762</v>
      </c>
      <c r="M16" s="1">
        <f t="shared" si="2"/>
        <v>0.92382767169535585</v>
      </c>
      <c r="N16" s="1">
        <f t="shared" si="3"/>
        <v>0.71436156720918309</v>
      </c>
      <c r="O16" s="12">
        <f t="shared" si="4"/>
        <v>0.86165062559189198</v>
      </c>
      <c r="P16" s="12">
        <f t="shared" si="5"/>
        <v>-13.834937440810801</v>
      </c>
    </row>
    <row r="17" spans="1:16">
      <c r="A17" s="4" t="s">
        <v>9</v>
      </c>
      <c r="B17" s="2" t="s">
        <v>10</v>
      </c>
      <c r="C17" s="5">
        <v>0.98943152417008995</v>
      </c>
      <c r="D17" s="5">
        <v>1.00154704583775</v>
      </c>
      <c r="E17" s="5">
        <v>0.52468803238347606</v>
      </c>
      <c r="F17" s="5">
        <v>0.18188130125988999</v>
      </c>
      <c r="G17" s="5">
        <v>1.00831182466425</v>
      </c>
      <c r="H17" s="5">
        <v>0.79507096490262996</v>
      </c>
      <c r="I17" s="5">
        <v>0.38977103254671502</v>
      </c>
      <c r="J17" s="5">
        <v>0.163645476568374</v>
      </c>
      <c r="K17" s="1">
        <f t="shared" si="0"/>
        <v>1.0190819678097445</v>
      </c>
      <c r="L17" s="1">
        <f t="shared" si="1"/>
        <v>0.79384285362010942</v>
      </c>
      <c r="M17" s="1">
        <f t="shared" si="2"/>
        <v>0.74286244108927013</v>
      </c>
      <c r="N17" s="1">
        <f t="shared" si="3"/>
        <v>0.89973777092424223</v>
      </c>
      <c r="O17" s="12">
        <f t="shared" si="4"/>
        <v>0.86388125836084162</v>
      </c>
      <c r="P17" s="12">
        <f t="shared" si="5"/>
        <v>-13.611874163915838</v>
      </c>
    </row>
    <row r="18" spans="1:16">
      <c r="A18" s="4" t="s">
        <v>11</v>
      </c>
      <c r="B18" s="2" t="s">
        <v>12</v>
      </c>
      <c r="C18" s="5">
        <v>0.99992691233865905</v>
      </c>
      <c r="D18" s="5">
        <v>1.0846703401762601</v>
      </c>
      <c r="E18" s="5">
        <v>1.0039168862938099</v>
      </c>
      <c r="F18" s="5">
        <v>0.98340879174923701</v>
      </c>
      <c r="G18" s="5">
        <v>0.971652303250361</v>
      </c>
      <c r="H18" s="5">
        <v>1.02242270876884</v>
      </c>
      <c r="I18" s="5">
        <v>0.81862444074041596</v>
      </c>
      <c r="J18" s="5">
        <v>0.80093559435301998</v>
      </c>
      <c r="K18" s="1">
        <f t="shared" si="0"/>
        <v>0.97172332423559982</v>
      </c>
      <c r="L18" s="1">
        <f t="shared" si="1"/>
        <v>0.94261147456350214</v>
      </c>
      <c r="M18" s="1">
        <f t="shared" si="2"/>
        <v>0.81543049222187736</v>
      </c>
      <c r="N18" s="1">
        <f t="shared" si="3"/>
        <v>0.81444827529796326</v>
      </c>
      <c r="O18" s="12">
        <f t="shared" si="4"/>
        <v>0.88605339157973562</v>
      </c>
      <c r="P18" s="12">
        <f t="shared" si="5"/>
        <v>-11.394660842026438</v>
      </c>
    </row>
    <row r="19" spans="1:16">
      <c r="A19" s="4" t="s">
        <v>50</v>
      </c>
      <c r="B19" s="2" t="s">
        <v>17</v>
      </c>
      <c r="C19" s="5">
        <v>0.96867462834924201</v>
      </c>
      <c r="D19" s="5">
        <v>0.18046550435432601</v>
      </c>
      <c r="E19" s="5">
        <v>9.6305895714722506E-2</v>
      </c>
      <c r="F19" s="5">
        <v>6.9923191529370904E-2</v>
      </c>
      <c r="G19" s="5">
        <v>1.0003499715648101</v>
      </c>
      <c r="H19" s="5">
        <v>0.19038398063593401</v>
      </c>
      <c r="I19" s="5">
        <v>6.7637512062461602E-2</v>
      </c>
      <c r="J19" s="5">
        <v>5.2919555592682299E-2</v>
      </c>
      <c r="K19" s="1">
        <f t="shared" si="0"/>
        <v>1.0326996726130293</v>
      </c>
      <c r="L19" s="1">
        <f t="shared" si="1"/>
        <v>1.054960510692027</v>
      </c>
      <c r="M19" s="1">
        <f t="shared" si="2"/>
        <v>0.70231953672719638</v>
      </c>
      <c r="N19" s="1">
        <f t="shared" si="3"/>
        <v>0.75682408704776716</v>
      </c>
      <c r="O19" s="12">
        <f t="shared" si="4"/>
        <v>0.88670095177000485</v>
      </c>
      <c r="P19" s="12">
        <f t="shared" si="5"/>
        <v>-11.329904822999515</v>
      </c>
    </row>
    <row r="20" spans="1:16">
      <c r="A20" s="4" t="s">
        <v>72</v>
      </c>
      <c r="B20" s="2" t="s">
        <v>73</v>
      </c>
      <c r="C20" s="5">
        <v>0.986332607329231</v>
      </c>
      <c r="D20" s="5">
        <v>1.11296911123086</v>
      </c>
      <c r="E20" s="5">
        <v>0.97601817202265695</v>
      </c>
      <c r="F20" s="5">
        <v>0.89893393892930995</v>
      </c>
      <c r="G20" s="5">
        <v>0.96054070606763198</v>
      </c>
      <c r="H20" s="5">
        <v>0.95125976455055605</v>
      </c>
      <c r="I20" s="5">
        <v>0.81801035178524395</v>
      </c>
      <c r="J20" s="5">
        <v>0.80010024225210896</v>
      </c>
      <c r="K20" s="1">
        <f t="shared" si="0"/>
        <v>0.97385070607019908</v>
      </c>
      <c r="L20" s="1">
        <f t="shared" si="1"/>
        <v>0.85470455105311449</v>
      </c>
      <c r="M20" s="1">
        <f t="shared" si="2"/>
        <v>0.83810975577435765</v>
      </c>
      <c r="N20" s="1">
        <f t="shared" si="3"/>
        <v>0.89005454973152032</v>
      </c>
      <c r="O20" s="12">
        <f t="shared" si="4"/>
        <v>0.88917989065729786</v>
      </c>
      <c r="P20" s="12">
        <f t="shared" si="5"/>
        <v>-11.082010934270215</v>
      </c>
    </row>
    <row r="21" spans="1:16">
      <c r="A21" s="4" t="s">
        <v>81</v>
      </c>
      <c r="B21" s="2" t="s">
        <v>82</v>
      </c>
      <c r="C21" s="5">
        <v>0.98349680606919898</v>
      </c>
      <c r="D21" s="5">
        <v>1.1381390255349499</v>
      </c>
      <c r="E21" s="5">
        <v>0.91792011881707103</v>
      </c>
      <c r="F21" s="5">
        <v>0.84023548811710802</v>
      </c>
      <c r="G21" s="5">
        <v>0.90082680782186497</v>
      </c>
      <c r="H21" s="5">
        <v>0.960985807019474</v>
      </c>
      <c r="I21" s="5">
        <v>0.83309939468374405</v>
      </c>
      <c r="J21" s="5">
        <v>0.74755659510483696</v>
      </c>
      <c r="K21" s="1">
        <f t="shared" si="0"/>
        <v>0.91594278930325546</v>
      </c>
      <c r="L21" s="1">
        <f t="shared" si="1"/>
        <v>0.84434834889155119</v>
      </c>
      <c r="M21" s="1">
        <f t="shared" si="2"/>
        <v>0.9075946562293068</v>
      </c>
      <c r="N21" s="1">
        <f t="shared" si="3"/>
        <v>0.88969890664823492</v>
      </c>
      <c r="O21" s="12">
        <f t="shared" si="4"/>
        <v>0.88939617526808712</v>
      </c>
      <c r="P21" s="12">
        <f t="shared" si="5"/>
        <v>-11.060382473191288</v>
      </c>
    </row>
    <row r="22" spans="1:16">
      <c r="A22" s="4" t="s">
        <v>85</v>
      </c>
      <c r="B22" s="2" t="s">
        <v>33</v>
      </c>
      <c r="C22" s="5">
        <v>0.98253204893949797</v>
      </c>
      <c r="D22" s="5">
        <v>1.13949486346017</v>
      </c>
      <c r="E22" s="5">
        <v>0.93734438021462796</v>
      </c>
      <c r="F22" s="5">
        <v>0.94368825307740201</v>
      </c>
      <c r="G22" s="5">
        <v>0.90616387418522204</v>
      </c>
      <c r="H22" s="5">
        <v>0.99650126526570604</v>
      </c>
      <c r="I22" s="5">
        <v>0.89626283007281304</v>
      </c>
      <c r="J22" s="5">
        <v>0.76618494695514205</v>
      </c>
      <c r="K22" s="1">
        <f t="shared" si="0"/>
        <v>0.92227411326001585</v>
      </c>
      <c r="L22" s="1">
        <f t="shared" si="1"/>
        <v>0.87451141485600725</v>
      </c>
      <c r="M22" s="1">
        <f t="shared" si="2"/>
        <v>0.95617240471169385</v>
      </c>
      <c r="N22" s="1">
        <f t="shared" si="3"/>
        <v>0.81190472007740355</v>
      </c>
      <c r="O22" s="12">
        <f t="shared" si="4"/>
        <v>0.89121566322628021</v>
      </c>
      <c r="P22" s="12">
        <f t="shared" si="5"/>
        <v>-10.87843367737198</v>
      </c>
    </row>
    <row r="23" spans="1:16">
      <c r="A23" s="4" t="s">
        <v>16</v>
      </c>
      <c r="B23" s="2" t="s">
        <v>17</v>
      </c>
      <c r="C23" s="5">
        <v>0.96984403093069804</v>
      </c>
      <c r="D23" s="5">
        <v>1.0979853639034201</v>
      </c>
      <c r="E23" s="5">
        <v>0.97718304526988697</v>
      </c>
      <c r="F23" s="5">
        <v>1.0016923900308099</v>
      </c>
      <c r="G23" s="5">
        <v>0.90266415853711901</v>
      </c>
      <c r="H23" s="5">
        <v>1.0061392892507399</v>
      </c>
      <c r="I23" s="5">
        <v>0.86722519519256103</v>
      </c>
      <c r="J23" s="5">
        <v>0.85782307242502698</v>
      </c>
      <c r="K23" s="1">
        <f t="shared" si="0"/>
        <v>0.93073126167605447</v>
      </c>
      <c r="L23" s="1">
        <f t="shared" si="1"/>
        <v>0.91635036524880398</v>
      </c>
      <c r="M23" s="1">
        <f t="shared" si="2"/>
        <v>0.88747466443509893</v>
      </c>
      <c r="N23" s="1">
        <f t="shared" si="3"/>
        <v>0.85637375402107452</v>
      </c>
      <c r="O23" s="12">
        <f t="shared" si="4"/>
        <v>0.897732511345258</v>
      </c>
      <c r="P23" s="12">
        <f t="shared" si="5"/>
        <v>-10.2267488654742</v>
      </c>
    </row>
    <row r="24" spans="1:16">
      <c r="A24" s="4" t="s">
        <v>66</v>
      </c>
      <c r="B24" s="2" t="s">
        <v>67</v>
      </c>
      <c r="C24" s="5">
        <v>0.99133180336495597</v>
      </c>
      <c r="D24" s="5">
        <v>1.0166350883902</v>
      </c>
      <c r="E24" s="5">
        <v>0.96859210507156701</v>
      </c>
      <c r="F24" s="5">
        <v>0.91137372889936796</v>
      </c>
      <c r="G24" s="5">
        <v>1.0048558554617399</v>
      </c>
      <c r="H24" s="5">
        <v>0.96723511937506901</v>
      </c>
      <c r="I24" s="5">
        <v>0.88950785156592704</v>
      </c>
      <c r="J24" s="5">
        <v>0.64497535711302301</v>
      </c>
      <c r="K24" s="1">
        <f t="shared" si="0"/>
        <v>1.0136423062902635</v>
      </c>
      <c r="L24" s="1">
        <f t="shared" si="1"/>
        <v>0.95140835725692507</v>
      </c>
      <c r="M24" s="1">
        <f t="shared" si="2"/>
        <v>0.91835133376417866</v>
      </c>
      <c r="N24" s="1">
        <f t="shared" si="3"/>
        <v>0.70769579664309135</v>
      </c>
      <c r="O24" s="12">
        <f t="shared" si="4"/>
        <v>0.89777444848861454</v>
      </c>
      <c r="P24" s="12">
        <f t="shared" si="5"/>
        <v>-10.222555151138547</v>
      </c>
    </row>
    <row r="25" spans="1:16">
      <c r="A25" s="4" t="s">
        <v>154</v>
      </c>
      <c r="B25" s="2" t="s">
        <v>155</v>
      </c>
      <c r="C25" s="5">
        <v>0.95353086491938399</v>
      </c>
      <c r="D25" s="5">
        <v>1.1780840967164401</v>
      </c>
      <c r="E25" s="5">
        <v>0.96209793671826105</v>
      </c>
      <c r="F25" s="5">
        <v>0.96223221905602196</v>
      </c>
      <c r="G25" s="5">
        <v>0.86915438120652699</v>
      </c>
      <c r="H25" s="5">
        <v>0.93048740235449401</v>
      </c>
      <c r="I25" s="5">
        <v>0.91902798491095705</v>
      </c>
      <c r="J25" s="5">
        <v>0.92577896583409902</v>
      </c>
      <c r="K25" s="1">
        <f t="shared" si="0"/>
        <v>0.91151153379813188</v>
      </c>
      <c r="L25" s="1">
        <f t="shared" si="1"/>
        <v>0.78983105276435828</v>
      </c>
      <c r="M25" s="1">
        <f t="shared" si="2"/>
        <v>0.95523329781350885</v>
      </c>
      <c r="N25" s="1">
        <f t="shared" si="3"/>
        <v>0.96211595028725538</v>
      </c>
      <c r="O25" s="12">
        <f t="shared" si="4"/>
        <v>0.90467295866581354</v>
      </c>
      <c r="P25" s="12">
        <f t="shared" si="5"/>
        <v>-9.5327041334186458</v>
      </c>
    </row>
    <row r="26" spans="1:16">
      <c r="A26" s="4" t="s">
        <v>96</v>
      </c>
      <c r="B26" s="2" t="s">
        <v>97</v>
      </c>
      <c r="C26" s="5">
        <v>0.997792752627501</v>
      </c>
      <c r="D26" s="5">
        <v>1.1571207564880299</v>
      </c>
      <c r="E26" s="5">
        <v>0.97502802976251102</v>
      </c>
      <c r="F26" s="5">
        <v>0.86245353159851301</v>
      </c>
      <c r="G26" s="5">
        <v>0.95017279846012503</v>
      </c>
      <c r="H26" s="5">
        <v>0.97212014523049795</v>
      </c>
      <c r="I26" s="5">
        <v>0.86560224581103595</v>
      </c>
      <c r="J26" s="5">
        <v>0.812922897001086</v>
      </c>
      <c r="K26" s="1">
        <f t="shared" si="0"/>
        <v>0.95227470429908645</v>
      </c>
      <c r="L26" s="1">
        <f t="shared" si="1"/>
        <v>0.84011987493939166</v>
      </c>
      <c r="M26" s="1">
        <f t="shared" si="2"/>
        <v>0.88777165311019002</v>
      </c>
      <c r="N26" s="1">
        <f t="shared" si="3"/>
        <v>0.94257008316074198</v>
      </c>
      <c r="O26" s="12">
        <f t="shared" si="4"/>
        <v>0.90568407887735258</v>
      </c>
      <c r="P26" s="12">
        <f t="shared" si="5"/>
        <v>-9.4315921122647417</v>
      </c>
    </row>
    <row r="27" spans="1:16">
      <c r="A27" s="4" t="s">
        <v>38</v>
      </c>
      <c r="B27" s="2" t="s">
        <v>39</v>
      </c>
      <c r="C27" s="5">
        <v>0.97899460613059297</v>
      </c>
      <c r="D27" s="5">
        <v>1.11967877070695</v>
      </c>
      <c r="E27" s="5">
        <v>0.96664094238245701</v>
      </c>
      <c r="F27" s="5">
        <v>0.91759362388439702</v>
      </c>
      <c r="G27" s="5">
        <v>0.79872260378844195</v>
      </c>
      <c r="H27" s="5">
        <v>0.98224227087688398</v>
      </c>
      <c r="I27" s="5">
        <v>0.95486446179489404</v>
      </c>
      <c r="J27" s="5">
        <v>0.86638543145935998</v>
      </c>
      <c r="K27" s="1">
        <f t="shared" si="0"/>
        <v>0.81586006581316783</v>
      </c>
      <c r="L27" s="1">
        <f t="shared" si="1"/>
        <v>0.87725363432291348</v>
      </c>
      <c r="M27" s="1">
        <f t="shared" si="2"/>
        <v>0.9878171096720384</v>
      </c>
      <c r="N27" s="1">
        <f t="shared" si="3"/>
        <v>0.94419295089665045</v>
      </c>
      <c r="O27" s="12">
        <f t="shared" si="4"/>
        <v>0.90628094017619254</v>
      </c>
      <c r="P27" s="12">
        <f t="shared" si="5"/>
        <v>-9.3719059823807456</v>
      </c>
    </row>
    <row r="28" spans="1:16">
      <c r="A28" s="4" t="s">
        <v>107</v>
      </c>
      <c r="B28" s="2" t="s">
        <v>17</v>
      </c>
      <c r="C28" s="5">
        <v>1.00115478504919</v>
      </c>
      <c r="D28" s="5">
        <v>1.02310139234125</v>
      </c>
      <c r="E28" s="5">
        <v>1.0061301454635501</v>
      </c>
      <c r="F28" s="5">
        <v>0.96688990785876505</v>
      </c>
      <c r="G28" s="5">
        <v>0.92624349271621698</v>
      </c>
      <c r="H28" s="5">
        <v>0.94078556496864296</v>
      </c>
      <c r="I28" s="5">
        <v>0.97916483902096696</v>
      </c>
      <c r="J28" s="5">
        <v>0.78105421435134903</v>
      </c>
      <c r="K28" s="1">
        <f t="shared" si="0"/>
        <v>0.92517511432631028</v>
      </c>
      <c r="L28" s="1">
        <f t="shared" si="1"/>
        <v>0.91954284493325078</v>
      </c>
      <c r="M28" s="1">
        <f t="shared" si="2"/>
        <v>0.97319898766162161</v>
      </c>
      <c r="N28" s="1">
        <f t="shared" si="3"/>
        <v>0.80780056550702839</v>
      </c>
      <c r="O28" s="12">
        <f t="shared" si="4"/>
        <v>0.90642937810705271</v>
      </c>
      <c r="P28" s="12">
        <f t="shared" si="5"/>
        <v>-9.3570621892947301</v>
      </c>
    </row>
    <row r="29" spans="1:16">
      <c r="A29" s="4" t="s">
        <v>152</v>
      </c>
      <c r="B29" s="2" t="s">
        <v>153</v>
      </c>
      <c r="C29" s="5">
        <v>0.98320445542383506</v>
      </c>
      <c r="D29" s="5">
        <v>1.1920248917937</v>
      </c>
      <c r="E29" s="5">
        <v>1.0081686736462001</v>
      </c>
      <c r="F29" s="5">
        <v>0.99932015101326399</v>
      </c>
      <c r="G29" s="5">
        <v>0.90800122490047697</v>
      </c>
      <c r="H29" s="5">
        <v>0.96952359995599102</v>
      </c>
      <c r="I29" s="5">
        <v>0.95767172558996405</v>
      </c>
      <c r="J29" s="5">
        <v>0.95459861331551199</v>
      </c>
      <c r="K29" s="1">
        <f t="shared" si="0"/>
        <v>0.92351211377399645</v>
      </c>
      <c r="L29" s="1">
        <f t="shared" si="1"/>
        <v>0.81334174028622841</v>
      </c>
      <c r="M29" s="1">
        <f t="shared" si="2"/>
        <v>0.94991220281264455</v>
      </c>
      <c r="N29" s="1">
        <f t="shared" si="3"/>
        <v>0.95524803772604161</v>
      </c>
      <c r="O29" s="12">
        <f t="shared" si="4"/>
        <v>0.91050352364972775</v>
      </c>
      <c r="P29" s="12">
        <f t="shared" si="5"/>
        <v>-8.9496476350272243</v>
      </c>
    </row>
    <row r="30" spans="1:16">
      <c r="A30" s="4" t="s">
        <v>78</v>
      </c>
      <c r="B30" s="2" t="s">
        <v>17</v>
      </c>
      <c r="C30" s="5">
        <v>0.99872827469266601</v>
      </c>
      <c r="D30" s="5">
        <v>1.1450225103860701</v>
      </c>
      <c r="E30" s="5">
        <v>0.98894826506690703</v>
      </c>
      <c r="F30" s="5">
        <v>0.97762284292595403</v>
      </c>
      <c r="G30" s="5">
        <v>0.94046108753663804</v>
      </c>
      <c r="H30" s="5">
        <v>0.96578281439102198</v>
      </c>
      <c r="I30" s="5">
        <v>0.94666198789367495</v>
      </c>
      <c r="J30" s="5">
        <v>0.88096232562024901</v>
      </c>
      <c r="K30" s="1">
        <f t="shared" si="0"/>
        <v>0.94165861863282252</v>
      </c>
      <c r="L30" s="1">
        <f t="shared" si="1"/>
        <v>0.84346185828729836</v>
      </c>
      <c r="M30" s="1">
        <f t="shared" si="2"/>
        <v>0.95724116349971933</v>
      </c>
      <c r="N30" s="1">
        <f t="shared" si="3"/>
        <v>0.90112698572344407</v>
      </c>
      <c r="O30" s="12">
        <f t="shared" si="4"/>
        <v>0.9108721565358211</v>
      </c>
      <c r="P30" s="12">
        <f t="shared" si="5"/>
        <v>-8.9127843464178902</v>
      </c>
    </row>
    <row r="31" spans="1:16">
      <c r="A31" s="4" t="s">
        <v>45</v>
      </c>
      <c r="B31" s="2" t="s">
        <v>44</v>
      </c>
      <c r="C31" s="5">
        <v>1.00343512008303</v>
      </c>
      <c r="D31" s="5">
        <v>1.0316883658676499</v>
      </c>
      <c r="E31" s="5">
        <v>1.01282816663512</v>
      </c>
      <c r="F31" s="5">
        <v>0.99466246221052201</v>
      </c>
      <c r="G31" s="5">
        <v>0.875541362264316</v>
      </c>
      <c r="H31" s="5">
        <v>0.91636043569149495</v>
      </c>
      <c r="I31" s="5">
        <v>0.97469076234757401</v>
      </c>
      <c r="J31" s="5">
        <v>0.91671539553921999</v>
      </c>
      <c r="K31" s="1">
        <f t="shared" si="0"/>
        <v>0.87254406861090195</v>
      </c>
      <c r="L31" s="1">
        <f t="shared" si="1"/>
        <v>0.88821437365035694</v>
      </c>
      <c r="M31" s="1">
        <f t="shared" si="2"/>
        <v>0.96234563221691549</v>
      </c>
      <c r="N31" s="1">
        <f t="shared" si="3"/>
        <v>0.92163465534019073</v>
      </c>
      <c r="O31" s="12">
        <f t="shared" si="4"/>
        <v>0.91118468245459117</v>
      </c>
      <c r="P31" s="12">
        <f t="shared" si="5"/>
        <v>-8.8815317545408838</v>
      </c>
    </row>
    <row r="32" spans="1:16">
      <c r="A32" s="4" t="s">
        <v>149</v>
      </c>
      <c r="B32" s="2" t="s">
        <v>150</v>
      </c>
      <c r="C32" s="5">
        <v>0.98937305404101705</v>
      </c>
      <c r="D32" s="5">
        <v>1.17335604651567</v>
      </c>
      <c r="E32" s="5">
        <v>0.99841286020064901</v>
      </c>
      <c r="F32" s="5">
        <v>0.97024575817626901</v>
      </c>
      <c r="G32" s="5">
        <v>0.95975327004680899</v>
      </c>
      <c r="H32" s="5">
        <v>0.95442842997029398</v>
      </c>
      <c r="I32" s="5">
        <v>0.94025791736117204</v>
      </c>
      <c r="J32" s="5">
        <v>0.89599866343663903</v>
      </c>
      <c r="K32" s="1">
        <f t="shared" si="0"/>
        <v>0.97006206721192945</v>
      </c>
      <c r="L32" s="1">
        <f t="shared" si="1"/>
        <v>0.81341757500164524</v>
      </c>
      <c r="M32" s="1">
        <f t="shared" si="2"/>
        <v>0.9417526104102969</v>
      </c>
      <c r="N32" s="1">
        <f t="shared" si="3"/>
        <v>0.92347599140326142</v>
      </c>
      <c r="O32" s="12">
        <f t="shared" si="4"/>
        <v>0.9121770610067832</v>
      </c>
      <c r="P32" s="12">
        <f t="shared" si="5"/>
        <v>-8.7822938993216795</v>
      </c>
    </row>
    <row r="33" spans="1:16">
      <c r="A33" s="4" t="s">
        <v>13</v>
      </c>
      <c r="B33" s="2" t="s">
        <v>10</v>
      </c>
      <c r="C33" s="5">
        <v>0.957126777857362</v>
      </c>
      <c r="D33" s="5">
        <v>0.232334996262754</v>
      </c>
      <c r="E33" s="5">
        <v>0.103877571821716</v>
      </c>
      <c r="F33" s="5">
        <v>9.4368825307740198E-2</v>
      </c>
      <c r="G33" s="5">
        <v>0.94842294063607302</v>
      </c>
      <c r="H33" s="5">
        <v>0.27386951259764603</v>
      </c>
      <c r="I33" s="5">
        <v>8.2024739012194106E-2</v>
      </c>
      <c r="J33" s="5">
        <v>6.7538217358616703E-2</v>
      </c>
      <c r="K33" s="1">
        <f t="shared" si="0"/>
        <v>0.99090628595641894</v>
      </c>
      <c r="L33" s="1">
        <f t="shared" si="1"/>
        <v>1.178769952882688</v>
      </c>
      <c r="M33" s="1">
        <f t="shared" si="2"/>
        <v>0.78962896007015171</v>
      </c>
      <c r="N33" s="1">
        <f t="shared" si="3"/>
        <v>0.71568356539749334</v>
      </c>
      <c r="O33" s="12">
        <f t="shared" si="4"/>
        <v>0.91874719107668801</v>
      </c>
      <c r="P33" s="12">
        <f t="shared" si="5"/>
        <v>-8.1252808923311992</v>
      </c>
    </row>
    <row r="34" spans="1:16">
      <c r="A34" s="4" t="s">
        <v>63</v>
      </c>
      <c r="B34" s="2" t="s">
        <v>64</v>
      </c>
      <c r="C34" s="5">
        <v>0.962418324538451</v>
      </c>
      <c r="D34" s="5">
        <v>1.1405378157103401</v>
      </c>
      <c r="E34" s="5">
        <v>0.96987346564351995</v>
      </c>
      <c r="F34" s="5">
        <v>0.99388135911937903</v>
      </c>
      <c r="G34" s="5">
        <v>0.83061376263178599</v>
      </c>
      <c r="H34" s="5">
        <v>1.0202222466718001</v>
      </c>
      <c r="I34" s="5">
        <v>0.96727783138871803</v>
      </c>
      <c r="J34" s="5">
        <v>0.92306407150614</v>
      </c>
      <c r="K34" s="1">
        <f t="shared" si="0"/>
        <v>0.86304857404925783</v>
      </c>
      <c r="L34" s="1">
        <f t="shared" si="1"/>
        <v>0.89450979408025499</v>
      </c>
      <c r="M34" s="1">
        <f t="shared" si="2"/>
        <v>0.99732373928481521</v>
      </c>
      <c r="N34" s="1">
        <f t="shared" si="3"/>
        <v>0.92874673927279794</v>
      </c>
      <c r="O34" s="12">
        <f t="shared" si="4"/>
        <v>0.92090721167178147</v>
      </c>
      <c r="P34" s="12">
        <f t="shared" si="5"/>
        <v>-7.9092788328218528</v>
      </c>
    </row>
    <row r="35" spans="1:16">
      <c r="A35" s="6" t="s">
        <v>14</v>
      </c>
      <c r="B35" s="6" t="s">
        <v>15</v>
      </c>
      <c r="C35" s="5">
        <v>0.94677756501147503</v>
      </c>
      <c r="D35" s="5">
        <v>0.88779572041926702</v>
      </c>
      <c r="E35" s="5">
        <v>0.82516708650639903</v>
      </c>
      <c r="F35" s="5">
        <v>0.74366800225651997</v>
      </c>
      <c r="G35" s="5">
        <v>0.96998993831751201</v>
      </c>
      <c r="H35" s="5">
        <v>0.88225327318736901</v>
      </c>
      <c r="I35" s="5">
        <v>0.70006140889551705</v>
      </c>
      <c r="J35" s="5">
        <v>0.61047531534541799</v>
      </c>
      <c r="K35" s="1">
        <f t="shared" ref="K35:K66" si="6">G35/C35</f>
        <v>1.0245172405471561</v>
      </c>
      <c r="L35" s="1">
        <f t="shared" ref="L35:L66" si="7">H35/D35</f>
        <v>0.99375706921713869</v>
      </c>
      <c r="M35" s="1">
        <f t="shared" ref="M35:M66" si="8">I35/E35</f>
        <v>0.84838746036205137</v>
      </c>
      <c r="N35" s="1">
        <f t="shared" ref="N35:N66" si="9">J35/F35</f>
        <v>0.82089764988280534</v>
      </c>
      <c r="O35" s="12">
        <f t="shared" ref="O35:O66" si="10">AVERAGE(K35:N35)</f>
        <v>0.92188985500228793</v>
      </c>
      <c r="P35" s="12">
        <f t="shared" ref="P35:P66" si="11">IF(O35&gt;1,(O35)-1,-1*(1-O35)) *100</f>
        <v>-7.8110144997712077</v>
      </c>
    </row>
    <row r="36" spans="1:16">
      <c r="A36" s="4" t="s">
        <v>113</v>
      </c>
      <c r="B36" s="2" t="s">
        <v>114</v>
      </c>
      <c r="C36" s="5">
        <v>0.97186125038370996</v>
      </c>
      <c r="D36" s="5">
        <v>0.51549653218376801</v>
      </c>
      <c r="E36" s="5">
        <v>0.17953608922929101</v>
      </c>
      <c r="F36" s="5">
        <v>0.10336597572794499</v>
      </c>
      <c r="G36" s="5">
        <v>0.91863161118159198</v>
      </c>
      <c r="H36" s="5">
        <v>0.33191770271757098</v>
      </c>
      <c r="I36" s="5">
        <v>0.16571629090271101</v>
      </c>
      <c r="J36" s="5">
        <v>0.121877871522847</v>
      </c>
      <c r="K36" s="1">
        <f t="shared" si="6"/>
        <v>0.94522917836151832</v>
      </c>
      <c r="L36" s="1">
        <f t="shared" si="7"/>
        <v>0.64387960344075901</v>
      </c>
      <c r="M36" s="1">
        <f t="shared" si="8"/>
        <v>0.92302495623077585</v>
      </c>
      <c r="N36" s="1">
        <f t="shared" si="9"/>
        <v>1.1790908049242872</v>
      </c>
      <c r="O36" s="12">
        <f t="shared" si="10"/>
        <v>0.92280613573933512</v>
      </c>
      <c r="P36" s="12">
        <f t="shared" si="11"/>
        <v>-7.7193864260664879</v>
      </c>
    </row>
    <row r="37" spans="1:16">
      <c r="A37" s="4" t="s">
        <v>95</v>
      </c>
      <c r="B37" s="2" t="s">
        <v>23</v>
      </c>
      <c r="C37" s="5">
        <v>0.98323369048837195</v>
      </c>
      <c r="D37" s="5">
        <v>1.12718802690817</v>
      </c>
      <c r="E37" s="5">
        <v>0.96833000859093998</v>
      </c>
      <c r="F37" s="5">
        <v>0.96960930380570798</v>
      </c>
      <c r="G37" s="5">
        <v>0.98801347390524497</v>
      </c>
      <c r="H37" s="5">
        <v>0.96283419518098801</v>
      </c>
      <c r="I37" s="5">
        <v>0.924598649004299</v>
      </c>
      <c r="J37" s="5">
        <v>0.86592598780385899</v>
      </c>
      <c r="K37" s="1">
        <f t="shared" si="6"/>
        <v>1.0048612892978666</v>
      </c>
      <c r="L37" s="1">
        <f t="shared" si="7"/>
        <v>0.85419129035818653</v>
      </c>
      <c r="M37" s="1">
        <f t="shared" si="8"/>
        <v>0.95483837204397248</v>
      </c>
      <c r="N37" s="1">
        <f t="shared" si="9"/>
        <v>0.89306691303920771</v>
      </c>
      <c r="O37" s="12">
        <f t="shared" si="10"/>
        <v>0.92673946618480829</v>
      </c>
      <c r="P37" s="12">
        <f t="shared" si="11"/>
        <v>-7.3260533815191708</v>
      </c>
    </row>
    <row r="38" spans="1:16">
      <c r="A38" s="4" t="s">
        <v>83</v>
      </c>
      <c r="B38" s="2" t="s">
        <v>84</v>
      </c>
      <c r="C38" s="5">
        <v>0.96788528160675902</v>
      </c>
      <c r="D38" s="5">
        <v>1.15552156303777</v>
      </c>
      <c r="E38" s="5">
        <v>0.968009668447952</v>
      </c>
      <c r="F38" s="5">
        <v>0.95635948100039103</v>
      </c>
      <c r="G38" s="5">
        <v>0.91657552823833099</v>
      </c>
      <c r="H38" s="5">
        <v>0.98743536142589905</v>
      </c>
      <c r="I38" s="5">
        <v>0.93670497412053699</v>
      </c>
      <c r="J38" s="5">
        <v>0.91826079692590401</v>
      </c>
      <c r="K38" s="1">
        <f t="shared" si="6"/>
        <v>0.94698777391960109</v>
      </c>
      <c r="L38" s="1">
        <f t="shared" si="7"/>
        <v>0.85453650802501135</v>
      </c>
      <c r="M38" s="1">
        <f t="shared" si="8"/>
        <v>0.96766076275084412</v>
      </c>
      <c r="N38" s="1">
        <f t="shared" si="9"/>
        <v>0.9601627998348129</v>
      </c>
      <c r="O38" s="12">
        <f t="shared" si="10"/>
        <v>0.93233696113256737</v>
      </c>
      <c r="P38" s="12">
        <f t="shared" si="11"/>
        <v>-6.7663038867432634</v>
      </c>
    </row>
    <row r="39" spans="1:16">
      <c r="A39" s="4" t="s">
        <v>118</v>
      </c>
      <c r="B39" s="2" t="s">
        <v>119</v>
      </c>
      <c r="C39" s="5">
        <v>0.950958179240181</v>
      </c>
      <c r="D39" s="5">
        <v>0.50054754993133899</v>
      </c>
      <c r="E39" s="5">
        <v>0.283064199076838</v>
      </c>
      <c r="F39" s="5">
        <v>0.144880158534998</v>
      </c>
      <c r="G39" s="5">
        <v>0.77418084780611596</v>
      </c>
      <c r="H39" s="5">
        <v>0.36826933656067801</v>
      </c>
      <c r="I39" s="5">
        <v>0.20848320028072601</v>
      </c>
      <c r="J39" s="5">
        <v>0.20925570127808901</v>
      </c>
      <c r="K39" s="1">
        <f t="shared" si="6"/>
        <v>0.81410609289326397</v>
      </c>
      <c r="L39" s="1">
        <f t="shared" si="7"/>
        <v>0.73573297204470223</v>
      </c>
      <c r="M39" s="1">
        <f t="shared" si="8"/>
        <v>0.73652267210285072</v>
      </c>
      <c r="N39" s="1">
        <f t="shared" si="9"/>
        <v>1.4443365012438203</v>
      </c>
      <c r="O39" s="12">
        <f t="shared" si="10"/>
        <v>0.93267455957115919</v>
      </c>
      <c r="P39" s="12">
        <f t="shared" si="11"/>
        <v>-6.732544042884081</v>
      </c>
    </row>
    <row r="40" spans="1:16">
      <c r="A40" s="4" t="s">
        <v>129</v>
      </c>
      <c r="B40" s="2" t="s">
        <v>35</v>
      </c>
      <c r="C40" s="5">
        <v>1.0034058850184899</v>
      </c>
      <c r="D40" s="5">
        <v>1.1964052912444201</v>
      </c>
      <c r="E40" s="5">
        <v>1.02756381321257</v>
      </c>
      <c r="F40" s="5">
        <v>1.07219417644251</v>
      </c>
      <c r="G40" s="5">
        <v>0.96141563497965798</v>
      </c>
      <c r="H40" s="5">
        <v>1.04262295081967</v>
      </c>
      <c r="I40" s="5">
        <v>1.0273269585051299</v>
      </c>
      <c r="J40" s="5">
        <v>0.98212346504051495</v>
      </c>
      <c r="K40" s="1">
        <f t="shared" si="6"/>
        <v>0.95815227848892059</v>
      </c>
      <c r="L40" s="1">
        <f t="shared" si="7"/>
        <v>0.87146300542954303</v>
      </c>
      <c r="M40" s="1">
        <f t="shared" si="8"/>
        <v>0.99976949878499555</v>
      </c>
      <c r="N40" s="1">
        <f t="shared" si="9"/>
        <v>0.9159940303902363</v>
      </c>
      <c r="O40" s="12">
        <f t="shared" si="10"/>
        <v>0.93634470327342378</v>
      </c>
      <c r="P40" s="12">
        <f t="shared" si="11"/>
        <v>-6.3655296726576216</v>
      </c>
    </row>
    <row r="41" spans="1:16">
      <c r="A41" s="4" t="s">
        <v>130</v>
      </c>
      <c r="B41" s="2" t="s">
        <v>73</v>
      </c>
      <c r="C41" s="5">
        <v>0.98618643200654899</v>
      </c>
      <c r="D41" s="5">
        <v>1.1475951259364801</v>
      </c>
      <c r="E41" s="5">
        <v>0.984638234052157</v>
      </c>
      <c r="F41" s="5">
        <v>0.94721768185960398</v>
      </c>
      <c r="G41" s="5">
        <v>0.921693862373682</v>
      </c>
      <c r="H41" s="5">
        <v>1.00336670700847</v>
      </c>
      <c r="I41" s="5">
        <v>0.91586981314150395</v>
      </c>
      <c r="J41" s="5">
        <v>0.95601871188706</v>
      </c>
      <c r="K41" s="1">
        <f t="shared" si="6"/>
        <v>0.93460407937103041</v>
      </c>
      <c r="L41" s="1">
        <f t="shared" si="7"/>
        <v>0.87432116460906506</v>
      </c>
      <c r="M41" s="1">
        <f t="shared" si="8"/>
        <v>0.93015869328205436</v>
      </c>
      <c r="N41" s="1">
        <f t="shared" si="9"/>
        <v>1.0092914545368046</v>
      </c>
      <c r="O41" s="12">
        <f t="shared" si="10"/>
        <v>0.9370938479497386</v>
      </c>
      <c r="P41" s="12">
        <f t="shared" si="11"/>
        <v>-6.2906152050261399</v>
      </c>
    </row>
    <row r="42" spans="1:16">
      <c r="A42" s="4" t="s">
        <v>18</v>
      </c>
      <c r="B42" s="2" t="s">
        <v>19</v>
      </c>
      <c r="C42" s="5">
        <v>0.96969785560801602</v>
      </c>
      <c r="D42" s="5">
        <v>1.07653531262494</v>
      </c>
      <c r="E42" s="5">
        <v>0.96667006421363799</v>
      </c>
      <c r="F42" s="5">
        <v>0.99376564014291302</v>
      </c>
      <c r="G42" s="5">
        <v>0.86399230062557397</v>
      </c>
      <c r="H42" s="5">
        <v>1.02585542964022</v>
      </c>
      <c r="I42" s="5">
        <v>0.97539257829634196</v>
      </c>
      <c r="J42" s="5">
        <v>0.91111853646311902</v>
      </c>
      <c r="K42" s="1">
        <f t="shared" si="6"/>
        <v>0.8909912460142928</v>
      </c>
      <c r="L42" s="1">
        <f t="shared" si="7"/>
        <v>0.95292315784686521</v>
      </c>
      <c r="M42" s="1">
        <f t="shared" si="8"/>
        <v>1.0090232587163019</v>
      </c>
      <c r="N42" s="1">
        <f t="shared" si="9"/>
        <v>0.91683441211762107</v>
      </c>
      <c r="O42" s="12">
        <f t="shared" si="10"/>
        <v>0.94244301867377034</v>
      </c>
      <c r="P42" s="12">
        <f t="shared" si="11"/>
        <v>-5.7556981326229657</v>
      </c>
    </row>
    <row r="43" spans="1:16">
      <c r="A43" s="4" t="s">
        <v>65</v>
      </c>
      <c r="B43" s="2" t="s">
        <v>33</v>
      </c>
      <c r="C43" s="5">
        <v>0.99384601891508695</v>
      </c>
      <c r="D43" s="5">
        <v>0.916824558048984</v>
      </c>
      <c r="E43" s="5">
        <v>0.92805451606796996</v>
      </c>
      <c r="F43" s="5">
        <v>0.78107416139904196</v>
      </c>
      <c r="G43" s="5">
        <v>0.99011330329410696</v>
      </c>
      <c r="H43" s="5">
        <v>0.93048740235449401</v>
      </c>
      <c r="I43" s="5">
        <v>0.86130362312483599</v>
      </c>
      <c r="J43" s="5">
        <v>0.65341241333222</v>
      </c>
      <c r="K43" s="1">
        <f t="shared" si="6"/>
        <v>0.9962441710788813</v>
      </c>
      <c r="L43" s="1">
        <f t="shared" si="7"/>
        <v>1.0149023542024056</v>
      </c>
      <c r="M43" s="1">
        <f t="shared" si="8"/>
        <v>0.92807438379164653</v>
      </c>
      <c r="N43" s="1">
        <f t="shared" si="9"/>
        <v>0.83655617561569673</v>
      </c>
      <c r="O43" s="12">
        <f t="shared" si="10"/>
        <v>0.94394427117215751</v>
      </c>
      <c r="P43" s="12">
        <f t="shared" si="11"/>
        <v>-5.6055728827842488</v>
      </c>
    </row>
    <row r="44" spans="1:16">
      <c r="A44" s="4" t="s">
        <v>124</v>
      </c>
      <c r="B44" s="2" t="s">
        <v>125</v>
      </c>
      <c r="C44" s="5">
        <v>0.99051322155793697</v>
      </c>
      <c r="D44" s="5">
        <v>1.0305063533174601</v>
      </c>
      <c r="E44" s="5">
        <v>0.99119064606782503</v>
      </c>
      <c r="F44" s="5">
        <v>0.97684173983481104</v>
      </c>
      <c r="G44" s="5">
        <v>0.96049695962203097</v>
      </c>
      <c r="H44" s="5">
        <v>0.93937726922653797</v>
      </c>
      <c r="I44" s="5">
        <v>0.90551802789718405</v>
      </c>
      <c r="J44" s="5">
        <v>0.96579233146771404</v>
      </c>
      <c r="K44" s="1">
        <f t="shared" si="6"/>
        <v>0.96969625313158903</v>
      </c>
      <c r="L44" s="1">
        <f t="shared" si="7"/>
        <v>0.91156863439264146</v>
      </c>
      <c r="M44" s="1">
        <f t="shared" si="8"/>
        <v>0.91356595372392302</v>
      </c>
      <c r="N44" s="1">
        <f t="shared" si="9"/>
        <v>0.98868864022030267</v>
      </c>
      <c r="O44" s="12">
        <f t="shared" si="10"/>
        <v>0.94587987036711407</v>
      </c>
      <c r="P44" s="12">
        <f t="shared" si="11"/>
        <v>-5.4120129632885927</v>
      </c>
    </row>
    <row r="45" spans="1:16">
      <c r="A45" s="4" t="s">
        <v>61</v>
      </c>
      <c r="B45" s="2" t="s">
        <v>62</v>
      </c>
      <c r="C45" s="5">
        <v>0.95478797269445004</v>
      </c>
      <c r="D45" s="5">
        <v>0.91522536459872394</v>
      </c>
      <c r="E45" s="5">
        <v>0.99133625522372804</v>
      </c>
      <c r="F45" s="5">
        <v>0.33946161746199399</v>
      </c>
      <c r="G45" s="5">
        <v>0.82588914650684597</v>
      </c>
      <c r="H45" s="5">
        <v>1.02889206733414</v>
      </c>
      <c r="I45" s="5">
        <v>0.98205982980963202</v>
      </c>
      <c r="J45" s="5">
        <v>0.277796341157798</v>
      </c>
      <c r="K45" s="1">
        <f t="shared" si="6"/>
        <v>0.86499743411739216</v>
      </c>
      <c r="L45" s="1">
        <f t="shared" si="7"/>
        <v>1.1241953153093092</v>
      </c>
      <c r="M45" s="1">
        <f t="shared" si="8"/>
        <v>0.99064250362557105</v>
      </c>
      <c r="N45" s="1">
        <f t="shared" si="9"/>
        <v>0.81834389182128964</v>
      </c>
      <c r="O45" s="12">
        <f t="shared" si="10"/>
        <v>0.94954478621839045</v>
      </c>
      <c r="P45" s="12">
        <f t="shared" si="11"/>
        <v>-5.0455213781609558</v>
      </c>
    </row>
    <row r="46" spans="1:16">
      <c r="A46" s="4" t="s">
        <v>98</v>
      </c>
      <c r="C46" s="5">
        <v>0.97633421525777997</v>
      </c>
      <c r="D46" s="5">
        <v>1.1392167428601201</v>
      </c>
      <c r="E46" s="5">
        <v>0.97290213608631704</v>
      </c>
      <c r="F46" s="5">
        <v>0.95031316448005998</v>
      </c>
      <c r="G46" s="5">
        <v>0.97764556629773802</v>
      </c>
      <c r="H46" s="5">
        <v>0.96494663879414699</v>
      </c>
      <c r="I46" s="5">
        <v>0.92025616282129996</v>
      </c>
      <c r="J46" s="5">
        <v>0.954723916130649</v>
      </c>
      <c r="K46" s="1">
        <f t="shared" si="6"/>
        <v>1.0013431374415285</v>
      </c>
      <c r="L46" s="1">
        <f t="shared" si="7"/>
        <v>0.84702638443633638</v>
      </c>
      <c r="M46" s="1">
        <f t="shared" si="8"/>
        <v>0.94588769896549363</v>
      </c>
      <c r="N46" s="1">
        <f t="shared" si="9"/>
        <v>1.0046413664626042</v>
      </c>
      <c r="O46" s="12">
        <f t="shared" si="10"/>
        <v>0.94972464682649071</v>
      </c>
      <c r="P46" s="12">
        <f t="shared" si="11"/>
        <v>-5.0275353173509281</v>
      </c>
    </row>
    <row r="47" spans="1:16">
      <c r="A47" s="4" t="s">
        <v>101</v>
      </c>
      <c r="B47" s="2" t="s">
        <v>102</v>
      </c>
      <c r="C47" s="5">
        <v>0.95195217143441802</v>
      </c>
      <c r="D47" s="5">
        <v>1.10671139772984</v>
      </c>
      <c r="E47" s="5">
        <v>0.86404473113269398</v>
      </c>
      <c r="F47" s="5">
        <v>0.813504404553542</v>
      </c>
      <c r="G47" s="5">
        <v>0.97029616343672098</v>
      </c>
      <c r="H47" s="5">
        <v>0.95618879964792602</v>
      </c>
      <c r="I47" s="5">
        <v>0.821870339503465</v>
      </c>
      <c r="J47" s="5">
        <v>0.785481580486175</v>
      </c>
      <c r="K47" s="1">
        <f t="shared" si="6"/>
        <v>1.0192698672819476</v>
      </c>
      <c r="L47" s="1">
        <f t="shared" si="7"/>
        <v>0.86399110157293413</v>
      </c>
      <c r="M47" s="1">
        <f t="shared" si="8"/>
        <v>0.95118957374586188</v>
      </c>
      <c r="N47" s="1">
        <f t="shared" si="9"/>
        <v>0.96555295348063153</v>
      </c>
      <c r="O47" s="12">
        <f t="shared" si="10"/>
        <v>0.95000087402034372</v>
      </c>
      <c r="P47" s="12">
        <f t="shared" si="11"/>
        <v>-4.9999125979656274</v>
      </c>
    </row>
    <row r="48" spans="1:16">
      <c r="A48" s="4" t="s">
        <v>55</v>
      </c>
      <c r="B48" s="2" t="s">
        <v>56</v>
      </c>
      <c r="C48" s="5">
        <v>0.975661808773443</v>
      </c>
      <c r="D48" s="5">
        <v>1.1301082932086399</v>
      </c>
      <c r="E48" s="5">
        <v>0.96503924166751598</v>
      </c>
      <c r="F48" s="5">
        <v>0.957748108717978</v>
      </c>
      <c r="G48" s="5">
        <v>0.96828382693906101</v>
      </c>
      <c r="H48" s="5">
        <v>0.98180217845747597</v>
      </c>
      <c r="I48" s="5">
        <v>0.95824195104833798</v>
      </c>
      <c r="J48" s="5">
        <v>0.92068331801854497</v>
      </c>
      <c r="K48" s="1">
        <f t="shared" si="6"/>
        <v>0.99243797208414131</v>
      </c>
      <c r="L48" s="1">
        <f t="shared" si="7"/>
        <v>0.86876822721998748</v>
      </c>
      <c r="M48" s="1">
        <f t="shared" si="8"/>
        <v>0.99295646194922316</v>
      </c>
      <c r="N48" s="1">
        <f t="shared" si="9"/>
        <v>0.96130006380378319</v>
      </c>
      <c r="O48" s="12">
        <f t="shared" si="10"/>
        <v>0.95386568126428384</v>
      </c>
      <c r="P48" s="12">
        <f t="shared" si="11"/>
        <v>-4.6134318735716162</v>
      </c>
    </row>
    <row r="49" spans="1:16">
      <c r="A49" s="4" t="s">
        <v>3</v>
      </c>
      <c r="B49" s="2" t="s">
        <v>4</v>
      </c>
      <c r="C49" s="5">
        <v>1.00907748753855</v>
      </c>
      <c r="D49" s="5">
        <v>1.03040205809244</v>
      </c>
      <c r="E49" s="5">
        <v>0.99046260028830602</v>
      </c>
      <c r="F49" s="5">
        <v>0.97516381467605895</v>
      </c>
      <c r="G49" s="5">
        <v>1.01601119909007</v>
      </c>
      <c r="H49" s="5">
        <v>1.03404114864121</v>
      </c>
      <c r="I49" s="5">
        <v>0.95385560136854097</v>
      </c>
      <c r="J49" s="5">
        <v>0.82779216439729297</v>
      </c>
      <c r="K49" s="1">
        <f t="shared" si="6"/>
        <v>1.0068713370748499</v>
      </c>
      <c r="L49" s="1">
        <f t="shared" si="7"/>
        <v>1.0035317190219</v>
      </c>
      <c r="M49" s="1">
        <f t="shared" si="8"/>
        <v>0.96304050358982818</v>
      </c>
      <c r="N49" s="1">
        <f t="shared" si="9"/>
        <v>0.84887498073570178</v>
      </c>
      <c r="O49" s="12">
        <f t="shared" si="10"/>
        <v>0.95557963510556987</v>
      </c>
      <c r="P49" s="12">
        <f t="shared" si="11"/>
        <v>-4.4420364894430131</v>
      </c>
    </row>
    <row r="50" spans="1:16">
      <c r="A50" s="3" t="s">
        <v>117</v>
      </c>
      <c r="B50" s="2" t="s">
        <v>116</v>
      </c>
      <c r="C50" s="5">
        <v>0.98624490213562099</v>
      </c>
      <c r="D50" s="5">
        <v>1.1686627613899101</v>
      </c>
      <c r="E50" s="5">
        <v>0.98953070169052204</v>
      </c>
      <c r="F50" s="5">
        <v>1.0135246553744199</v>
      </c>
      <c r="G50" s="5">
        <v>0.95931580559079599</v>
      </c>
      <c r="H50" s="5">
        <v>1.0308284739795399</v>
      </c>
      <c r="I50" s="5">
        <v>0.97504167032195799</v>
      </c>
      <c r="J50" s="5">
        <v>0.99619914794085695</v>
      </c>
      <c r="K50" s="1">
        <f t="shared" si="6"/>
        <v>0.97269532497809363</v>
      </c>
      <c r="L50" s="1">
        <f t="shared" si="7"/>
        <v>0.88205811636674247</v>
      </c>
      <c r="M50" s="1">
        <f t="shared" si="8"/>
        <v>0.98535767374997973</v>
      </c>
      <c r="N50" s="1">
        <f t="shared" si="9"/>
        <v>0.98290568725517335</v>
      </c>
      <c r="O50" s="12">
        <f t="shared" si="10"/>
        <v>0.95575420058749727</v>
      </c>
      <c r="P50" s="12">
        <f t="shared" si="11"/>
        <v>-4.4245799412502729</v>
      </c>
    </row>
    <row r="51" spans="1:16">
      <c r="A51" s="4" t="s">
        <v>121</v>
      </c>
      <c r="B51" s="2" t="s">
        <v>122</v>
      </c>
      <c r="C51" s="5">
        <v>0.95645437137302503</v>
      </c>
      <c r="D51" s="5">
        <v>1.1871577812929099</v>
      </c>
      <c r="E51" s="5">
        <v>0.99995631725322898</v>
      </c>
      <c r="F51" s="5">
        <v>0.993360623725283</v>
      </c>
      <c r="G51" s="5">
        <v>0.95852836956997201</v>
      </c>
      <c r="H51" s="5">
        <v>1.0270436791726301</v>
      </c>
      <c r="I51" s="5">
        <v>1.0285551364154799</v>
      </c>
      <c r="J51" s="5">
        <v>0.95163311335727996</v>
      </c>
      <c r="K51" s="1">
        <f t="shared" si="6"/>
        <v>1.0021684235641788</v>
      </c>
      <c r="L51" s="1">
        <f t="shared" si="7"/>
        <v>0.86512820398152734</v>
      </c>
      <c r="M51" s="1">
        <f t="shared" si="8"/>
        <v>1.0286000684918004</v>
      </c>
      <c r="N51" s="1">
        <f t="shared" si="9"/>
        <v>0.95799359329191314</v>
      </c>
      <c r="O51" s="12">
        <f t="shared" si="10"/>
        <v>0.96347257233235484</v>
      </c>
      <c r="P51" s="12">
        <f t="shared" si="11"/>
        <v>-3.6527427667645163</v>
      </c>
    </row>
    <row r="52" spans="1:16">
      <c r="A52" s="4" t="s">
        <v>127</v>
      </c>
      <c r="B52" s="2" t="s">
        <v>58</v>
      </c>
      <c r="C52" s="5">
        <v>0.99013316571896304</v>
      </c>
      <c r="D52" s="5">
        <v>0.88317196544351495</v>
      </c>
      <c r="E52" s="5">
        <v>0.77653362843455598</v>
      </c>
      <c r="F52" s="5">
        <v>0.53670461284769899</v>
      </c>
      <c r="G52" s="5">
        <v>0.99860011374075897</v>
      </c>
      <c r="H52" s="5">
        <v>0.83952029926284499</v>
      </c>
      <c r="I52" s="5">
        <v>0.65141679094657401</v>
      </c>
      <c r="J52" s="5">
        <v>0.56900008353521003</v>
      </c>
      <c r="K52" s="1">
        <f t="shared" si="6"/>
        <v>1.008551322503825</v>
      </c>
      <c r="L52" s="1">
        <f t="shared" si="7"/>
        <v>0.95057399024350964</v>
      </c>
      <c r="M52" s="1">
        <f t="shared" si="8"/>
        <v>0.83887776020697291</v>
      </c>
      <c r="N52" s="1">
        <f t="shared" si="9"/>
        <v>1.0601736409831743</v>
      </c>
      <c r="O52" s="12">
        <f t="shared" si="10"/>
        <v>0.96454417848437046</v>
      </c>
      <c r="P52" s="12">
        <f t="shared" si="11"/>
        <v>-3.5455821515629538</v>
      </c>
    </row>
    <row r="53" spans="1:16">
      <c r="A53" s="4" t="s">
        <v>53</v>
      </c>
      <c r="B53" s="2" t="s">
        <v>54</v>
      </c>
      <c r="C53" s="5">
        <v>0.98171346713247898</v>
      </c>
      <c r="D53" s="5">
        <v>1.1297258773835801</v>
      </c>
      <c r="E53" s="5">
        <v>0.97695007062044104</v>
      </c>
      <c r="F53" s="5">
        <v>0.91970549520489497</v>
      </c>
      <c r="G53" s="5">
        <v>0.96377794304212805</v>
      </c>
      <c r="H53" s="5">
        <v>1.06049070304764</v>
      </c>
      <c r="I53" s="5">
        <v>0.94332836213702997</v>
      </c>
      <c r="J53" s="5">
        <v>0.894202656419681</v>
      </c>
      <c r="K53" s="1">
        <f t="shared" si="6"/>
        <v>0.98173038805025314</v>
      </c>
      <c r="L53" s="1">
        <f t="shared" si="7"/>
        <v>0.93871506732563548</v>
      </c>
      <c r="M53" s="1">
        <f t="shared" si="8"/>
        <v>0.9655850288622646</v>
      </c>
      <c r="N53" s="1">
        <f t="shared" si="9"/>
        <v>0.972270646507845</v>
      </c>
      <c r="O53" s="12">
        <f t="shared" si="10"/>
        <v>0.9645752826864995</v>
      </c>
      <c r="P53" s="12">
        <f t="shared" si="11"/>
        <v>-3.5424717313500498</v>
      </c>
    </row>
    <row r="54" spans="1:16">
      <c r="A54" s="4" t="s">
        <v>157</v>
      </c>
      <c r="B54" s="2" t="s">
        <v>134</v>
      </c>
      <c r="C54" s="5">
        <v>0.95662978176024305</v>
      </c>
      <c r="D54" s="5">
        <v>0.113681795268473</v>
      </c>
      <c r="E54" s="5">
        <v>6.5776509360241903E-2</v>
      </c>
      <c r="F54" s="5">
        <v>5.9363834926880098E-2</v>
      </c>
      <c r="G54" s="5">
        <v>0.80769062513670797</v>
      </c>
      <c r="H54" s="5">
        <v>0.12208163714380001</v>
      </c>
      <c r="I54" s="5">
        <v>5.8733222212474803E-2</v>
      </c>
      <c r="J54" s="5">
        <v>6.26931751733356E-2</v>
      </c>
      <c r="K54" s="1">
        <f t="shared" si="6"/>
        <v>0.8443084676399264</v>
      </c>
      <c r="L54" s="1">
        <f t="shared" si="7"/>
        <v>1.07388906777457</v>
      </c>
      <c r="M54" s="1">
        <f t="shared" si="8"/>
        <v>0.89292093459698918</v>
      </c>
      <c r="N54" s="1">
        <f t="shared" si="9"/>
        <v>1.056083645043423</v>
      </c>
      <c r="O54" s="12">
        <f t="shared" si="10"/>
        <v>0.96680052876372713</v>
      </c>
      <c r="P54" s="12">
        <f t="shared" si="11"/>
        <v>-3.3199471236272871</v>
      </c>
    </row>
    <row r="55" spans="1:16">
      <c r="A55" s="4" t="s">
        <v>91</v>
      </c>
      <c r="B55" s="2" t="s">
        <v>90</v>
      </c>
      <c r="C55" s="5">
        <v>0.97238748154536503</v>
      </c>
      <c r="D55" s="5">
        <v>1.0860957082514899</v>
      </c>
      <c r="E55" s="5">
        <v>0.96495187617397404</v>
      </c>
      <c r="F55" s="5">
        <v>0.94681266544197396</v>
      </c>
      <c r="G55" s="5">
        <v>1.0101929218251</v>
      </c>
      <c r="H55" s="5">
        <v>0.96301023214875103</v>
      </c>
      <c r="I55" s="5">
        <v>0.92955522414246905</v>
      </c>
      <c r="J55" s="5">
        <v>0.92653078272491896</v>
      </c>
      <c r="K55" s="1">
        <f t="shared" si="6"/>
        <v>1.0388789870265018</v>
      </c>
      <c r="L55" s="1">
        <f t="shared" si="7"/>
        <v>0.88667161174875209</v>
      </c>
      <c r="M55" s="1">
        <f t="shared" si="8"/>
        <v>0.96331770225490165</v>
      </c>
      <c r="N55" s="1">
        <f t="shared" si="9"/>
        <v>0.97857877967064644</v>
      </c>
      <c r="O55" s="12">
        <f t="shared" si="10"/>
        <v>0.96686177017520047</v>
      </c>
      <c r="P55" s="12">
        <f t="shared" si="11"/>
        <v>-3.3138229824799526</v>
      </c>
    </row>
    <row r="56" spans="1:16">
      <c r="A56" s="4" t="s">
        <v>99</v>
      </c>
      <c r="B56" s="2" t="s">
        <v>100</v>
      </c>
      <c r="C56" s="5">
        <v>0.92727777696569302</v>
      </c>
      <c r="D56" s="5">
        <v>1.13448869265935</v>
      </c>
      <c r="E56" s="5">
        <v>0.919900403337362</v>
      </c>
      <c r="F56" s="5">
        <v>0.82319586883254003</v>
      </c>
      <c r="G56" s="5">
        <v>0.96872129139507401</v>
      </c>
      <c r="H56" s="5">
        <v>0.96076576080977005</v>
      </c>
      <c r="I56" s="5">
        <v>0.85884726730414995</v>
      </c>
      <c r="J56" s="5">
        <v>0.86538300893826703</v>
      </c>
      <c r="K56" s="1">
        <f t="shared" si="6"/>
        <v>1.0446937427585028</v>
      </c>
      <c r="L56" s="1">
        <f t="shared" si="7"/>
        <v>0.84687116498062509</v>
      </c>
      <c r="M56" s="1">
        <f t="shared" si="8"/>
        <v>0.93363071065985659</v>
      </c>
      <c r="N56" s="1">
        <f t="shared" si="9"/>
        <v>1.0512479978374489</v>
      </c>
      <c r="O56" s="12">
        <f t="shared" si="10"/>
        <v>0.96911090405910838</v>
      </c>
      <c r="P56" s="12">
        <f t="shared" si="11"/>
        <v>-3.088909594089162</v>
      </c>
    </row>
    <row r="57" spans="1:16">
      <c r="A57" s="4" t="s">
        <v>46</v>
      </c>
      <c r="B57" s="2" t="s">
        <v>47</v>
      </c>
      <c r="C57" s="5">
        <v>0.98212275803598803</v>
      </c>
      <c r="D57" s="5">
        <v>1.04622016722001</v>
      </c>
      <c r="E57" s="5">
        <v>1.00950827788051</v>
      </c>
      <c r="F57" s="5">
        <v>1.012425325098</v>
      </c>
      <c r="G57" s="5">
        <v>0.98267640754188701</v>
      </c>
      <c r="H57" s="5">
        <v>0.99799757949169299</v>
      </c>
      <c r="I57" s="5">
        <v>1.0079392929204301</v>
      </c>
      <c r="J57" s="5">
        <v>0.94085707125553397</v>
      </c>
      <c r="K57" s="1">
        <f t="shared" si="6"/>
        <v>1.0005637273969765</v>
      </c>
      <c r="L57" s="1">
        <f t="shared" si="7"/>
        <v>0.95390780139857856</v>
      </c>
      <c r="M57" s="1">
        <f t="shared" si="8"/>
        <v>0.99844579287316582</v>
      </c>
      <c r="N57" s="1">
        <f t="shared" si="9"/>
        <v>0.92931009125484054</v>
      </c>
      <c r="O57" s="12">
        <f t="shared" si="10"/>
        <v>0.97055685323089047</v>
      </c>
      <c r="P57" s="12">
        <f t="shared" si="11"/>
        <v>-2.9443146769109529</v>
      </c>
    </row>
    <row r="58" spans="1:16">
      <c r="A58" s="4" t="s">
        <v>111</v>
      </c>
      <c r="B58" s="2" t="s">
        <v>102</v>
      </c>
      <c r="C58" s="5">
        <v>0.98022247884112201</v>
      </c>
      <c r="D58" s="5">
        <v>1.1284743346833801</v>
      </c>
      <c r="E58" s="5">
        <v>0.98175517276526303</v>
      </c>
      <c r="F58" s="5">
        <v>0.96341833856479497</v>
      </c>
      <c r="G58" s="5">
        <v>0.975458244017674</v>
      </c>
      <c r="H58" s="5">
        <v>1.0024425129277099</v>
      </c>
      <c r="I58" s="5">
        <v>0.98508641108869199</v>
      </c>
      <c r="J58" s="5">
        <v>0.97869852142678104</v>
      </c>
      <c r="K58" s="1">
        <f t="shared" si="6"/>
        <v>0.99513963928976557</v>
      </c>
      <c r="L58" s="1">
        <f t="shared" si="7"/>
        <v>0.88831662548086987</v>
      </c>
      <c r="M58" s="1">
        <f t="shared" si="8"/>
        <v>1.0033931456801455</v>
      </c>
      <c r="N58" s="1">
        <f t="shared" si="9"/>
        <v>1.0158603819860321</v>
      </c>
      <c r="O58" s="12">
        <f t="shared" si="10"/>
        <v>0.9756774481092032</v>
      </c>
      <c r="P58" s="12">
        <f t="shared" si="11"/>
        <v>-2.4322551890796795</v>
      </c>
    </row>
    <row r="59" spans="1:16">
      <c r="A59" s="4" t="s">
        <v>32</v>
      </c>
      <c r="B59" s="2" t="s">
        <v>33</v>
      </c>
      <c r="C59" s="5">
        <v>0.97072108286679004</v>
      </c>
      <c r="D59" s="5">
        <v>1.1003146239288</v>
      </c>
      <c r="E59" s="5">
        <v>0.959913799379705</v>
      </c>
      <c r="F59" s="5">
        <v>1.00548218651006</v>
      </c>
      <c r="G59" s="5">
        <v>0.96027822739402402</v>
      </c>
      <c r="H59" s="5">
        <v>1.0032786885245899</v>
      </c>
      <c r="I59" s="5">
        <v>0.97657689270988701</v>
      </c>
      <c r="J59" s="5">
        <v>1.0030490351683199</v>
      </c>
      <c r="K59" s="1">
        <f t="shared" si="6"/>
        <v>0.9892421668210547</v>
      </c>
      <c r="L59" s="1">
        <f t="shared" si="7"/>
        <v>0.91181073731644857</v>
      </c>
      <c r="M59" s="1">
        <f t="shared" si="8"/>
        <v>1.0173589475856579</v>
      </c>
      <c r="N59" s="1">
        <f t="shared" si="9"/>
        <v>0.99758011491960352</v>
      </c>
      <c r="O59" s="12">
        <f t="shared" si="10"/>
        <v>0.97899799166069124</v>
      </c>
      <c r="P59" s="12">
        <f t="shared" si="11"/>
        <v>-2.1002008339308764</v>
      </c>
    </row>
    <row r="60" spans="1:16">
      <c r="A60" s="7" t="s">
        <v>34</v>
      </c>
      <c r="B60" s="2" t="s">
        <v>35</v>
      </c>
      <c r="C60" s="5">
        <v>0.98413997748899995</v>
      </c>
      <c r="D60" s="5">
        <v>1.1202350119070399</v>
      </c>
      <c r="E60" s="5">
        <v>0.96399085574500898</v>
      </c>
      <c r="F60" s="5">
        <v>0.95638841074450698</v>
      </c>
      <c r="G60" s="5">
        <v>0.92790585764906597</v>
      </c>
      <c r="H60" s="5">
        <v>0.99623720981406105</v>
      </c>
      <c r="I60" s="5">
        <v>1.0409685060092999</v>
      </c>
      <c r="J60" s="5">
        <v>0.96675298638376095</v>
      </c>
      <c r="K60" s="1">
        <f t="shared" si="6"/>
        <v>0.94285963264756967</v>
      </c>
      <c r="L60" s="1">
        <f t="shared" si="7"/>
        <v>0.88931090282396164</v>
      </c>
      <c r="M60" s="1">
        <f t="shared" si="8"/>
        <v>1.0798530917648588</v>
      </c>
      <c r="N60" s="1">
        <f t="shared" si="9"/>
        <v>1.0108372032981721</v>
      </c>
      <c r="O60" s="12">
        <f t="shared" si="10"/>
        <v>0.98071520763364051</v>
      </c>
      <c r="P60" s="12">
        <f t="shared" si="11"/>
        <v>-1.9284792366359493</v>
      </c>
    </row>
    <row r="61" spans="1:16">
      <c r="A61" s="4" t="s">
        <v>86</v>
      </c>
      <c r="B61" s="2" t="s">
        <v>87</v>
      </c>
      <c r="C61" s="5">
        <v>0.98487085410241004</v>
      </c>
      <c r="D61" s="5">
        <v>1.03561681934329</v>
      </c>
      <c r="E61" s="5">
        <v>0.98545364532521795</v>
      </c>
      <c r="F61" s="5">
        <v>0.99469139195463796</v>
      </c>
      <c r="G61" s="5">
        <v>0.96539656152937603</v>
      </c>
      <c r="H61" s="5">
        <v>0.97898558697326399</v>
      </c>
      <c r="I61" s="5">
        <v>0.99263093253794199</v>
      </c>
      <c r="J61" s="5">
        <v>0.98847214100743497</v>
      </c>
      <c r="K61" s="1">
        <f t="shared" si="6"/>
        <v>0.9802265520480018</v>
      </c>
      <c r="L61" s="1">
        <f t="shared" si="7"/>
        <v>0.9453164227228974</v>
      </c>
      <c r="M61" s="1">
        <f t="shared" si="8"/>
        <v>1.0072832316839777</v>
      </c>
      <c r="N61" s="1">
        <f t="shared" si="9"/>
        <v>0.99374755728509756</v>
      </c>
      <c r="O61" s="12">
        <f t="shared" si="10"/>
        <v>0.98164344093499356</v>
      </c>
      <c r="P61" s="12">
        <f t="shared" si="11"/>
        <v>-1.8356559065006439</v>
      </c>
    </row>
    <row r="62" spans="1:16">
      <c r="A62" s="4" t="s">
        <v>36</v>
      </c>
      <c r="B62" s="2" t="s">
        <v>37</v>
      </c>
      <c r="C62" s="5">
        <v>0.98919764365379803</v>
      </c>
      <c r="D62" s="5">
        <v>1.12930869648351</v>
      </c>
      <c r="E62" s="5">
        <v>0.96661182055127604</v>
      </c>
      <c r="F62" s="5">
        <v>0.97273371617028004</v>
      </c>
      <c r="G62" s="5">
        <v>0.96093442407804397</v>
      </c>
      <c r="H62" s="5">
        <v>1.0273957531081499</v>
      </c>
      <c r="I62" s="5">
        <v>1.02908149837705</v>
      </c>
      <c r="J62" s="5">
        <v>0.96767187369476204</v>
      </c>
      <c r="K62" s="1">
        <f t="shared" si="6"/>
        <v>0.9714281369784119</v>
      </c>
      <c r="L62" s="1">
        <f t="shared" si="7"/>
        <v>0.90975634590196552</v>
      </c>
      <c r="M62" s="1">
        <f t="shared" si="8"/>
        <v>1.0646274714395136</v>
      </c>
      <c r="N62" s="1">
        <f t="shared" si="9"/>
        <v>0.99479627117743297</v>
      </c>
      <c r="O62" s="12">
        <f t="shared" si="10"/>
        <v>0.98515205637433101</v>
      </c>
      <c r="P62" s="12">
        <f t="shared" si="11"/>
        <v>-1.4847943625668991</v>
      </c>
    </row>
    <row r="63" spans="1:16">
      <c r="A63" s="4" t="s">
        <v>48</v>
      </c>
      <c r="B63" s="2" t="s">
        <v>47</v>
      </c>
      <c r="C63" s="5">
        <v>0.97741591264562699</v>
      </c>
      <c r="D63" s="5">
        <v>1.08693007005163</v>
      </c>
      <c r="E63" s="5">
        <v>0.98425965024680795</v>
      </c>
      <c r="F63" s="5">
        <v>0.99694791199571797</v>
      </c>
      <c r="G63" s="5">
        <v>0.94466074631436203</v>
      </c>
      <c r="H63" s="5">
        <v>1.0512487622400699</v>
      </c>
      <c r="I63" s="5">
        <v>1.02131765944381</v>
      </c>
      <c r="J63" s="5">
        <v>0.97326873277086301</v>
      </c>
      <c r="K63" s="1">
        <f t="shared" si="6"/>
        <v>0.96648799563472965</v>
      </c>
      <c r="L63" s="1">
        <f t="shared" si="7"/>
        <v>0.96717239793553123</v>
      </c>
      <c r="M63" s="1">
        <f t="shared" si="8"/>
        <v>1.0376506434940309</v>
      </c>
      <c r="N63" s="1">
        <f t="shared" si="9"/>
        <v>0.97624832858373378</v>
      </c>
      <c r="O63" s="12">
        <f t="shared" si="10"/>
        <v>0.98688984141200642</v>
      </c>
      <c r="P63" s="12">
        <f t="shared" si="11"/>
        <v>-1.3110158587993581</v>
      </c>
    </row>
    <row r="64" spans="1:16">
      <c r="A64" s="4" t="s">
        <v>28</v>
      </c>
      <c r="B64" s="2" t="s">
        <v>29</v>
      </c>
      <c r="C64" s="5">
        <v>0.97367382438496697</v>
      </c>
      <c r="D64" s="5">
        <v>1.0544942550713601</v>
      </c>
      <c r="E64" s="5">
        <v>0.95805000218413705</v>
      </c>
      <c r="F64" s="5">
        <v>0.94875095829777401</v>
      </c>
      <c r="G64" s="5">
        <v>0.98621986963559205</v>
      </c>
      <c r="H64" s="5">
        <v>1.02242270876884</v>
      </c>
      <c r="I64" s="5">
        <v>0.99232388806035599</v>
      </c>
      <c r="J64" s="5">
        <v>0.88451257204911904</v>
      </c>
      <c r="K64" s="1">
        <f t="shared" si="6"/>
        <v>1.0128852649998576</v>
      </c>
      <c r="L64" s="1">
        <f t="shared" si="7"/>
        <v>0.96958585013784671</v>
      </c>
      <c r="M64" s="1">
        <f t="shared" si="8"/>
        <v>1.0357746315934264</v>
      </c>
      <c r="N64" s="1">
        <f t="shared" si="9"/>
        <v>0.93229162438590851</v>
      </c>
      <c r="O64" s="12">
        <f t="shared" si="10"/>
        <v>0.98763434277925977</v>
      </c>
      <c r="P64" s="12">
        <f t="shared" si="11"/>
        <v>-1.2365657220740234</v>
      </c>
    </row>
    <row r="65" spans="1:16">
      <c r="A65" s="4" t="s">
        <v>0</v>
      </c>
      <c r="C65" s="5">
        <v>1.0046337577290201</v>
      </c>
      <c r="D65" s="5">
        <v>0.97290062403309596</v>
      </c>
      <c r="E65" s="5">
        <v>0.99745183977168494</v>
      </c>
      <c r="F65" s="5">
        <v>1.0069865332041099</v>
      </c>
      <c r="G65" s="5">
        <v>1.0213920118990301</v>
      </c>
      <c r="H65" s="5">
        <v>0.98307844647375997</v>
      </c>
      <c r="I65" s="5">
        <v>0.94411790507939297</v>
      </c>
      <c r="J65" s="5">
        <v>0.99047698604961998</v>
      </c>
      <c r="K65" s="1">
        <f t="shared" si="6"/>
        <v>1.0166809586489429</v>
      </c>
      <c r="L65" s="1">
        <f t="shared" si="7"/>
        <v>1.0104613176199564</v>
      </c>
      <c r="M65" s="1">
        <f t="shared" si="8"/>
        <v>0.94652981470814668</v>
      </c>
      <c r="N65" s="1">
        <f t="shared" si="9"/>
        <v>0.98360499707780746</v>
      </c>
      <c r="O65" s="12">
        <f t="shared" si="10"/>
        <v>0.98931927201371339</v>
      </c>
      <c r="P65" s="12">
        <f t="shared" si="11"/>
        <v>-1.0680727986286609</v>
      </c>
    </row>
    <row r="66" spans="1:16">
      <c r="A66" s="4" t="s">
        <v>1</v>
      </c>
      <c r="B66" s="2" t="s">
        <v>2</v>
      </c>
      <c r="C66" s="5">
        <v>0.123635087924457</v>
      </c>
      <c r="D66" s="5">
        <v>9.1362617114846403E-2</v>
      </c>
      <c r="E66" s="5">
        <v>6.3194373662215905E-2</v>
      </c>
      <c r="F66" s="5">
        <v>6.5381221703094003E-2</v>
      </c>
      <c r="G66" s="5">
        <v>0.168292576228181</v>
      </c>
      <c r="H66" s="5">
        <v>6.4737594894927905E-2</v>
      </c>
      <c r="I66" s="5">
        <v>6.0707079568383199E-2</v>
      </c>
      <c r="J66" s="5">
        <v>6.1273076601787699E-2</v>
      </c>
      <c r="K66" s="1">
        <f t="shared" si="6"/>
        <v>1.3612040000409142</v>
      </c>
      <c r="L66" s="1">
        <f t="shared" si="7"/>
        <v>0.70857859526451838</v>
      </c>
      <c r="M66" s="1">
        <f t="shared" si="8"/>
        <v>0.9606405768474312</v>
      </c>
      <c r="N66" s="1">
        <f t="shared" si="9"/>
        <v>0.93716628422818393</v>
      </c>
      <c r="O66" s="12">
        <f t="shared" si="10"/>
        <v>0.99189736409526197</v>
      </c>
      <c r="P66" s="12">
        <f t="shared" si="11"/>
        <v>-0.81026359047380314</v>
      </c>
    </row>
    <row r="67" spans="1:16">
      <c r="A67" s="4" t="s">
        <v>126</v>
      </c>
      <c r="C67" s="5">
        <v>0.99437225007674201</v>
      </c>
      <c r="D67" s="5">
        <v>1.0709033704740201</v>
      </c>
      <c r="E67" s="5">
        <v>0.98143483262227504</v>
      </c>
      <c r="F67" s="5">
        <v>0.97713103727597495</v>
      </c>
      <c r="G67" s="5">
        <v>1.0121615118771601</v>
      </c>
      <c r="H67" s="5">
        <v>1.02695566068874</v>
      </c>
      <c r="I67" s="5">
        <v>0.98583209053425702</v>
      </c>
      <c r="J67" s="5">
        <v>0.96374571882048299</v>
      </c>
      <c r="K67" s="1">
        <f t="shared" ref="K67:K98" si="12">G67/C67</f>
        <v>1.0178899419196836</v>
      </c>
      <c r="L67" s="1">
        <f t="shared" ref="L67:L98" si="13">H67/D67</f>
        <v>0.9589620212271559</v>
      </c>
      <c r="M67" s="1">
        <f t="shared" ref="M67:M98" si="14">I67/E67</f>
        <v>1.0044804379932522</v>
      </c>
      <c r="N67" s="1">
        <f t="shared" ref="N67:N98" si="15">J67/F67</f>
        <v>0.98630140897703211</v>
      </c>
      <c r="O67" s="12">
        <f t="shared" ref="O67:O98" si="16">AVERAGE(K67:N67)</f>
        <v>0.99190845252928095</v>
      </c>
      <c r="P67" s="12">
        <f t="shared" ref="P67:P98" si="17">IF(O67&gt;1,(O67)-1,-1*(1-O67)) *100</f>
        <v>-0.80915474707190516</v>
      </c>
    </row>
    <row r="68" spans="1:16">
      <c r="A68" s="4" t="s">
        <v>92</v>
      </c>
      <c r="B68" s="2" t="s">
        <v>93</v>
      </c>
      <c r="C68" s="5">
        <v>0.9774743827747</v>
      </c>
      <c r="D68" s="5">
        <v>1.08081141685063</v>
      </c>
      <c r="E68" s="5">
        <v>0.96035062684741601</v>
      </c>
      <c r="F68" s="5">
        <v>0.97146080742915797</v>
      </c>
      <c r="G68" s="5">
        <v>0.99221313268296996</v>
      </c>
      <c r="H68" s="5">
        <v>0.99883375508856898</v>
      </c>
      <c r="I68" s="5">
        <v>1.0079392929204301</v>
      </c>
      <c r="J68" s="5">
        <v>0.97606716230891299</v>
      </c>
      <c r="K68" s="1">
        <f t="shared" si="12"/>
        <v>1.0150784001790736</v>
      </c>
      <c r="L68" s="1">
        <f t="shared" si="13"/>
        <v>0.92415174332545891</v>
      </c>
      <c r="M68" s="1">
        <f t="shared" si="14"/>
        <v>1.0495534284485608</v>
      </c>
      <c r="N68" s="1">
        <f t="shared" si="15"/>
        <v>1.0047416785572083</v>
      </c>
      <c r="O68" s="12">
        <f t="shared" si="16"/>
        <v>0.99838131262757546</v>
      </c>
      <c r="P68" s="12">
        <f t="shared" si="17"/>
        <v>-0.16186873724245432</v>
      </c>
    </row>
    <row r="69" spans="1:16">
      <c r="A69" s="4" t="s">
        <v>148</v>
      </c>
      <c r="B69" s="2" t="s">
        <v>114</v>
      </c>
      <c r="C69" s="5">
        <v>0.81633070705003596</v>
      </c>
      <c r="D69" s="5">
        <v>0.14215439169810001</v>
      </c>
      <c r="E69" s="5">
        <v>8.2764244215676297E-2</v>
      </c>
      <c r="F69" s="5">
        <v>5.7917347721059401E-2</v>
      </c>
      <c r="G69" s="5">
        <v>0.60046371232337403</v>
      </c>
      <c r="H69" s="5">
        <v>0.13211574430630399</v>
      </c>
      <c r="I69" s="5">
        <v>0.109658741994912</v>
      </c>
      <c r="J69" s="5">
        <v>6.0187118870604003E-2</v>
      </c>
      <c r="K69" s="1">
        <f t="shared" si="12"/>
        <v>0.73556428434900145</v>
      </c>
      <c r="L69" s="1">
        <f t="shared" si="13"/>
        <v>0.92938208048390392</v>
      </c>
      <c r="M69" s="1">
        <f t="shared" si="14"/>
        <v>1.3249531006306423</v>
      </c>
      <c r="N69" s="1">
        <f t="shared" si="15"/>
        <v>1.0391898323879787</v>
      </c>
      <c r="O69" s="12">
        <f t="shared" si="16"/>
        <v>1.0072723244628816</v>
      </c>
      <c r="P69" s="12">
        <f t="shared" si="17"/>
        <v>0.72723244628816186</v>
      </c>
    </row>
    <row r="70" spans="1:16">
      <c r="A70" s="4" t="s">
        <v>0</v>
      </c>
      <c r="C70" s="5">
        <v>0.99536624227098003</v>
      </c>
      <c r="D70" s="5">
        <v>1.0270993759669</v>
      </c>
      <c r="E70" s="5">
        <v>1.0025481602283199</v>
      </c>
      <c r="F70" s="5">
        <v>0.99301346679588598</v>
      </c>
      <c r="G70" s="5">
        <v>0.97860798810096705</v>
      </c>
      <c r="H70" s="5">
        <v>1.0169215535262399</v>
      </c>
      <c r="I70" s="5">
        <v>1.05588209492061</v>
      </c>
      <c r="J70" s="5">
        <v>1.0095230139503799</v>
      </c>
      <c r="K70" s="1">
        <f t="shared" si="12"/>
        <v>0.98316373063669693</v>
      </c>
      <c r="L70" s="1">
        <f t="shared" si="13"/>
        <v>0.9900907130519101</v>
      </c>
      <c r="M70" s="1">
        <f t="shared" si="14"/>
        <v>1.0531983767045603</v>
      </c>
      <c r="N70" s="1">
        <f t="shared" si="15"/>
        <v>1.0166257031818153</v>
      </c>
      <c r="O70" s="12">
        <f t="shared" si="16"/>
        <v>1.0107696308937457</v>
      </c>
      <c r="P70" s="12">
        <f t="shared" si="17"/>
        <v>1.0769630893745719</v>
      </c>
    </row>
    <row r="71" spans="1:16">
      <c r="A71" s="4" t="s">
        <v>120</v>
      </c>
      <c r="C71" s="5">
        <v>0.45919515867331301</v>
      </c>
      <c r="D71" s="5">
        <v>0.147403918023953</v>
      </c>
      <c r="E71" s="5">
        <v>9.4034392882624496E-2</v>
      </c>
      <c r="F71" s="5">
        <v>9.2401602707823993E-2</v>
      </c>
      <c r="G71" s="5">
        <v>0.39594907913732003</v>
      </c>
      <c r="H71" s="5">
        <v>0.143734184178678</v>
      </c>
      <c r="I71" s="5">
        <v>0.107597157645407</v>
      </c>
      <c r="J71" s="5">
        <v>0.100534625344583</v>
      </c>
      <c r="K71" s="1">
        <f t="shared" si="12"/>
        <v>0.86226753844983717</v>
      </c>
      <c r="L71" s="1">
        <f t="shared" si="13"/>
        <v>0.9751042313225442</v>
      </c>
      <c r="M71" s="1">
        <f t="shared" si="14"/>
        <v>1.144231959680027</v>
      </c>
      <c r="N71" s="1">
        <f t="shared" si="15"/>
        <v>1.0880181988019819</v>
      </c>
      <c r="O71" s="12">
        <f t="shared" si="16"/>
        <v>1.0174054820635976</v>
      </c>
      <c r="P71" s="12">
        <f t="shared" si="17"/>
        <v>1.7405482063597599</v>
      </c>
    </row>
    <row r="72" spans="1:16">
      <c r="A72" s="4" t="s">
        <v>108</v>
      </c>
      <c r="B72" s="2" t="s">
        <v>109</v>
      </c>
      <c r="C72" s="5">
        <v>0.98317522035929905</v>
      </c>
      <c r="D72" s="5">
        <v>1.0439256722696399</v>
      </c>
      <c r="E72" s="5">
        <v>0.96576728744703499</v>
      </c>
      <c r="F72" s="5">
        <v>0.96477803653826699</v>
      </c>
      <c r="G72" s="5">
        <v>0.95953453781880205</v>
      </c>
      <c r="H72" s="5">
        <v>0.99830564418527901</v>
      </c>
      <c r="I72" s="5">
        <v>1.0278094569699101</v>
      </c>
      <c r="J72" s="5">
        <v>1.04348007685239</v>
      </c>
      <c r="K72" s="1">
        <f t="shared" si="12"/>
        <v>0.97595476162239159</v>
      </c>
      <c r="L72" s="1">
        <f t="shared" si="13"/>
        <v>0.95629954383133753</v>
      </c>
      <c r="M72" s="1">
        <f t="shared" si="14"/>
        <v>1.0642413243120721</v>
      </c>
      <c r="N72" s="1">
        <f t="shared" si="15"/>
        <v>1.0815752819130449</v>
      </c>
      <c r="O72" s="12">
        <f t="shared" si="16"/>
        <v>1.0195177279197116</v>
      </c>
      <c r="P72" s="12">
        <f t="shared" si="17"/>
        <v>1.9517727919711625</v>
      </c>
    </row>
    <row r="73" spans="1:16">
      <c r="A73" s="4" t="s">
        <v>123</v>
      </c>
      <c r="B73" s="2" t="s">
        <v>116</v>
      </c>
      <c r="C73" s="5">
        <v>0.95934864276212894</v>
      </c>
      <c r="D73" s="5">
        <v>1.1168280345564801</v>
      </c>
      <c r="E73" s="5">
        <v>0.75055695502133202</v>
      </c>
      <c r="F73" s="5">
        <v>0.49035916277320502</v>
      </c>
      <c r="G73" s="5">
        <v>0.874272715341878</v>
      </c>
      <c r="H73" s="5">
        <v>1.0412146550775701</v>
      </c>
      <c r="I73" s="5">
        <v>0.80103517852443196</v>
      </c>
      <c r="J73" s="5">
        <v>0.59213933673043195</v>
      </c>
      <c r="K73" s="1">
        <f t="shared" si="12"/>
        <v>0.91131907251642863</v>
      </c>
      <c r="L73" s="1">
        <f t="shared" si="13"/>
        <v>0.93229630960245558</v>
      </c>
      <c r="M73" s="1">
        <f t="shared" si="14"/>
        <v>1.0672543544702284</v>
      </c>
      <c r="N73" s="1">
        <f t="shared" si="15"/>
        <v>1.2075625004774329</v>
      </c>
      <c r="O73" s="12">
        <f t="shared" si="16"/>
        <v>1.0296080592666363</v>
      </c>
      <c r="P73" s="12">
        <f t="shared" si="17"/>
        <v>2.9608059266636344</v>
      </c>
    </row>
    <row r="74" spans="1:16">
      <c r="A74" s="4" t="s">
        <v>20</v>
      </c>
      <c r="B74" s="2" t="s">
        <v>21</v>
      </c>
      <c r="C74" s="5">
        <v>0.99586323836809898</v>
      </c>
      <c r="D74" s="5">
        <v>0.98242625458464405</v>
      </c>
      <c r="E74" s="5">
        <v>0.97741601991933302</v>
      </c>
      <c r="F74" s="5">
        <v>0.92974411641329002</v>
      </c>
      <c r="G74" s="5">
        <v>0.98167023929305697</v>
      </c>
      <c r="H74" s="5">
        <v>1.0046429750247601</v>
      </c>
      <c r="I74" s="5">
        <v>1.1055794367927001</v>
      </c>
      <c r="J74" s="5">
        <v>0.91145267730348301</v>
      </c>
      <c r="K74" s="1">
        <f t="shared" si="12"/>
        <v>0.9857480439801154</v>
      </c>
      <c r="L74" s="1">
        <f t="shared" si="13"/>
        <v>1.0226141355001845</v>
      </c>
      <c r="M74" s="1">
        <f t="shared" si="14"/>
        <v>1.1311247352830829</v>
      </c>
      <c r="N74" s="1">
        <f t="shared" si="15"/>
        <v>0.98032637283000978</v>
      </c>
      <c r="O74" s="12">
        <f t="shared" si="16"/>
        <v>1.0299533218983483</v>
      </c>
      <c r="P74" s="12">
        <f t="shared" si="17"/>
        <v>2.9953321898348317</v>
      </c>
    </row>
    <row r="75" spans="1:16">
      <c r="A75" s="4" t="s">
        <v>70</v>
      </c>
      <c r="B75" s="2" t="s">
        <v>71</v>
      </c>
      <c r="C75" s="5">
        <v>0.98840829691131504</v>
      </c>
      <c r="D75" s="5">
        <v>1.0916928853273999</v>
      </c>
      <c r="E75" s="5">
        <v>1.0108478821148299</v>
      </c>
      <c r="F75" s="5">
        <v>1.03750741324693</v>
      </c>
      <c r="G75" s="5">
        <v>0.98871341703486604</v>
      </c>
      <c r="H75" s="5">
        <v>1.08707228517989</v>
      </c>
      <c r="I75" s="5">
        <v>1.1058426177734899</v>
      </c>
      <c r="J75" s="5">
        <v>1.0762258792080901</v>
      </c>
      <c r="K75" s="1">
        <f t="shared" si="12"/>
        <v>1.0003086984644953</v>
      </c>
      <c r="L75" s="1">
        <f t="shared" si="13"/>
        <v>0.99576749083042315</v>
      </c>
      <c r="M75" s="1">
        <f t="shared" si="14"/>
        <v>1.0939753026537664</v>
      </c>
      <c r="N75" s="1">
        <f t="shared" si="15"/>
        <v>1.0373187366825543</v>
      </c>
      <c r="O75" s="12">
        <f t="shared" si="16"/>
        <v>1.0318425571578098</v>
      </c>
      <c r="P75" s="12">
        <f t="shared" si="17"/>
        <v>3.1842557157809814</v>
      </c>
    </row>
    <row r="76" spans="1:16">
      <c r="A76" s="4" t="s">
        <v>49</v>
      </c>
      <c r="B76" s="2" t="s">
        <v>17</v>
      </c>
      <c r="C76" s="5">
        <v>0.89295581119995304</v>
      </c>
      <c r="D76" s="5">
        <v>0.91640737714891596</v>
      </c>
      <c r="E76" s="5">
        <v>0.63677796059816205</v>
      </c>
      <c r="F76" s="5">
        <v>0.53708069952121296</v>
      </c>
      <c r="G76" s="5">
        <v>0.98670108053720595</v>
      </c>
      <c r="H76" s="5">
        <v>0.94241390692045302</v>
      </c>
      <c r="I76" s="5">
        <v>0.66391788753399394</v>
      </c>
      <c r="J76" s="5">
        <v>0.51603876033748197</v>
      </c>
      <c r="K76" s="1">
        <f t="shared" si="12"/>
        <v>1.1049831001281889</v>
      </c>
      <c r="L76" s="1">
        <f t="shared" si="13"/>
        <v>1.0283787870111296</v>
      </c>
      <c r="M76" s="1">
        <f t="shared" si="14"/>
        <v>1.0426207070834201</v>
      </c>
      <c r="N76" s="1">
        <f t="shared" si="15"/>
        <v>0.96082164337223608</v>
      </c>
      <c r="O76" s="12">
        <f t="shared" si="16"/>
        <v>1.0342010593987436</v>
      </c>
      <c r="P76" s="12">
        <f t="shared" si="17"/>
        <v>3.4201059398743627</v>
      </c>
    </row>
    <row r="77" spans="1:16">
      <c r="A77" s="4" t="s">
        <v>94</v>
      </c>
      <c r="B77" s="2" t="s">
        <v>43</v>
      </c>
      <c r="C77" s="5">
        <v>1.0001607928549501</v>
      </c>
      <c r="D77" s="5">
        <v>0.97224008760798897</v>
      </c>
      <c r="E77" s="5">
        <v>0.69044949546427503</v>
      </c>
      <c r="F77" s="5">
        <v>0.261235589371212</v>
      </c>
      <c r="G77" s="5">
        <v>0.97506452600726201</v>
      </c>
      <c r="H77" s="5">
        <v>0.83828804048850303</v>
      </c>
      <c r="I77" s="5">
        <v>0.62843231862444104</v>
      </c>
      <c r="J77" s="5">
        <v>0.36542477654331301</v>
      </c>
      <c r="K77" s="1">
        <f t="shared" si="12"/>
        <v>0.97490776780396382</v>
      </c>
      <c r="L77" s="1">
        <f t="shared" si="13"/>
        <v>0.86222328329512787</v>
      </c>
      <c r="M77" s="1">
        <f t="shared" si="14"/>
        <v>0.91017854709542201</v>
      </c>
      <c r="N77" s="1">
        <f t="shared" si="15"/>
        <v>1.3988322855353743</v>
      </c>
      <c r="O77" s="12">
        <f t="shared" si="16"/>
        <v>1.0365354709324721</v>
      </c>
      <c r="P77" s="12">
        <f t="shared" si="17"/>
        <v>3.6535470932472114</v>
      </c>
    </row>
    <row r="78" spans="1:16">
      <c r="A78" s="6" t="s">
        <v>22</v>
      </c>
      <c r="B78" s="2" t="s">
        <v>23</v>
      </c>
      <c r="C78" s="5">
        <v>0.98560173071582102</v>
      </c>
      <c r="D78" s="5">
        <v>1.01743468511533</v>
      </c>
      <c r="E78" s="5">
        <v>0.95502133174133996</v>
      </c>
      <c r="F78" s="5">
        <v>0.90495132570552395</v>
      </c>
      <c r="G78" s="5">
        <v>0.97488954022485697</v>
      </c>
      <c r="H78" s="5">
        <v>1.0203102651556799</v>
      </c>
      <c r="I78" s="5">
        <v>1.0757522589700901</v>
      </c>
      <c r="J78" s="5">
        <v>0.94336312755826601</v>
      </c>
      <c r="K78" s="1">
        <f t="shared" si="12"/>
        <v>0.98913131931781006</v>
      </c>
      <c r="L78" s="1">
        <f t="shared" si="13"/>
        <v>1.0028263043145851</v>
      </c>
      <c r="M78" s="1">
        <f t="shared" si="14"/>
        <v>1.12641699532367</v>
      </c>
      <c r="N78" s="1">
        <f t="shared" si="15"/>
        <v>1.0424462628670059</v>
      </c>
      <c r="O78" s="12">
        <f t="shared" si="16"/>
        <v>1.0402052204557677</v>
      </c>
      <c r="P78" s="12">
        <f t="shared" si="17"/>
        <v>4.0205220455767687</v>
      </c>
    </row>
    <row r="79" spans="1:16">
      <c r="A79" s="4" t="s">
        <v>139</v>
      </c>
      <c r="B79" s="2" t="s">
        <v>140</v>
      </c>
      <c r="C79" s="5">
        <v>0.96996097118884395</v>
      </c>
      <c r="D79" s="5">
        <v>0.50183385770654798</v>
      </c>
      <c r="E79" s="5">
        <v>0.29715916536831799</v>
      </c>
      <c r="F79" s="5">
        <v>0.16750321843403301</v>
      </c>
      <c r="G79" s="5">
        <v>0.78669233124808602</v>
      </c>
      <c r="H79" s="5">
        <v>0.60877984376719096</v>
      </c>
      <c r="I79" s="5">
        <v>0.31239582419510498</v>
      </c>
      <c r="J79" s="5">
        <v>0.200735109848801</v>
      </c>
      <c r="K79" s="1">
        <f t="shared" si="12"/>
        <v>0.81105565544958724</v>
      </c>
      <c r="L79" s="1">
        <f t="shared" si="13"/>
        <v>1.213110344027805</v>
      </c>
      <c r="M79" s="1">
        <f t="shared" si="14"/>
        <v>1.0512744030893399</v>
      </c>
      <c r="N79" s="1">
        <f t="shared" si="15"/>
        <v>1.198395539652604</v>
      </c>
      <c r="O79" s="12">
        <f t="shared" si="16"/>
        <v>1.0684589855548341</v>
      </c>
      <c r="P79" s="12">
        <f t="shared" si="17"/>
        <v>6.8458985554834095</v>
      </c>
    </row>
    <row r="80" spans="1:16">
      <c r="A80" s="4" t="s">
        <v>88</v>
      </c>
      <c r="B80" s="2" t="s">
        <v>89</v>
      </c>
      <c r="C80" s="5">
        <v>0.98399380216631804</v>
      </c>
      <c r="D80" s="5">
        <v>1.0242486398164401</v>
      </c>
      <c r="E80" s="5">
        <v>0.96862122690274799</v>
      </c>
      <c r="F80" s="5">
        <v>0.83731358396135003</v>
      </c>
      <c r="G80" s="5">
        <v>1.02642285314318</v>
      </c>
      <c r="H80" s="5">
        <v>1.0537132797887601</v>
      </c>
      <c r="I80" s="5">
        <v>1.0757522589700901</v>
      </c>
      <c r="J80" s="5">
        <v>1.00313257037841</v>
      </c>
      <c r="K80" s="1">
        <f t="shared" si="12"/>
        <v>1.0431192258360287</v>
      </c>
      <c r="L80" s="1">
        <f t="shared" si="13"/>
        <v>1.0287670774721267</v>
      </c>
      <c r="M80" s="1">
        <f t="shared" si="14"/>
        <v>1.1106015737543797</v>
      </c>
      <c r="N80" s="1">
        <f t="shared" si="15"/>
        <v>1.1980368999062054</v>
      </c>
      <c r="O80" s="12">
        <f t="shared" si="16"/>
        <v>1.0951311942421853</v>
      </c>
      <c r="P80" s="12">
        <f t="shared" si="17"/>
        <v>9.5131194242185302</v>
      </c>
    </row>
    <row r="81" spans="1:16">
      <c r="A81" s="4" t="s">
        <v>24</v>
      </c>
      <c r="B81" s="2" t="s">
        <v>25</v>
      </c>
      <c r="C81" s="5">
        <v>0.98764818523336895</v>
      </c>
      <c r="D81" s="5">
        <v>0.99953067148742403</v>
      </c>
      <c r="E81" s="5">
        <v>0.902077842654746</v>
      </c>
      <c r="F81" s="5">
        <v>0.88334080685056304</v>
      </c>
      <c r="G81" s="5">
        <v>0.99811890283914395</v>
      </c>
      <c r="H81" s="5">
        <v>1.0742215865331699</v>
      </c>
      <c r="I81" s="5">
        <v>1.0986490042986199</v>
      </c>
      <c r="J81" s="5">
        <v>1.0462785063904401</v>
      </c>
      <c r="K81" s="1">
        <f t="shared" si="12"/>
        <v>1.010601667438189</v>
      </c>
      <c r="L81" s="1">
        <f t="shared" si="13"/>
        <v>1.0747259860816443</v>
      </c>
      <c r="M81" s="1">
        <f t="shared" si="14"/>
        <v>1.2179093115350001</v>
      </c>
      <c r="N81" s="1">
        <f t="shared" si="15"/>
        <v>1.1844562124564473</v>
      </c>
      <c r="O81" s="12">
        <f t="shared" si="16"/>
        <v>1.1219232943778201</v>
      </c>
      <c r="P81" s="12">
        <f t="shared" si="17"/>
        <v>12.192329437782012</v>
      </c>
    </row>
    <row r="82" spans="1:16">
      <c r="A82" s="4" t="s">
        <v>133</v>
      </c>
      <c r="B82" s="2" t="s">
        <v>134</v>
      </c>
      <c r="C82" s="5">
        <v>0.95318004414494795</v>
      </c>
      <c r="D82" s="5">
        <v>7.3771489161987905E-2</v>
      </c>
      <c r="E82" s="5">
        <v>6.4330125078264896E-2</v>
      </c>
      <c r="F82" s="5">
        <v>7.0762154108746894E-2</v>
      </c>
      <c r="G82" s="5">
        <v>0.87261035040902901</v>
      </c>
      <c r="H82" s="5">
        <v>0.11376389041698801</v>
      </c>
      <c r="I82" s="5">
        <v>7.89542942363365E-2</v>
      </c>
      <c r="J82" s="5">
        <v>8.1655667864004702E-2</v>
      </c>
      <c r="K82" s="1">
        <f t="shared" si="12"/>
        <v>0.91547274386320776</v>
      </c>
      <c r="L82" s="1">
        <f t="shared" si="13"/>
        <v>1.5421118877942741</v>
      </c>
      <c r="M82" s="1">
        <f t="shared" si="14"/>
        <v>1.2273300283542063</v>
      </c>
      <c r="N82" s="1">
        <f t="shared" si="15"/>
        <v>1.1539454796488631</v>
      </c>
      <c r="O82" s="12">
        <f t="shared" si="16"/>
        <v>1.2097150349151378</v>
      </c>
      <c r="P82" s="12">
        <f t="shared" si="17"/>
        <v>20.971503491513776</v>
      </c>
    </row>
    <row r="83" spans="1:16">
      <c r="A83" s="4" t="s">
        <v>76</v>
      </c>
      <c r="B83" s="2" t="s">
        <v>77</v>
      </c>
      <c r="C83" s="5">
        <v>0.99703264094955502</v>
      </c>
      <c r="D83" s="5">
        <v>0.139268890472631</v>
      </c>
      <c r="E83" s="5">
        <v>5.5418844736957101E-2</v>
      </c>
      <c r="F83" s="5">
        <v>5.3028220965385599E-2</v>
      </c>
      <c r="G83" s="5">
        <v>0.97519576534406605</v>
      </c>
      <c r="H83" s="5">
        <v>0.18857960171636001</v>
      </c>
      <c r="I83" s="5">
        <v>8.1893148521800199E-2</v>
      </c>
      <c r="J83" s="5">
        <v>7.0420182106758003E-2</v>
      </c>
      <c r="K83" s="1">
        <f t="shared" si="12"/>
        <v>0.97809813369330423</v>
      </c>
      <c r="L83" s="1">
        <f t="shared" si="13"/>
        <v>1.3540683858138405</v>
      </c>
      <c r="M83" s="1">
        <f t="shared" si="14"/>
        <v>1.4777130218159926</v>
      </c>
      <c r="N83" s="1">
        <f t="shared" si="15"/>
        <v>1.32797557271863</v>
      </c>
      <c r="O83" s="12">
        <f t="shared" si="16"/>
        <v>1.2844637785104418</v>
      </c>
      <c r="P83" s="12">
        <f t="shared" si="17"/>
        <v>28.446377851044179</v>
      </c>
    </row>
    <row r="84" spans="1:16">
      <c r="A84" s="4" t="s">
        <v>142</v>
      </c>
      <c r="B84" s="2" t="s">
        <v>58</v>
      </c>
      <c r="C84" s="5">
        <v>0.83208840683515795</v>
      </c>
      <c r="D84" s="5">
        <v>0.43557162474577998</v>
      </c>
      <c r="E84" s="5">
        <v>0.29995486116166997</v>
      </c>
      <c r="F84" s="5">
        <v>0.21182358642037799</v>
      </c>
      <c r="G84" s="5">
        <v>0.76958747101797997</v>
      </c>
      <c r="H84" s="5">
        <v>0.50606227307734597</v>
      </c>
      <c r="I84" s="5">
        <v>0.439292920431617</v>
      </c>
      <c r="J84" s="5">
        <v>0.33660512906189999</v>
      </c>
      <c r="K84" s="1">
        <f t="shared" si="12"/>
        <v>0.92488666432104272</v>
      </c>
      <c r="L84" s="1">
        <f t="shared" si="13"/>
        <v>1.1618348035703832</v>
      </c>
      <c r="M84" s="1">
        <f t="shared" si="14"/>
        <v>1.4645300920622402</v>
      </c>
      <c r="N84" s="1">
        <f t="shared" si="15"/>
        <v>1.5890823810049404</v>
      </c>
      <c r="O84" s="12">
        <f t="shared" si="16"/>
        <v>1.2850834852396518</v>
      </c>
      <c r="P84" s="12">
        <f t="shared" si="17"/>
        <v>28.508348523965175</v>
      </c>
    </row>
    <row r="85" spans="1:16">
      <c r="A85" s="4" t="s">
        <v>103</v>
      </c>
      <c r="B85" s="2" t="s">
        <v>104</v>
      </c>
      <c r="C85" s="5">
        <v>9.7060414260864494E-2</v>
      </c>
      <c r="D85" s="5">
        <v>0.11865320099428101</v>
      </c>
      <c r="E85" s="5">
        <v>0.102625333080944</v>
      </c>
      <c r="F85" s="5">
        <v>6.5468010935443299E-2</v>
      </c>
      <c r="G85" s="5">
        <v>0.265234699680651</v>
      </c>
      <c r="H85" s="5">
        <v>0.114512047529981</v>
      </c>
      <c r="I85" s="5">
        <v>8.9130625493464302E-2</v>
      </c>
      <c r="J85" s="5">
        <v>6.9334224375574294E-2</v>
      </c>
      <c r="K85" s="1">
        <f t="shared" si="12"/>
        <v>2.7326763614236467</v>
      </c>
      <c r="L85" s="1">
        <f t="shared" si="13"/>
        <v>0.96509867892649936</v>
      </c>
      <c r="M85" s="1">
        <f t="shared" si="14"/>
        <v>0.8685051031519091</v>
      </c>
      <c r="N85" s="1">
        <f t="shared" si="15"/>
        <v>1.059055000829999</v>
      </c>
      <c r="O85" s="12">
        <f t="shared" si="16"/>
        <v>1.4063337860830136</v>
      </c>
      <c r="P85" s="12">
        <f t="shared" si="17"/>
        <v>40.633378608301363</v>
      </c>
    </row>
    <row r="86" spans="1:16">
      <c r="A86" s="4" t="s">
        <v>131</v>
      </c>
      <c r="B86" s="2" t="s">
        <v>132</v>
      </c>
      <c r="C86" s="5">
        <v>0.12360585285992</v>
      </c>
      <c r="D86" s="5">
        <v>7.1059813311547204E-2</v>
      </c>
      <c r="E86" s="5">
        <v>5.7806834893778102E-2</v>
      </c>
      <c r="F86" s="5">
        <v>5.2999291221269097E-2</v>
      </c>
      <c r="G86" s="5">
        <v>0.241524126164749</v>
      </c>
      <c r="H86" s="5">
        <v>0.106854439432281</v>
      </c>
      <c r="I86" s="5">
        <v>6.0400035090797402E-2</v>
      </c>
      <c r="J86" s="5">
        <v>6.1314844206833197E-2</v>
      </c>
      <c r="K86" s="1">
        <f t="shared" si="12"/>
        <v>1.9539861630861719</v>
      </c>
      <c r="L86" s="1">
        <f t="shared" si="13"/>
        <v>1.5037253048189076</v>
      </c>
      <c r="M86" s="1">
        <f t="shared" si="14"/>
        <v>1.0448597506122657</v>
      </c>
      <c r="N86" s="1">
        <f t="shared" si="15"/>
        <v>1.1568993243861909</v>
      </c>
      <c r="O86" s="12">
        <f t="shared" si="16"/>
        <v>1.414867635725884</v>
      </c>
      <c r="P86" s="12">
        <f t="shared" si="17"/>
        <v>41.486763572588401</v>
      </c>
    </row>
    <row r="87" spans="1:16">
      <c r="A87" s="4" t="s">
        <v>138</v>
      </c>
      <c r="B87" s="2" t="s">
        <v>137</v>
      </c>
      <c r="C87" s="5">
        <v>0.96616041279911102</v>
      </c>
      <c r="D87" s="5">
        <v>7.5753098437309901E-2</v>
      </c>
      <c r="E87" s="5">
        <v>7.5775004732297604E-2</v>
      </c>
      <c r="F87" s="5">
        <v>5.4532567659439E-2</v>
      </c>
      <c r="G87" s="5">
        <v>0.84924974845793799</v>
      </c>
      <c r="H87" s="5">
        <v>0.117592694465838</v>
      </c>
      <c r="I87" s="5">
        <v>0.107904202122993</v>
      </c>
      <c r="J87" s="5">
        <v>0.10132820984044801</v>
      </c>
      <c r="K87" s="1">
        <f t="shared" si="12"/>
        <v>0.87899456157340849</v>
      </c>
      <c r="L87" s="1">
        <f t="shared" si="13"/>
        <v>1.5523153097579607</v>
      </c>
      <c r="M87" s="1">
        <f t="shared" si="14"/>
        <v>1.4240078572637944</v>
      </c>
      <c r="N87" s="1">
        <f t="shared" si="15"/>
        <v>1.858122846392493</v>
      </c>
      <c r="O87" s="12">
        <f t="shared" si="16"/>
        <v>1.4283601437469142</v>
      </c>
      <c r="P87" s="12">
        <f t="shared" si="17"/>
        <v>42.836014374691423</v>
      </c>
    </row>
    <row r="88" spans="1:16">
      <c r="A88" s="4" t="s">
        <v>7</v>
      </c>
      <c r="B88" s="2" t="s">
        <v>8</v>
      </c>
      <c r="C88" s="5">
        <v>0.97200742570639198</v>
      </c>
      <c r="D88" s="5">
        <v>0.16270055102643899</v>
      </c>
      <c r="E88" s="5">
        <v>8.6113254801461897E-2</v>
      </c>
      <c r="F88" s="5">
        <v>8.2796927661174802E-2</v>
      </c>
      <c r="G88" s="5">
        <v>1.02213570147426</v>
      </c>
      <c r="H88" s="5">
        <v>0.33086148091099099</v>
      </c>
      <c r="I88" s="5">
        <v>0.138740240371962</v>
      </c>
      <c r="J88" s="5">
        <v>0.120248934926071</v>
      </c>
      <c r="K88" s="1">
        <f t="shared" si="12"/>
        <v>1.0515719061831632</v>
      </c>
      <c r="L88" s="1">
        <f t="shared" si="13"/>
        <v>2.0335609118940581</v>
      </c>
      <c r="M88" s="1">
        <f t="shared" si="14"/>
        <v>1.6111368765683525</v>
      </c>
      <c r="N88" s="1">
        <f t="shared" si="15"/>
        <v>1.4523357124814937</v>
      </c>
      <c r="O88" s="12">
        <f t="shared" si="16"/>
        <v>1.537151351781767</v>
      </c>
      <c r="P88" s="12">
        <f t="shared" si="17"/>
        <v>53.715135178176695</v>
      </c>
    </row>
    <row r="89" spans="1:16">
      <c r="A89" s="4" t="s">
        <v>57</v>
      </c>
      <c r="B89" s="2" t="s">
        <v>58</v>
      </c>
      <c r="C89" s="5">
        <v>0.250105977108944</v>
      </c>
      <c r="D89" s="5">
        <v>0.17500738757843901</v>
      </c>
      <c r="E89" s="5">
        <v>0.15839363979207</v>
      </c>
      <c r="F89" s="5">
        <v>0.15280690842289499</v>
      </c>
      <c r="G89" s="5">
        <v>0.50483398223894305</v>
      </c>
      <c r="H89" s="5">
        <v>0.27166905050060502</v>
      </c>
      <c r="I89" s="5">
        <v>0.237126063689797</v>
      </c>
      <c r="J89" s="5">
        <v>0.17571631442653099</v>
      </c>
      <c r="K89" s="1">
        <f t="shared" si="12"/>
        <v>2.0184802781384219</v>
      </c>
      <c r="L89" s="1">
        <f t="shared" si="13"/>
        <v>1.5523290431316328</v>
      </c>
      <c r="M89" s="1">
        <f t="shared" si="14"/>
        <v>1.4970680893568855</v>
      </c>
      <c r="N89" s="1">
        <f t="shared" si="15"/>
        <v>1.1499238891754417</v>
      </c>
      <c r="O89" s="12">
        <f t="shared" si="16"/>
        <v>1.5544503249505954</v>
      </c>
      <c r="P89" s="12">
        <f t="shared" si="17"/>
        <v>55.445032495059543</v>
      </c>
    </row>
    <row r="90" spans="1:16">
      <c r="A90" s="4" t="s">
        <v>136</v>
      </c>
      <c r="B90" s="2" t="s">
        <v>137</v>
      </c>
      <c r="C90" s="5">
        <v>0.97706509187118995</v>
      </c>
      <c r="D90" s="5">
        <v>6.3724382485355197E-2</v>
      </c>
      <c r="E90" s="5">
        <v>5.5069382762788097E-2</v>
      </c>
      <c r="F90" s="5">
        <v>5.59501251211433E-2</v>
      </c>
      <c r="G90" s="5">
        <v>0.90437026991556901</v>
      </c>
      <c r="H90" s="5">
        <v>0.104741995819122</v>
      </c>
      <c r="I90" s="5">
        <v>0.11601894903061701</v>
      </c>
      <c r="J90" s="5">
        <v>9.4478322612981405E-2</v>
      </c>
      <c r="K90" s="1">
        <f t="shared" si="12"/>
        <v>0.9255987932017895</v>
      </c>
      <c r="L90" s="1">
        <f t="shared" si="13"/>
        <v>1.6436721978936908</v>
      </c>
      <c r="M90" s="1">
        <f t="shared" si="14"/>
        <v>2.1067777267519006</v>
      </c>
      <c r="N90" s="1">
        <f t="shared" si="15"/>
        <v>1.6886168245096287</v>
      </c>
      <c r="O90" s="12">
        <f t="shared" si="16"/>
        <v>1.5911663855892524</v>
      </c>
      <c r="P90" s="12">
        <f t="shared" si="17"/>
        <v>59.116638558925239</v>
      </c>
    </row>
    <row r="91" spans="1:16">
      <c r="A91" s="4" t="s">
        <v>59</v>
      </c>
      <c r="B91" s="2" t="s">
        <v>60</v>
      </c>
      <c r="C91" s="5">
        <v>0.114309102337343</v>
      </c>
      <c r="D91" s="5">
        <v>5.7466668984338297E-2</v>
      </c>
      <c r="E91" s="5">
        <v>4.7235610175167801E-2</v>
      </c>
      <c r="F91" s="5">
        <v>4.9440932694950299E-2</v>
      </c>
      <c r="G91" s="5">
        <v>0.29463231112472099</v>
      </c>
      <c r="H91" s="5">
        <v>8.2341291671250996E-2</v>
      </c>
      <c r="I91" s="5">
        <v>7.7287481358013901E-2</v>
      </c>
      <c r="J91" s="5">
        <v>7.2675632779216404E-2</v>
      </c>
      <c r="K91" s="1">
        <f t="shared" si="12"/>
        <v>2.5775052476155191</v>
      </c>
      <c r="L91" s="1">
        <f t="shared" si="13"/>
        <v>1.4328530455400488</v>
      </c>
      <c r="M91" s="1">
        <f t="shared" si="14"/>
        <v>1.636212193965574</v>
      </c>
      <c r="N91" s="1">
        <f t="shared" si="15"/>
        <v>1.4699486603059009</v>
      </c>
      <c r="O91" s="12">
        <f t="shared" si="16"/>
        <v>1.7791297868567606</v>
      </c>
      <c r="P91" s="12">
        <f t="shared" si="17"/>
        <v>77.912978685676066</v>
      </c>
    </row>
    <row r="92" spans="1:16">
      <c r="A92" s="4" t="s">
        <v>145</v>
      </c>
      <c r="B92" s="2" t="s">
        <v>8</v>
      </c>
      <c r="C92" s="5">
        <v>0.99855286430544798</v>
      </c>
      <c r="D92" s="5">
        <v>0.126996818995637</v>
      </c>
      <c r="E92" s="5">
        <v>9.6626235857710699E-2</v>
      </c>
      <c r="F92" s="5">
        <v>0.106258950139586</v>
      </c>
      <c r="G92" s="5">
        <v>0.92239380550330297</v>
      </c>
      <c r="H92" s="5">
        <v>0.46099680932995901</v>
      </c>
      <c r="I92" s="5">
        <v>0.15325905781208901</v>
      </c>
      <c r="J92" s="5">
        <v>0.124676301060897</v>
      </c>
      <c r="K92" s="1">
        <f t="shared" si="12"/>
        <v>0.92373056898182537</v>
      </c>
      <c r="L92" s="1">
        <f t="shared" si="13"/>
        <v>3.6299870577529711</v>
      </c>
      <c r="M92" s="1">
        <f t="shared" si="14"/>
        <v>1.5861019158168839</v>
      </c>
      <c r="N92" s="1">
        <f t="shared" si="15"/>
        <v>1.1733251730524086</v>
      </c>
      <c r="O92" s="12">
        <f t="shared" si="16"/>
        <v>1.8282861789010223</v>
      </c>
      <c r="P92" s="12">
        <f t="shared" si="17"/>
        <v>82.828617890102237</v>
      </c>
    </row>
    <row r="93" spans="1:16">
      <c r="A93" s="4" t="s">
        <v>115</v>
      </c>
      <c r="B93" s="2" t="s">
        <v>106</v>
      </c>
      <c r="C93" s="5">
        <v>0.99141950855856498</v>
      </c>
      <c r="D93" s="5">
        <v>1.0397190981939499</v>
      </c>
      <c r="E93" s="5">
        <v>0.82158510127116802</v>
      </c>
      <c r="F93" s="5">
        <v>0.181418425354028</v>
      </c>
      <c r="G93" s="5">
        <v>0.98455750470274295</v>
      </c>
      <c r="H93" s="5">
        <v>0.96072175156782902</v>
      </c>
      <c r="I93" s="5">
        <v>0.83410825511009701</v>
      </c>
      <c r="J93" s="5">
        <v>0.87870687494779098</v>
      </c>
      <c r="K93" s="1">
        <f t="shared" si="12"/>
        <v>0.9930786071924298</v>
      </c>
      <c r="L93" s="1">
        <f t="shared" si="13"/>
        <v>0.92402049095438976</v>
      </c>
      <c r="M93" s="1">
        <f t="shared" si="14"/>
        <v>1.015242673972</v>
      </c>
      <c r="N93" s="1">
        <f t="shared" si="15"/>
        <v>4.8435371061844643</v>
      </c>
      <c r="O93" s="12">
        <f t="shared" si="16"/>
        <v>1.943969719575821</v>
      </c>
      <c r="P93" s="12">
        <f t="shared" si="17"/>
        <v>94.396971957582096</v>
      </c>
    </row>
    <row r="94" spans="1:16">
      <c r="A94" s="4" t="s">
        <v>68</v>
      </c>
      <c r="B94" s="2" t="s">
        <v>69</v>
      </c>
      <c r="C94" s="5">
        <v>0.98256128400403397</v>
      </c>
      <c r="D94" s="5">
        <v>0.41923203949312499</v>
      </c>
      <c r="E94" s="5">
        <v>0.202891797836248</v>
      </c>
      <c r="F94" s="5">
        <v>0.101485542360378</v>
      </c>
      <c r="G94" s="5">
        <v>0.99011330329410696</v>
      </c>
      <c r="H94" s="5">
        <v>0.82992628451974904</v>
      </c>
      <c r="I94" s="5">
        <v>0.65804017896306699</v>
      </c>
      <c r="J94" s="5">
        <v>0.27708629187202399</v>
      </c>
      <c r="K94" s="1">
        <f t="shared" si="12"/>
        <v>1.0076860542065098</v>
      </c>
      <c r="L94" s="1">
        <f t="shared" si="13"/>
        <v>1.9796346804103435</v>
      </c>
      <c r="M94" s="1">
        <f t="shared" si="14"/>
        <v>3.2433059688995649</v>
      </c>
      <c r="N94" s="1">
        <f t="shared" si="15"/>
        <v>2.7303031094624575</v>
      </c>
      <c r="O94" s="12">
        <f t="shared" si="16"/>
        <v>2.2402324532447189</v>
      </c>
      <c r="P94" s="12">
        <f t="shared" si="17"/>
        <v>124.02324532447189</v>
      </c>
    </row>
    <row r="95" spans="1:16">
      <c r="A95" s="4" t="s">
        <v>105</v>
      </c>
      <c r="B95" s="2" t="s">
        <v>106</v>
      </c>
      <c r="C95" s="5">
        <v>0.97887766587244696</v>
      </c>
      <c r="D95" s="5">
        <v>0.79865806810478202</v>
      </c>
      <c r="E95" s="5">
        <v>0.46644437002198702</v>
      </c>
      <c r="F95" s="5">
        <v>0.14146644872926101</v>
      </c>
      <c r="G95" s="5">
        <v>0.90537643816439894</v>
      </c>
      <c r="H95" s="5">
        <v>0.94201782374298604</v>
      </c>
      <c r="I95" s="5">
        <v>0.85551364154750398</v>
      </c>
      <c r="J95" s="5">
        <v>0.78614986216690297</v>
      </c>
      <c r="K95" s="1">
        <f t="shared" si="12"/>
        <v>0.92491275440170717</v>
      </c>
      <c r="L95" s="1">
        <f t="shared" si="13"/>
        <v>1.1795007918449971</v>
      </c>
      <c r="M95" s="1">
        <f t="shared" si="14"/>
        <v>1.8341171992432392</v>
      </c>
      <c r="N95" s="1">
        <f t="shared" si="15"/>
        <v>5.5571470778307255</v>
      </c>
      <c r="O95" s="12">
        <f t="shared" si="16"/>
        <v>2.3739194558301673</v>
      </c>
      <c r="P95" s="12">
        <f t="shared" si="17"/>
        <v>137.39194558301674</v>
      </c>
    </row>
    <row r="96" spans="1:16">
      <c r="A96" s="4" t="s">
        <v>128</v>
      </c>
      <c r="B96" s="2" t="s">
        <v>89</v>
      </c>
      <c r="C96" s="5">
        <v>0.91587610179649503</v>
      </c>
      <c r="D96" s="5">
        <v>0.24526760416485599</v>
      </c>
      <c r="E96" s="5">
        <v>0.23763414243487599</v>
      </c>
      <c r="F96" s="5">
        <v>0.12801411771512899</v>
      </c>
      <c r="G96" s="5">
        <v>0.94229843825189197</v>
      </c>
      <c r="H96" s="5">
        <v>0.85514358015183201</v>
      </c>
      <c r="I96" s="5">
        <v>0.79976313711729097</v>
      </c>
      <c r="J96" s="5">
        <v>0.72663102497702803</v>
      </c>
      <c r="K96" s="1">
        <f t="shared" si="12"/>
        <v>1.0288492476259283</v>
      </c>
      <c r="L96" s="1">
        <f t="shared" si="13"/>
        <v>3.4865737081895638</v>
      </c>
      <c r="M96" s="1">
        <f t="shared" si="14"/>
        <v>3.3655228534193791</v>
      </c>
      <c r="N96" s="1">
        <f t="shared" si="15"/>
        <v>5.6761788304787348</v>
      </c>
      <c r="O96" s="12">
        <f t="shared" si="16"/>
        <v>3.3892811599284016</v>
      </c>
      <c r="P96" s="12">
        <f t="shared" si="17"/>
        <v>238.92811599284016</v>
      </c>
    </row>
    <row r="97" spans="1:16">
      <c r="A97" s="4" t="s">
        <v>135</v>
      </c>
      <c r="B97" s="2" t="s">
        <v>89</v>
      </c>
      <c r="C97" s="5">
        <v>0.87626258934966605</v>
      </c>
      <c r="D97" s="5">
        <v>0.13631385909715099</v>
      </c>
      <c r="E97" s="5">
        <v>0.13998864248584</v>
      </c>
      <c r="F97" s="5">
        <v>0.14169788668219199</v>
      </c>
      <c r="G97" s="5">
        <v>0.81989588345946895</v>
      </c>
      <c r="H97" s="5">
        <v>0.85360325668390402</v>
      </c>
      <c r="I97" s="5">
        <v>0.81064128432318605</v>
      </c>
      <c r="J97" s="5">
        <v>0.74780720073510998</v>
      </c>
      <c r="K97" s="1">
        <f t="shared" si="12"/>
        <v>0.9356737277440651</v>
      </c>
      <c r="L97" s="1">
        <f t="shared" si="13"/>
        <v>6.2620430698505887</v>
      </c>
      <c r="M97" s="1">
        <f t="shared" si="14"/>
        <v>5.7907646643918502</v>
      </c>
      <c r="N97" s="1">
        <f t="shared" si="15"/>
        <v>5.2774760318926575</v>
      </c>
      <c r="O97" s="12">
        <f t="shared" si="16"/>
        <v>4.5664893734697909</v>
      </c>
      <c r="P97" s="12">
        <f t="shared" si="17"/>
        <v>356.6489373469791</v>
      </c>
    </row>
    <row r="98" spans="1:16">
      <c r="A98" s="4" t="s">
        <v>30</v>
      </c>
      <c r="B98" s="2" t="s">
        <v>31</v>
      </c>
      <c r="C98" s="5">
        <v>4.2624724094078401E-2</v>
      </c>
      <c r="D98" s="5">
        <v>5.5067878808948499E-2</v>
      </c>
      <c r="E98" s="5">
        <v>4.2081046056175998E-2</v>
      </c>
      <c r="F98" s="5">
        <v>4.6837255724473101E-2</v>
      </c>
      <c r="G98" s="5">
        <v>0.59853886871691697</v>
      </c>
      <c r="H98" s="5">
        <v>7.5651886896248202E-2</v>
      </c>
      <c r="I98" s="5">
        <v>6.7374331081673802E-2</v>
      </c>
      <c r="J98" s="5">
        <v>7.1756745468214894E-2</v>
      </c>
      <c r="K98" s="1">
        <f t="shared" si="12"/>
        <v>14.042058486897476</v>
      </c>
      <c r="L98" s="1">
        <f t="shared" si="13"/>
        <v>1.3737933716080384</v>
      </c>
      <c r="M98" s="1">
        <f t="shared" si="14"/>
        <v>1.6010612234242607</v>
      </c>
      <c r="N98" s="1">
        <f t="shared" si="15"/>
        <v>1.5320441891458005</v>
      </c>
      <c r="O98" s="12">
        <f t="shared" si="16"/>
        <v>4.637239317768894</v>
      </c>
      <c r="P98" s="12">
        <f t="shared" si="17"/>
        <v>363.7239317768894</v>
      </c>
    </row>
  </sheetData>
  <autoFilter ref="A2:P2">
    <sortState ref="A3:P98">
      <sortCondition ref="P2:P98"/>
    </sortState>
  </autoFilter>
  <mergeCells count="3">
    <mergeCell ref="C1:F1"/>
    <mergeCell ref="G1:J1"/>
    <mergeCell ref="K1:N1"/>
  </mergeCells>
  <conditionalFormatting sqref="C3:F98">
    <cfRule type="colorScale" priority="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K3:P98">
    <cfRule type="colorScale" priority="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G3:J98">
    <cfRule type="colorScale" priority="7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 Screen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Ku Angel</cp:lastModifiedBy>
  <dcterms:created xsi:type="dcterms:W3CDTF">2016-01-13T18:06:54Z</dcterms:created>
  <dcterms:modified xsi:type="dcterms:W3CDTF">2019-01-15T00:24:42Z</dcterms:modified>
</cp:coreProperties>
</file>