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ydejous/Documents/papiers cy/Rambur et al 2016/2019/final/Uploaded files/Sequential Ras:MAPK and PI3K:AKT:"/>
    </mc:Choice>
  </mc:AlternateContent>
  <xr:revisionPtr revIDLastSave="0" documentId="13_ncr:1_{C9AE2C86-E9C0-404E-8481-3B1DDBCC6321}" xr6:coauthVersionLast="36" xr6:coauthVersionMax="36" xr10:uidLastSave="{00000000-0000-0000-0000-000000000000}"/>
  <bookViews>
    <workbookView xWindow="340" yWindow="460" windowWidth="18020" windowHeight="15540" firstSheet="6" activeTab="13" xr2:uid="{B3221CBB-D346-9942-AD7A-E7037EAD7124}"/>
  </bookViews>
  <sheets>
    <sheet name="Fig. 2c" sheetId="1" r:id="rId1"/>
    <sheet name="Fig. 5c" sheetId="2" r:id="rId2"/>
    <sheet name="Fig. 5d" sheetId="3" r:id="rId3"/>
    <sheet name="Fig. 6a" sheetId="4" r:id="rId4"/>
    <sheet name="Fig. 6b" sheetId="6" r:id="rId5"/>
    <sheet name="Fig. 6c" sheetId="5" r:id="rId6"/>
    <sheet name="Fig. 7c" sheetId="7" r:id="rId7"/>
    <sheet name="Fig. 7e" sheetId="8" r:id="rId8"/>
    <sheet name="Fig. 7g" sheetId="9" r:id="rId9"/>
    <sheet name="Fig. 8e" sheetId="10" r:id="rId10"/>
    <sheet name="Fig. 8f" sheetId="11" r:id="rId11"/>
    <sheet name="Fig. 8g" sheetId="12" r:id="rId12"/>
    <sheet name="Fig. 8h" sheetId="13" r:id="rId13"/>
    <sheet name="Fig. 9a-d" sheetId="14" r:id="rId14"/>
    <sheet name="Fig 9e-f" sheetId="15" r:id="rId1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5" l="1"/>
  <c r="G16" i="15"/>
  <c r="H15" i="15"/>
  <c r="G15" i="15"/>
  <c r="H14" i="15"/>
  <c r="G14" i="15"/>
  <c r="H13" i="15"/>
  <c r="G13" i="15"/>
  <c r="G7" i="15"/>
  <c r="F7" i="15"/>
  <c r="G6" i="15"/>
  <c r="F6" i="15"/>
  <c r="G5" i="15"/>
  <c r="F5" i="15"/>
  <c r="G4" i="15"/>
  <c r="F4" i="15"/>
  <c r="K9" i="9" l="1"/>
  <c r="K10" i="9"/>
  <c r="K11" i="9"/>
  <c r="K12" i="9"/>
  <c r="K13" i="9"/>
  <c r="K14" i="9"/>
  <c r="K15" i="9"/>
  <c r="K8" i="9"/>
  <c r="I9" i="9"/>
  <c r="I10" i="9"/>
  <c r="I11" i="9"/>
  <c r="I12" i="9"/>
  <c r="I13" i="9"/>
  <c r="I14" i="9"/>
  <c r="I15" i="9"/>
  <c r="I8" i="9"/>
</calcChain>
</file>

<file path=xl/sharedStrings.xml><?xml version="1.0" encoding="utf-8"?>
<sst xmlns="http://schemas.openxmlformats.org/spreadsheetml/2006/main" count="429" uniqueCount="234">
  <si>
    <t>Control</t>
  </si>
  <si>
    <t>GFP</t>
  </si>
  <si>
    <t>n</t>
  </si>
  <si>
    <t>Mean</t>
  </si>
  <si>
    <t>WT</t>
  </si>
  <si>
    <t>Rasv12</t>
  </si>
  <si>
    <t>ERK RNAi Rasv12</t>
  </si>
  <si>
    <t>Population</t>
  </si>
  <si>
    <t>With tumors</t>
  </si>
  <si>
    <t>Without tumors</t>
  </si>
  <si>
    <t>TOR RNAi Rasv12</t>
  </si>
  <si>
    <t>PI3K RNAi Rasv12</t>
  </si>
  <si>
    <t>Spitz RNAi Rasv12</t>
  </si>
  <si>
    <t>EGFR RNAi Rasv12</t>
  </si>
  <si>
    <t>EGFRƛ</t>
  </si>
  <si>
    <t>EGFRƛ RNAi Ras</t>
  </si>
  <si>
    <t>Rasv12 ERK RNAi</t>
  </si>
  <si>
    <t>EGFRƛ Ras RNAi</t>
  </si>
  <si>
    <t>Ilp6 RNAi Rasv12</t>
  </si>
  <si>
    <t>InRDN Rasv12</t>
  </si>
  <si>
    <t>GeneID</t>
  </si>
  <si>
    <t>GeneSymbol</t>
  </si>
  <si>
    <t>PCA0001</t>
  </si>
  <si>
    <t>PCA0002</t>
  </si>
  <si>
    <t>PCA0003</t>
  </si>
  <si>
    <t>PCA0005</t>
  </si>
  <si>
    <t>PCA0007</t>
  </si>
  <si>
    <t>PCA0008</t>
  </si>
  <si>
    <t>PCA0009</t>
  </si>
  <si>
    <t>PCA0010</t>
  </si>
  <si>
    <t>PCA0011</t>
  </si>
  <si>
    <t>PCA0012</t>
  </si>
  <si>
    <t>PCA0013</t>
  </si>
  <si>
    <t>PCA0014</t>
  </si>
  <si>
    <t>PCA0015</t>
  </si>
  <si>
    <t>PCA0017</t>
  </si>
  <si>
    <t>PCA0018</t>
  </si>
  <si>
    <t>PCA0020</t>
  </si>
  <si>
    <t>PCA0021</t>
  </si>
  <si>
    <t>PCA0022</t>
  </si>
  <si>
    <t>PCA0024</t>
  </si>
  <si>
    <t>PCA0025</t>
  </si>
  <si>
    <t>PCA0026</t>
  </si>
  <si>
    <t>PCA0027</t>
  </si>
  <si>
    <t>PCA0028</t>
  </si>
  <si>
    <t>PCA0029</t>
  </si>
  <si>
    <t>PCA0030</t>
  </si>
  <si>
    <t>PCA0031</t>
  </si>
  <si>
    <t>PCA0032</t>
  </si>
  <si>
    <t>PCA0033</t>
  </si>
  <si>
    <t>PCA0034</t>
  </si>
  <si>
    <t>PCA0035</t>
  </si>
  <si>
    <t>PCA0036</t>
  </si>
  <si>
    <t>PCA0037</t>
  </si>
  <si>
    <t>PCA0038</t>
  </si>
  <si>
    <t>PCA0040</t>
  </si>
  <si>
    <t>PCA0050</t>
  </si>
  <si>
    <t>PCA0052</t>
  </si>
  <si>
    <t>PCA0054</t>
  </si>
  <si>
    <t>PCA0056</t>
  </si>
  <si>
    <t>PCA0057</t>
  </si>
  <si>
    <t>PCA0058</t>
  </si>
  <si>
    <t>PCA0062</t>
  </si>
  <si>
    <t>PCA0063</t>
  </si>
  <si>
    <t>PCA0064</t>
  </si>
  <si>
    <t>PCA0065</t>
  </si>
  <si>
    <t>PCA0066</t>
  </si>
  <si>
    <t>PCA0068</t>
  </si>
  <si>
    <t>PCA0073</t>
  </si>
  <si>
    <t>PCA0074</t>
  </si>
  <si>
    <t>PCA0075</t>
  </si>
  <si>
    <t>PCA0077</t>
  </si>
  <si>
    <t>PCA0080</t>
  </si>
  <si>
    <t>PCA0081</t>
  </si>
  <si>
    <t>PCA0082</t>
  </si>
  <si>
    <t>PCA0083</t>
  </si>
  <si>
    <t>PCA0084</t>
  </si>
  <si>
    <t>PCA0086</t>
  </si>
  <si>
    <t>PCA0087</t>
  </si>
  <si>
    <t>PCA0089</t>
  </si>
  <si>
    <t>PCA0090</t>
  </si>
  <si>
    <t>PCA0092</t>
  </si>
  <si>
    <t>PCA0093</t>
  </si>
  <si>
    <t>PCA0094</t>
  </si>
  <si>
    <t>PCA0095</t>
  </si>
  <si>
    <t>PCA0096</t>
  </si>
  <si>
    <t>PCA0097</t>
  </si>
  <si>
    <t>PCA0099</t>
  </si>
  <si>
    <t>PCA0100</t>
  </si>
  <si>
    <t>PCA0101</t>
  </si>
  <si>
    <t>PCA0103</t>
  </si>
  <si>
    <t>PCA0104</t>
  </si>
  <si>
    <t>PCA0105</t>
  </si>
  <si>
    <t>PCA0107</t>
  </si>
  <si>
    <t>PCA0108</t>
  </si>
  <si>
    <t>PCA0109</t>
  </si>
  <si>
    <t>PCA0110</t>
  </si>
  <si>
    <t>PCA0111</t>
  </si>
  <si>
    <t>PCA0112</t>
  </si>
  <si>
    <t>PCA0113</t>
  </si>
  <si>
    <t>PCA0114</t>
  </si>
  <si>
    <t>PCA0115</t>
  </si>
  <si>
    <t>PCA0117</t>
  </si>
  <si>
    <t>PCA0118</t>
  </si>
  <si>
    <t>PCA0119</t>
  </si>
  <si>
    <t>PCA0120</t>
  </si>
  <si>
    <t>PCA0122</t>
  </si>
  <si>
    <t>PCA0123</t>
  </si>
  <si>
    <t>PCA0124</t>
  </si>
  <si>
    <t>PCA0125</t>
  </si>
  <si>
    <t>PCA0126</t>
  </si>
  <si>
    <t>PCA0127</t>
  </si>
  <si>
    <t>PCA0128</t>
  </si>
  <si>
    <t>PCA0129</t>
  </si>
  <si>
    <t>PCA0130</t>
  </si>
  <si>
    <t>PCA0132</t>
  </si>
  <si>
    <t>PCA0133</t>
  </si>
  <si>
    <t>PCA0134</t>
  </si>
  <si>
    <t>PCA0135</t>
  </si>
  <si>
    <t>PCA0136</t>
  </si>
  <si>
    <t>PCA0141</t>
  </si>
  <si>
    <t>PCA0144</t>
  </si>
  <si>
    <t>PCA0145</t>
  </si>
  <si>
    <t>PCA0146</t>
  </si>
  <si>
    <t>PCA0147</t>
  </si>
  <si>
    <t>PCA0149</t>
  </si>
  <si>
    <t>PCA0150</t>
  </si>
  <si>
    <t>PCA0151</t>
  </si>
  <si>
    <t>PCA0155</t>
  </si>
  <si>
    <t>PCA0156</t>
  </si>
  <si>
    <t>PCA0157</t>
  </si>
  <si>
    <t>PCA0158</t>
  </si>
  <si>
    <t>PCA0159</t>
  </si>
  <si>
    <t>PCA0160</t>
  </si>
  <si>
    <t>PCA0161</t>
  </si>
  <si>
    <t>PCA0162</t>
  </si>
  <si>
    <t>PCA0163</t>
  </si>
  <si>
    <t>PCA0164</t>
  </si>
  <si>
    <t>PCA0165</t>
  </si>
  <si>
    <t>PCA0167</t>
  </si>
  <si>
    <t>PCA0168</t>
  </si>
  <si>
    <t>PCA0169</t>
  </si>
  <si>
    <t>PCA0170</t>
  </si>
  <si>
    <t>PCA0171</t>
  </si>
  <si>
    <t>PCA0172</t>
  </si>
  <si>
    <t>PCA0173</t>
  </si>
  <si>
    <t>PCA0174</t>
  </si>
  <si>
    <t>PCA0175</t>
  </si>
  <si>
    <t>PCA0176</t>
  </si>
  <si>
    <t>PCA0178</t>
  </si>
  <si>
    <t>PCA0179</t>
  </si>
  <si>
    <t>PCA0180</t>
  </si>
  <si>
    <t>PCA0181</t>
  </si>
  <si>
    <t>PCA0182</t>
  </si>
  <si>
    <t>PCA0184</t>
  </si>
  <si>
    <t>PCA0187</t>
  </si>
  <si>
    <t>PCA0188</t>
  </si>
  <si>
    <t>PCA0189</t>
  </si>
  <si>
    <t>PCA0190</t>
  </si>
  <si>
    <t>PCA0193</t>
  </si>
  <si>
    <t>PCA0194</t>
  </si>
  <si>
    <t>PCA0199</t>
  </si>
  <si>
    <t>PCA0200</t>
  </si>
  <si>
    <t>PCA0201</t>
  </si>
  <si>
    <t>PCA0206</t>
  </si>
  <si>
    <t>PCA0207</t>
  </si>
  <si>
    <t>PCA0208</t>
  </si>
  <si>
    <t>PCA0209</t>
  </si>
  <si>
    <t>PCA0210</t>
  </si>
  <si>
    <t>PCA0211</t>
  </si>
  <si>
    <t>PCA0213</t>
  </si>
  <si>
    <t>PCA0215</t>
  </si>
  <si>
    <t>PAN0095</t>
  </si>
  <si>
    <t>PAN0107</t>
  </si>
  <si>
    <t>PAN0109</t>
  </si>
  <si>
    <t>PAN0110</t>
  </si>
  <si>
    <t>PAN0112</t>
  </si>
  <si>
    <t>PAN0113</t>
  </si>
  <si>
    <t>PAN0114</t>
  </si>
  <si>
    <t>PAN0115</t>
  </si>
  <si>
    <t>PAN0117</t>
  </si>
  <si>
    <t>PAN0120</t>
  </si>
  <si>
    <t>PAN0122</t>
  </si>
  <si>
    <t>PAN0125</t>
  </si>
  <si>
    <t>PAN0127</t>
  </si>
  <si>
    <t>PAN0128</t>
  </si>
  <si>
    <t>PAN0129</t>
  </si>
  <si>
    <t>PAN0134</t>
  </si>
  <si>
    <t>PAN0135</t>
  </si>
  <si>
    <t>PAN0136</t>
  </si>
  <si>
    <t>PAN0144</t>
  </si>
  <si>
    <t>PAN0147</t>
  </si>
  <si>
    <t>PAN0151</t>
  </si>
  <si>
    <t>PAN0157</t>
  </si>
  <si>
    <t>PAN0162</t>
  </si>
  <si>
    <t>PAN0164</t>
  </si>
  <si>
    <t>PAN0167</t>
  </si>
  <si>
    <t>PAN0169</t>
  </si>
  <si>
    <t>PAN0171</t>
  </si>
  <si>
    <t>PAN0172</t>
  </si>
  <si>
    <t>PAN0174</t>
  </si>
  <si>
    <t xml:space="preserve">mean primary </t>
  </si>
  <si>
    <t>mean metastasis</t>
  </si>
  <si>
    <t>mean PAN</t>
  </si>
  <si>
    <t>EGF</t>
  </si>
  <si>
    <t>IGF1</t>
  </si>
  <si>
    <t>IGF2</t>
  </si>
  <si>
    <t>PTEN</t>
  </si>
  <si>
    <t>mRNA expression by tissue type :</t>
  </si>
  <si>
    <t>PRIMARY TUMOR</t>
  </si>
  <si>
    <t>METASTASIS</t>
  </si>
  <si>
    <t>PAN = prostate adjacent normal</t>
  </si>
  <si>
    <t xml:space="preserve">Primary tumors of Gleason 6 score : </t>
  </si>
  <si>
    <t xml:space="preserve">Conditions </t>
  </si>
  <si>
    <t>Migration (%)</t>
  </si>
  <si>
    <t>N1</t>
  </si>
  <si>
    <t>N2</t>
  </si>
  <si>
    <t>N3</t>
  </si>
  <si>
    <t>N4</t>
  </si>
  <si>
    <t>SD</t>
  </si>
  <si>
    <t>N</t>
  </si>
  <si>
    <t>Scramble</t>
  </si>
  <si>
    <t>Scramble + EGF (50 ng/ul)</t>
  </si>
  <si>
    <t>EGFr</t>
  </si>
  <si>
    <t>EGFR + EGF 1 ng/ul</t>
  </si>
  <si>
    <t>N5</t>
  </si>
  <si>
    <t>EGFR-L858R</t>
  </si>
  <si>
    <t>EGFR-L858R + PI3K inhibitor</t>
  </si>
  <si>
    <t>EGFR-L858R + KRAS inhibitor</t>
  </si>
  <si>
    <t>Figure 9e: Migration of P69 cells is promoted by EGF dependently of EGFR</t>
  </si>
  <si>
    <t>Figure 9f: Migration of P69 cells is promoted by EGF dependently of EGFR</t>
  </si>
  <si>
    <t>%</t>
  </si>
  <si>
    <t>Relative levels of Ilp6 mRNA expression compared to control flies (NLSGFP)</t>
  </si>
  <si>
    <t>mRNA data drom Taylor et 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</si>
</sst>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3" fillId="0" borderId="1" xfId="0" applyFont="1" applyBorder="1" applyAlignment="1"/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/>
    <xf numFmtId="0" fontId="8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8E917-97B1-364B-B888-112B1B0880A7}">
  <dimension ref="B2:D37"/>
  <sheetViews>
    <sheetView workbookViewId="0">
      <selection activeCell="G20" sqref="G20"/>
    </sheetView>
  </sheetViews>
  <sheetFormatPr baseColWidth="10" defaultRowHeight="16" x14ac:dyDescent="0.2"/>
  <sheetData>
    <row r="2" spans="2:4" x14ac:dyDescent="0.2">
      <c r="B2" s="1" t="s">
        <v>0</v>
      </c>
      <c r="C2" s="1" t="s">
        <v>1</v>
      </c>
      <c r="D2" s="2"/>
    </row>
    <row r="3" spans="2:4" x14ac:dyDescent="0.2">
      <c r="B3" s="3">
        <v>8</v>
      </c>
      <c r="C3" s="3">
        <v>12</v>
      </c>
      <c r="D3" s="3" t="s">
        <v>2</v>
      </c>
    </row>
    <row r="4" spans="2:4" x14ac:dyDescent="0.2">
      <c r="B4" s="3">
        <v>99.34</v>
      </c>
      <c r="C4" s="3">
        <v>104.9</v>
      </c>
      <c r="D4" s="3" t="s">
        <v>3</v>
      </c>
    </row>
    <row r="5" spans="2:4" x14ac:dyDescent="0.2">
      <c r="B5" s="2"/>
      <c r="C5" s="2"/>
      <c r="D5" s="2"/>
    </row>
    <row r="6" spans="2:4" x14ac:dyDescent="0.2">
      <c r="B6" s="2">
        <v>93.93</v>
      </c>
      <c r="C6" s="2">
        <v>77.45</v>
      </c>
      <c r="D6" s="2"/>
    </row>
    <row r="7" spans="2:4" x14ac:dyDescent="0.2">
      <c r="B7" s="2">
        <v>72.900000000000006</v>
      </c>
      <c r="C7" s="2">
        <v>94.01</v>
      </c>
      <c r="D7" s="2"/>
    </row>
    <row r="8" spans="2:4" x14ac:dyDescent="0.2">
      <c r="B8" s="2">
        <v>96.29</v>
      </c>
      <c r="C8" s="2">
        <v>91.88</v>
      </c>
      <c r="D8" s="2"/>
    </row>
    <row r="9" spans="2:4" x14ac:dyDescent="0.2">
      <c r="B9" s="2">
        <v>100.94</v>
      </c>
      <c r="C9" s="2">
        <v>107.73</v>
      </c>
      <c r="D9" s="2"/>
    </row>
    <row r="10" spans="2:4" x14ac:dyDescent="0.2">
      <c r="B10" s="2">
        <v>106.91</v>
      </c>
      <c r="C10" s="2">
        <v>112.5</v>
      </c>
      <c r="D10" s="2"/>
    </row>
    <row r="11" spans="2:4" x14ac:dyDescent="0.2">
      <c r="B11" s="2">
        <v>103.51</v>
      </c>
      <c r="C11" s="2">
        <v>98.68</v>
      </c>
      <c r="D11" s="2"/>
    </row>
    <row r="12" spans="2:4" x14ac:dyDescent="0.2">
      <c r="B12" s="2">
        <v>107.46</v>
      </c>
      <c r="C12" s="2">
        <v>113.15</v>
      </c>
      <c r="D12" s="2"/>
    </row>
    <row r="13" spans="2:4" x14ac:dyDescent="0.2">
      <c r="B13" s="2">
        <v>112.79</v>
      </c>
      <c r="C13" s="2">
        <v>112.2</v>
      </c>
      <c r="D13" s="2"/>
    </row>
    <row r="14" spans="2:4" x14ac:dyDescent="0.2">
      <c r="B14" s="2"/>
      <c r="C14" s="2">
        <v>119.47</v>
      </c>
      <c r="D14" s="2"/>
    </row>
    <row r="15" spans="2:4" x14ac:dyDescent="0.2">
      <c r="B15" s="2"/>
      <c r="C15" s="2">
        <v>125.72</v>
      </c>
      <c r="D15" s="2"/>
    </row>
    <row r="16" spans="2:4" x14ac:dyDescent="0.2">
      <c r="B16" s="2"/>
      <c r="C16" s="2">
        <v>114.33</v>
      </c>
      <c r="D16" s="2"/>
    </row>
    <row r="17" spans="2:4" x14ac:dyDescent="0.2">
      <c r="B17" s="2"/>
      <c r="C17" s="2">
        <v>91.85</v>
      </c>
      <c r="D17" s="2"/>
    </row>
    <row r="18" spans="2:4" x14ac:dyDescent="0.2">
      <c r="B18" s="2"/>
      <c r="C18" s="2"/>
      <c r="D18" s="2"/>
    </row>
    <row r="19" spans="2:4" x14ac:dyDescent="0.2">
      <c r="B19" s="2"/>
      <c r="C19" s="2"/>
      <c r="D19" s="2"/>
    </row>
    <row r="20" spans="2:4" x14ac:dyDescent="0.2">
      <c r="B20" s="2"/>
      <c r="C20" s="2"/>
      <c r="D20" s="2"/>
    </row>
    <row r="21" spans="2:4" x14ac:dyDescent="0.2">
      <c r="B21" s="2"/>
      <c r="C21" s="2"/>
      <c r="D21" s="2"/>
    </row>
    <row r="22" spans="2:4" x14ac:dyDescent="0.2">
      <c r="B22" s="2"/>
      <c r="C22" s="2"/>
      <c r="D22" s="2"/>
    </row>
    <row r="23" spans="2:4" x14ac:dyDescent="0.2">
      <c r="B23" s="2"/>
      <c r="C23" s="2"/>
      <c r="D23" s="2"/>
    </row>
    <row r="24" spans="2:4" x14ac:dyDescent="0.2">
      <c r="B24" s="2"/>
      <c r="C24" s="2"/>
      <c r="D24" s="2"/>
    </row>
    <row r="25" spans="2:4" x14ac:dyDescent="0.2">
      <c r="B25" s="2"/>
      <c r="C25" s="2"/>
      <c r="D25" s="2"/>
    </row>
    <row r="26" spans="2:4" x14ac:dyDescent="0.2">
      <c r="B26" s="2"/>
      <c r="C26" s="2"/>
      <c r="D26" s="2"/>
    </row>
    <row r="27" spans="2:4" x14ac:dyDescent="0.2">
      <c r="B27" s="2"/>
      <c r="C27" s="2"/>
      <c r="D27" s="2"/>
    </row>
    <row r="28" spans="2:4" x14ac:dyDescent="0.2">
      <c r="B28" s="2"/>
      <c r="C28" s="2"/>
      <c r="D28" s="2"/>
    </row>
    <row r="29" spans="2:4" x14ac:dyDescent="0.2">
      <c r="B29" s="2"/>
      <c r="C29" s="2"/>
      <c r="D29" s="2"/>
    </row>
    <row r="30" spans="2:4" x14ac:dyDescent="0.2">
      <c r="B30" s="2"/>
      <c r="C30" s="2"/>
      <c r="D30" s="2"/>
    </row>
    <row r="31" spans="2:4" x14ac:dyDescent="0.2">
      <c r="B31" s="2"/>
      <c r="C31" s="2"/>
      <c r="D31" s="2"/>
    </row>
    <row r="32" spans="2:4" x14ac:dyDescent="0.2">
      <c r="B32" s="2"/>
      <c r="C32" s="2"/>
      <c r="D32" s="2"/>
    </row>
    <row r="33" spans="2:4" x14ac:dyDescent="0.2">
      <c r="B33" s="2"/>
      <c r="C33" s="2"/>
      <c r="D33" s="2"/>
    </row>
    <row r="34" spans="2:4" x14ac:dyDescent="0.2">
      <c r="B34" s="2"/>
      <c r="C34" s="2"/>
      <c r="D34" s="2"/>
    </row>
    <row r="35" spans="2:4" x14ac:dyDescent="0.2">
      <c r="B35" s="2"/>
      <c r="C35" s="2"/>
      <c r="D35" s="2"/>
    </row>
    <row r="36" spans="2:4" x14ac:dyDescent="0.2">
      <c r="B36" s="2"/>
      <c r="C36" s="2"/>
      <c r="D36" s="2"/>
    </row>
    <row r="37" spans="2:4" x14ac:dyDescent="0.2">
      <c r="B37" s="2"/>
      <c r="C37" s="2"/>
      <c r="D37" s="2"/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B038A-B944-8C4A-933B-EFD2F2111FCF}">
  <dimension ref="B2:D19"/>
  <sheetViews>
    <sheetView workbookViewId="0">
      <selection activeCell="D38" sqref="D38"/>
    </sheetView>
  </sheetViews>
  <sheetFormatPr baseColWidth="10" defaultRowHeight="16" x14ac:dyDescent="0.2"/>
  <cols>
    <col min="2" max="4" width="10.83203125" style="2"/>
  </cols>
  <sheetData>
    <row r="2" spans="2:4" x14ac:dyDescent="0.2">
      <c r="B2" s="1" t="s">
        <v>4</v>
      </c>
      <c r="C2" s="1" t="s">
        <v>5</v>
      </c>
    </row>
    <row r="3" spans="2:4" x14ac:dyDescent="0.2">
      <c r="B3" s="3">
        <v>12</v>
      </c>
      <c r="C3" s="3">
        <v>14</v>
      </c>
      <c r="D3" s="3" t="s">
        <v>2</v>
      </c>
    </row>
    <row r="4" spans="2:4" x14ac:dyDescent="0.2">
      <c r="B4" s="3">
        <v>2026.72</v>
      </c>
      <c r="C4" s="3">
        <v>65569.59</v>
      </c>
      <c r="D4" s="3" t="s">
        <v>3</v>
      </c>
    </row>
    <row r="6" spans="2:4" x14ac:dyDescent="0.2">
      <c r="B6" s="2">
        <v>2580.7350000000001</v>
      </c>
      <c r="C6" s="2">
        <v>68712.25</v>
      </c>
    </row>
    <row r="7" spans="2:4" x14ac:dyDescent="0.2">
      <c r="B7" s="2">
        <v>2079.759</v>
      </c>
      <c r="C7" s="2">
        <v>48688.92</v>
      </c>
    </row>
    <row r="8" spans="2:4" x14ac:dyDescent="0.2">
      <c r="B8" s="2">
        <v>2634.32</v>
      </c>
      <c r="C8" s="2">
        <v>76714.41</v>
      </c>
    </row>
    <row r="9" spans="2:4" x14ac:dyDescent="0.2">
      <c r="B9" s="2">
        <v>1980.116</v>
      </c>
      <c r="C9" s="2">
        <v>41489.25</v>
      </c>
    </row>
    <row r="10" spans="2:4" x14ac:dyDescent="0.2">
      <c r="B10" s="2">
        <v>2671.942</v>
      </c>
      <c r="C10" s="2">
        <v>46896.88</v>
      </c>
    </row>
    <row r="11" spans="2:4" x14ac:dyDescent="0.2">
      <c r="B11" s="2">
        <v>1949.086</v>
      </c>
      <c r="C11" s="2">
        <v>80486</v>
      </c>
    </row>
    <row r="12" spans="2:4" x14ac:dyDescent="0.2">
      <c r="B12" s="2">
        <v>1715.78</v>
      </c>
      <c r="C12" s="2">
        <v>63086.57</v>
      </c>
    </row>
    <row r="13" spans="2:4" x14ac:dyDescent="0.2">
      <c r="B13" s="2">
        <v>1556.4</v>
      </c>
      <c r="C13" s="2">
        <v>51140.88</v>
      </c>
    </row>
    <row r="14" spans="2:4" x14ac:dyDescent="0.2">
      <c r="B14" s="2">
        <v>1532.682</v>
      </c>
      <c r="C14" s="2">
        <v>89416.43</v>
      </c>
    </row>
    <row r="15" spans="2:4" x14ac:dyDescent="0.2">
      <c r="B15" s="2">
        <v>2086.6379999999999</v>
      </c>
      <c r="C15" s="2">
        <v>49999.75</v>
      </c>
    </row>
    <row r="16" spans="2:4" x14ac:dyDescent="0.2">
      <c r="B16" s="2">
        <v>1972.9949999999999</v>
      </c>
      <c r="C16" s="2">
        <v>36115.17</v>
      </c>
    </row>
    <row r="17" spans="2:3" x14ac:dyDescent="0.2">
      <c r="B17" s="2">
        <v>1560.1949999999999</v>
      </c>
      <c r="C17" s="2">
        <v>101903.9</v>
      </c>
    </row>
    <row r="18" spans="2:3" x14ac:dyDescent="0.2">
      <c r="C18" s="2">
        <v>81753.5</v>
      </c>
    </row>
    <row r="19" spans="2:3" x14ac:dyDescent="0.2">
      <c r="C19" s="2">
        <v>81570.41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A0927-4895-EE4A-9136-FA1E6202A5DF}">
  <dimension ref="B2:D19"/>
  <sheetViews>
    <sheetView workbookViewId="0">
      <selection activeCell="B2" sqref="B2:D4"/>
    </sheetView>
  </sheetViews>
  <sheetFormatPr baseColWidth="10" defaultRowHeight="16" x14ac:dyDescent="0.2"/>
  <cols>
    <col min="2" max="4" width="10.83203125" style="2"/>
  </cols>
  <sheetData>
    <row r="2" spans="2:4" x14ac:dyDescent="0.2">
      <c r="B2" s="1" t="s">
        <v>4</v>
      </c>
      <c r="C2" s="1" t="s">
        <v>5</v>
      </c>
    </row>
    <row r="3" spans="2:4" x14ac:dyDescent="0.2">
      <c r="B3" s="3">
        <v>11</v>
      </c>
      <c r="C3" s="3">
        <v>14</v>
      </c>
      <c r="D3" s="3" t="s">
        <v>2</v>
      </c>
    </row>
    <row r="4" spans="2:4" x14ac:dyDescent="0.2">
      <c r="B4" s="3">
        <v>109.22</v>
      </c>
      <c r="C4" s="3">
        <v>834.98</v>
      </c>
      <c r="D4" s="3" t="s">
        <v>3</v>
      </c>
    </row>
    <row r="6" spans="2:4" x14ac:dyDescent="0.2">
      <c r="B6" s="2">
        <v>62.57</v>
      </c>
      <c r="C6" s="2">
        <v>529.07000000000005</v>
      </c>
    </row>
    <row r="7" spans="2:4" x14ac:dyDescent="0.2">
      <c r="B7" s="2">
        <v>85.4</v>
      </c>
      <c r="C7" s="2">
        <v>809.5</v>
      </c>
    </row>
    <row r="8" spans="2:4" x14ac:dyDescent="0.2">
      <c r="B8" s="2">
        <v>123.26</v>
      </c>
      <c r="C8" s="2">
        <v>1225.75</v>
      </c>
    </row>
    <row r="9" spans="2:4" x14ac:dyDescent="0.2">
      <c r="B9" s="2">
        <v>79.790000000000006</v>
      </c>
      <c r="C9" s="2">
        <v>647.09</v>
      </c>
    </row>
    <row r="10" spans="2:4" x14ac:dyDescent="0.2">
      <c r="B10" s="2">
        <v>123.61</v>
      </c>
      <c r="C10" s="2">
        <v>914.56</v>
      </c>
    </row>
    <row r="11" spans="2:4" x14ac:dyDescent="0.2">
      <c r="B11" s="2">
        <v>106.81</v>
      </c>
      <c r="C11" s="2">
        <v>968.14</v>
      </c>
    </row>
    <row r="12" spans="2:4" x14ac:dyDescent="0.2">
      <c r="B12" s="2">
        <v>96.36</v>
      </c>
      <c r="C12" s="2">
        <v>480.9</v>
      </c>
    </row>
    <row r="13" spans="2:4" x14ac:dyDescent="0.2">
      <c r="B13" s="2">
        <v>114.04</v>
      </c>
      <c r="C13" s="2">
        <v>577.98</v>
      </c>
    </row>
    <row r="14" spans="2:4" x14ac:dyDescent="0.2">
      <c r="B14" s="2">
        <v>100.82</v>
      </c>
      <c r="C14" s="2">
        <v>972.46</v>
      </c>
    </row>
    <row r="15" spans="2:4" x14ac:dyDescent="0.2">
      <c r="B15" s="2">
        <v>156.34</v>
      </c>
      <c r="C15" s="2">
        <v>1220.43</v>
      </c>
    </row>
    <row r="16" spans="2:4" x14ac:dyDescent="0.2">
      <c r="B16" s="2">
        <v>152.47</v>
      </c>
      <c r="C16" s="2">
        <v>476.11</v>
      </c>
    </row>
    <row r="17" spans="3:3" x14ac:dyDescent="0.2">
      <c r="C17" s="2">
        <v>879.19</v>
      </c>
    </row>
    <row r="18" spans="3:3" x14ac:dyDescent="0.2">
      <c r="C18" s="2">
        <v>937.24</v>
      </c>
    </row>
    <row r="19" spans="3:3" x14ac:dyDescent="0.2">
      <c r="C19" s="2">
        <v>1051.32</v>
      </c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D6A30-0925-D343-856E-4D38C037680C}">
  <dimension ref="B2:M17"/>
  <sheetViews>
    <sheetView workbookViewId="0">
      <selection activeCell="H3" sqref="H3:I3"/>
    </sheetView>
  </sheetViews>
  <sheetFormatPr baseColWidth="10" defaultRowHeight="16" x14ac:dyDescent="0.2"/>
  <cols>
    <col min="2" max="3" width="10.83203125" style="2" customWidth="1"/>
    <col min="4" max="10" width="10.83203125" style="2"/>
  </cols>
  <sheetData>
    <row r="2" spans="2:13" x14ac:dyDescent="0.2">
      <c r="B2" s="2" t="s">
        <v>7</v>
      </c>
      <c r="H2" s="2" t="s">
        <v>231</v>
      </c>
    </row>
    <row r="3" spans="2:13" ht="16" customHeight="1" x14ac:dyDescent="0.2">
      <c r="B3" s="24" t="s">
        <v>5</v>
      </c>
      <c r="C3" s="24"/>
      <c r="D3" s="25" t="s">
        <v>6</v>
      </c>
      <c r="E3" s="25"/>
      <c r="H3" s="24" t="s">
        <v>5</v>
      </c>
      <c r="I3" s="24"/>
      <c r="J3" s="25" t="s">
        <v>6</v>
      </c>
      <c r="K3" s="25"/>
    </row>
    <row r="4" spans="2:13" ht="34" x14ac:dyDescent="0.2">
      <c r="B4" s="4" t="s">
        <v>8</v>
      </c>
      <c r="C4" s="4" t="s">
        <v>9</v>
      </c>
      <c r="D4" s="4" t="s">
        <v>8</v>
      </c>
      <c r="E4" s="4" t="s">
        <v>9</v>
      </c>
      <c r="H4" s="4" t="s">
        <v>8</v>
      </c>
      <c r="I4" s="4" t="s">
        <v>9</v>
      </c>
      <c r="J4" s="4" t="s">
        <v>8</v>
      </c>
      <c r="K4" s="4" t="s">
        <v>9</v>
      </c>
    </row>
    <row r="5" spans="2:13" x14ac:dyDescent="0.2">
      <c r="B5" s="3">
        <v>151</v>
      </c>
      <c r="C5" s="3">
        <v>283</v>
      </c>
      <c r="D5" s="3">
        <v>21</v>
      </c>
      <c r="E5" s="3">
        <v>295</v>
      </c>
      <c r="F5" s="3" t="s">
        <v>2</v>
      </c>
      <c r="G5" s="3"/>
      <c r="H5" s="3">
        <v>10</v>
      </c>
      <c r="I5" s="3">
        <v>10</v>
      </c>
      <c r="J5" s="3">
        <v>10</v>
      </c>
      <c r="K5" s="3">
        <v>10</v>
      </c>
      <c r="L5" s="3" t="s">
        <v>2</v>
      </c>
      <c r="M5" s="3"/>
    </row>
    <row r="6" spans="2:13" x14ac:dyDescent="0.2">
      <c r="B6" s="3"/>
      <c r="C6" s="3"/>
      <c r="D6" s="3"/>
      <c r="E6" s="3"/>
      <c r="F6" s="3"/>
      <c r="G6" s="3"/>
      <c r="H6" s="3">
        <v>35.46</v>
      </c>
      <c r="I6" s="3">
        <v>64.540000000000006</v>
      </c>
      <c r="J6" s="3">
        <v>6.48</v>
      </c>
      <c r="K6" s="3">
        <v>93.52</v>
      </c>
      <c r="L6" s="3" t="s">
        <v>3</v>
      </c>
      <c r="M6" s="3"/>
    </row>
    <row r="8" spans="2:13" x14ac:dyDescent="0.2">
      <c r="B8" s="2">
        <v>3</v>
      </c>
      <c r="C8" s="2">
        <v>12</v>
      </c>
      <c r="D8" s="2">
        <v>1</v>
      </c>
      <c r="E8" s="2">
        <v>33</v>
      </c>
      <c r="H8" s="2">
        <v>20</v>
      </c>
      <c r="I8" s="2">
        <v>80</v>
      </c>
      <c r="J8" s="2">
        <v>2.94</v>
      </c>
      <c r="K8" s="2">
        <v>97.06</v>
      </c>
    </row>
    <row r="9" spans="2:13" x14ac:dyDescent="0.2">
      <c r="B9" s="2">
        <v>3</v>
      </c>
      <c r="C9" s="2">
        <v>5</v>
      </c>
      <c r="D9" s="2">
        <v>0</v>
      </c>
      <c r="E9" s="2">
        <v>20</v>
      </c>
      <c r="H9" s="2">
        <v>37.5</v>
      </c>
      <c r="I9" s="2">
        <v>62.5</v>
      </c>
      <c r="J9" s="2">
        <v>0</v>
      </c>
      <c r="K9" s="2">
        <v>100</v>
      </c>
    </row>
    <row r="10" spans="2:13" x14ac:dyDescent="0.2">
      <c r="B10" s="2">
        <v>7</v>
      </c>
      <c r="C10" s="2">
        <v>8</v>
      </c>
      <c r="D10" s="2">
        <v>1</v>
      </c>
      <c r="E10" s="2">
        <v>10</v>
      </c>
      <c r="H10" s="2">
        <v>46.66</v>
      </c>
      <c r="I10" s="2">
        <v>53.34</v>
      </c>
      <c r="J10" s="2">
        <v>9.09</v>
      </c>
      <c r="K10" s="2">
        <v>90.91</v>
      </c>
    </row>
    <row r="11" spans="2:13" x14ac:dyDescent="0.2">
      <c r="B11" s="2">
        <v>19</v>
      </c>
      <c r="C11" s="2">
        <v>28</v>
      </c>
      <c r="D11" s="2">
        <v>3</v>
      </c>
      <c r="E11" s="2">
        <v>37</v>
      </c>
      <c r="H11" s="2">
        <v>40.42</v>
      </c>
      <c r="I11" s="2">
        <v>59.58</v>
      </c>
      <c r="J11" s="2">
        <v>7.5</v>
      </c>
      <c r="K11" s="2">
        <v>92.5</v>
      </c>
    </row>
    <row r="12" spans="2:13" x14ac:dyDescent="0.2">
      <c r="B12" s="2">
        <v>23</v>
      </c>
      <c r="C12" s="2">
        <v>55</v>
      </c>
      <c r="D12" s="2">
        <v>2</v>
      </c>
      <c r="E12" s="2">
        <v>43</v>
      </c>
      <c r="H12" s="2">
        <v>29.49</v>
      </c>
      <c r="I12" s="2">
        <v>70.510000000000005</v>
      </c>
      <c r="J12" s="2">
        <v>4.4400000000000004</v>
      </c>
      <c r="K12" s="2">
        <v>95.56</v>
      </c>
    </row>
    <row r="13" spans="2:13" x14ac:dyDescent="0.2">
      <c r="B13" s="2">
        <v>23</v>
      </c>
      <c r="C13" s="2">
        <v>25</v>
      </c>
      <c r="D13" s="2">
        <v>3</v>
      </c>
      <c r="E13" s="2">
        <v>29</v>
      </c>
      <c r="H13" s="2">
        <v>47.92</v>
      </c>
      <c r="I13" s="2">
        <v>52.08</v>
      </c>
      <c r="J13" s="2">
        <v>9.3699999999999992</v>
      </c>
      <c r="K13" s="2">
        <v>90.63</v>
      </c>
    </row>
    <row r="14" spans="2:13" x14ac:dyDescent="0.2">
      <c r="B14" s="2">
        <v>14</v>
      </c>
      <c r="C14" s="2">
        <v>40</v>
      </c>
      <c r="D14" s="2">
        <v>3</v>
      </c>
      <c r="E14" s="2">
        <v>24</v>
      </c>
      <c r="H14" s="2">
        <v>25.92</v>
      </c>
      <c r="I14" s="2">
        <v>74.08</v>
      </c>
      <c r="J14" s="2">
        <v>11.11</v>
      </c>
      <c r="K14" s="2">
        <v>88.89</v>
      </c>
    </row>
    <row r="15" spans="2:13" x14ac:dyDescent="0.2">
      <c r="B15" s="2">
        <v>20</v>
      </c>
      <c r="C15" s="2">
        <v>38</v>
      </c>
      <c r="D15" s="2">
        <v>2</v>
      </c>
      <c r="E15" s="2">
        <v>27</v>
      </c>
      <c r="H15" s="2">
        <v>34.479999999999997</v>
      </c>
      <c r="I15" s="2">
        <v>65.52</v>
      </c>
      <c r="J15" s="2">
        <v>6.9</v>
      </c>
      <c r="K15" s="2">
        <v>93.1</v>
      </c>
    </row>
    <row r="16" spans="2:13" x14ac:dyDescent="0.2">
      <c r="B16" s="2">
        <v>19</v>
      </c>
      <c r="C16" s="2">
        <v>45</v>
      </c>
      <c r="D16" s="2">
        <v>5</v>
      </c>
      <c r="E16" s="2">
        <v>46</v>
      </c>
      <c r="H16" s="2">
        <v>29.69</v>
      </c>
      <c r="I16" s="2">
        <v>70.31</v>
      </c>
      <c r="J16" s="2">
        <v>9.8000000000000007</v>
      </c>
      <c r="K16" s="2">
        <v>90.2</v>
      </c>
    </row>
    <row r="17" spans="2:11" x14ac:dyDescent="0.2">
      <c r="B17" s="2">
        <v>20</v>
      </c>
      <c r="C17" s="2">
        <v>27</v>
      </c>
      <c r="D17" s="2">
        <v>1</v>
      </c>
      <c r="E17" s="2">
        <v>26</v>
      </c>
      <c r="H17" s="2">
        <v>42.55</v>
      </c>
      <c r="I17" s="2">
        <v>57.45</v>
      </c>
      <c r="J17" s="2">
        <v>3.7</v>
      </c>
      <c r="K17" s="2">
        <v>96.3</v>
      </c>
    </row>
  </sheetData>
  <mergeCells count="4">
    <mergeCell ref="B3:C3"/>
    <mergeCell ref="D3:E3"/>
    <mergeCell ref="H3:I3"/>
    <mergeCell ref="J3:K3"/>
  </mergeCells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4AE1D-2F24-C846-A1D5-AB3D207849C4}">
  <dimension ref="B2:L12"/>
  <sheetViews>
    <sheetView workbookViewId="0">
      <selection activeCell="H3" sqref="H3:I3"/>
    </sheetView>
  </sheetViews>
  <sheetFormatPr baseColWidth="10" defaultRowHeight="16" x14ac:dyDescent="0.2"/>
  <cols>
    <col min="2" max="12" width="10.83203125" style="2"/>
  </cols>
  <sheetData>
    <row r="2" spans="2:12" x14ac:dyDescent="0.2">
      <c r="B2" s="2" t="s">
        <v>7</v>
      </c>
      <c r="H2" s="2" t="s">
        <v>231</v>
      </c>
    </row>
    <row r="3" spans="2:12" x14ac:dyDescent="0.2">
      <c r="B3" s="24" t="s">
        <v>5</v>
      </c>
      <c r="C3" s="24"/>
      <c r="D3" s="25" t="s">
        <v>11</v>
      </c>
      <c r="E3" s="25"/>
      <c r="H3" s="24" t="s">
        <v>5</v>
      </c>
      <c r="I3" s="24"/>
      <c r="J3" s="25" t="s">
        <v>11</v>
      </c>
      <c r="K3" s="25"/>
    </row>
    <row r="4" spans="2:12" ht="34" x14ac:dyDescent="0.2">
      <c r="B4" s="4" t="s">
        <v>8</v>
      </c>
      <c r="C4" s="4" t="s">
        <v>9</v>
      </c>
      <c r="D4" s="4" t="s">
        <v>8</v>
      </c>
      <c r="E4" s="4" t="s">
        <v>9</v>
      </c>
      <c r="H4" s="4" t="s">
        <v>8</v>
      </c>
      <c r="I4" s="4" t="s">
        <v>9</v>
      </c>
      <c r="J4" s="4" t="s">
        <v>8</v>
      </c>
      <c r="K4" s="4" t="s">
        <v>9</v>
      </c>
    </row>
    <row r="5" spans="2:12" x14ac:dyDescent="0.2">
      <c r="B5" s="3">
        <v>44</v>
      </c>
      <c r="C5" s="3">
        <v>89</v>
      </c>
      <c r="D5" s="3">
        <v>7</v>
      </c>
      <c r="E5" s="3">
        <v>83</v>
      </c>
      <c r="F5" s="3" t="s">
        <v>2</v>
      </c>
      <c r="G5" s="3"/>
      <c r="H5" s="3">
        <v>5</v>
      </c>
      <c r="I5" s="3">
        <v>5</v>
      </c>
      <c r="J5" s="3">
        <v>5</v>
      </c>
      <c r="K5" s="3">
        <v>5</v>
      </c>
      <c r="L5" s="3" t="s">
        <v>2</v>
      </c>
    </row>
    <row r="6" spans="2:12" x14ac:dyDescent="0.2">
      <c r="B6" s="3"/>
      <c r="C6" s="3"/>
      <c r="D6" s="3"/>
      <c r="E6" s="3"/>
      <c r="F6" s="3"/>
      <c r="G6" s="3"/>
      <c r="H6" s="3">
        <v>34.99</v>
      </c>
      <c r="I6" s="3">
        <v>65.010000000000005</v>
      </c>
      <c r="J6" s="3">
        <v>8.69</v>
      </c>
      <c r="K6" s="3">
        <v>91.31</v>
      </c>
      <c r="L6" s="3" t="s">
        <v>3</v>
      </c>
    </row>
    <row r="8" spans="2:12" x14ac:dyDescent="0.2">
      <c r="B8" s="2">
        <v>8</v>
      </c>
      <c r="C8" s="2">
        <v>22</v>
      </c>
      <c r="D8" s="2">
        <v>0</v>
      </c>
      <c r="E8" s="2">
        <v>22</v>
      </c>
      <c r="H8" s="2">
        <v>26.66</v>
      </c>
      <c r="I8" s="2">
        <v>73.34</v>
      </c>
      <c r="J8" s="2">
        <v>0</v>
      </c>
      <c r="K8" s="2">
        <v>100</v>
      </c>
    </row>
    <row r="9" spans="2:12" x14ac:dyDescent="0.2">
      <c r="B9" s="2">
        <v>6</v>
      </c>
      <c r="C9" s="2">
        <v>30</v>
      </c>
      <c r="D9" s="2">
        <v>2</v>
      </c>
      <c r="E9" s="2">
        <v>17</v>
      </c>
      <c r="H9" s="2">
        <v>16.66</v>
      </c>
      <c r="I9" s="2">
        <v>83.34</v>
      </c>
      <c r="J9" s="2">
        <v>10.52</v>
      </c>
      <c r="K9" s="2">
        <v>89.48</v>
      </c>
    </row>
    <row r="10" spans="2:12" x14ac:dyDescent="0.2">
      <c r="B10" s="2">
        <v>3</v>
      </c>
      <c r="C10" s="2">
        <v>6</v>
      </c>
      <c r="D10" s="2">
        <v>1</v>
      </c>
      <c r="E10" s="2">
        <v>18</v>
      </c>
      <c r="H10" s="2">
        <v>33.33</v>
      </c>
      <c r="I10" s="2">
        <v>66.67</v>
      </c>
      <c r="J10" s="2">
        <v>5.26</v>
      </c>
      <c r="K10" s="2">
        <v>94.74</v>
      </c>
    </row>
    <row r="11" spans="2:12" x14ac:dyDescent="0.2">
      <c r="B11" s="2">
        <v>7</v>
      </c>
      <c r="C11" s="2">
        <v>6</v>
      </c>
      <c r="D11" s="2">
        <v>3</v>
      </c>
      <c r="E11" s="2">
        <v>11</v>
      </c>
      <c r="H11" s="2">
        <v>53.85</v>
      </c>
      <c r="I11" s="2">
        <v>46.15</v>
      </c>
      <c r="J11" s="2">
        <v>21.43</v>
      </c>
      <c r="K11" s="2">
        <v>78.569999999999993</v>
      </c>
    </row>
    <row r="12" spans="2:12" x14ac:dyDescent="0.2">
      <c r="B12" s="2">
        <v>20</v>
      </c>
      <c r="C12" s="2">
        <v>25</v>
      </c>
      <c r="D12" s="2">
        <v>1</v>
      </c>
      <c r="E12" s="2">
        <v>15</v>
      </c>
      <c r="H12" s="2">
        <v>44.44</v>
      </c>
      <c r="I12" s="2">
        <v>55.56</v>
      </c>
      <c r="J12" s="2">
        <v>6.25</v>
      </c>
      <c r="K12" s="2">
        <v>93.75</v>
      </c>
    </row>
  </sheetData>
  <mergeCells count="4">
    <mergeCell ref="B3:C3"/>
    <mergeCell ref="D3:E3"/>
    <mergeCell ref="H3:I3"/>
    <mergeCell ref="J3:K3"/>
  </mergeCells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70746-A80F-B944-A75E-92EBB1597180}">
  <dimension ref="B2:L11"/>
  <sheetViews>
    <sheetView workbookViewId="0">
      <selection activeCell="H3" sqref="H3:I3"/>
    </sheetView>
  </sheetViews>
  <sheetFormatPr baseColWidth="10" defaultRowHeight="16" x14ac:dyDescent="0.2"/>
  <cols>
    <col min="2" max="12" width="10.83203125" style="2"/>
  </cols>
  <sheetData>
    <row r="2" spans="2:12" x14ac:dyDescent="0.2">
      <c r="B2" s="2" t="s">
        <v>7</v>
      </c>
      <c r="H2" s="2" t="s">
        <v>231</v>
      </c>
    </row>
    <row r="3" spans="2:12" x14ac:dyDescent="0.2">
      <c r="B3" s="24" t="s">
        <v>5</v>
      </c>
      <c r="C3" s="24"/>
      <c r="D3" s="25" t="s">
        <v>10</v>
      </c>
      <c r="E3" s="25"/>
      <c r="H3" s="24" t="s">
        <v>5</v>
      </c>
      <c r="I3" s="24"/>
      <c r="J3" s="25" t="s">
        <v>10</v>
      </c>
      <c r="K3" s="25"/>
    </row>
    <row r="4" spans="2:12" ht="34" x14ac:dyDescent="0.2">
      <c r="B4" s="4" t="s">
        <v>8</v>
      </c>
      <c r="C4" s="4" t="s">
        <v>9</v>
      </c>
      <c r="D4" s="4" t="s">
        <v>8</v>
      </c>
      <c r="E4" s="4" t="s">
        <v>9</v>
      </c>
      <c r="H4" s="4" t="s">
        <v>8</v>
      </c>
      <c r="I4" s="4" t="s">
        <v>9</v>
      </c>
      <c r="J4" s="4" t="s">
        <v>8</v>
      </c>
      <c r="K4" s="4" t="s">
        <v>9</v>
      </c>
    </row>
    <row r="5" spans="2:12" x14ac:dyDescent="0.2">
      <c r="B5" s="3">
        <v>73</v>
      </c>
      <c r="C5" s="3">
        <v>48</v>
      </c>
      <c r="D5" s="3">
        <v>37</v>
      </c>
      <c r="E5" s="3">
        <v>57</v>
      </c>
      <c r="F5" s="3" t="s">
        <v>2</v>
      </c>
      <c r="G5" s="3"/>
      <c r="H5" s="3">
        <v>4</v>
      </c>
      <c r="I5" s="3">
        <v>4</v>
      </c>
      <c r="J5" s="3">
        <v>4</v>
      </c>
      <c r="K5" s="3">
        <v>4</v>
      </c>
      <c r="L5" s="3" t="s">
        <v>2</v>
      </c>
    </row>
    <row r="6" spans="2:12" x14ac:dyDescent="0.2">
      <c r="B6" s="3"/>
      <c r="C6" s="3"/>
      <c r="D6" s="3"/>
      <c r="E6" s="3"/>
      <c r="F6" s="3"/>
      <c r="G6" s="3"/>
      <c r="H6" s="3">
        <v>66.239999999999995</v>
      </c>
      <c r="I6" s="3">
        <v>33.76</v>
      </c>
      <c r="J6" s="3">
        <v>36.770000000000003</v>
      </c>
      <c r="K6" s="3">
        <v>63.23</v>
      </c>
      <c r="L6" s="3" t="s">
        <v>3</v>
      </c>
    </row>
    <row r="8" spans="2:12" x14ac:dyDescent="0.2">
      <c r="B8" s="2">
        <v>28</v>
      </c>
      <c r="C8" s="2">
        <v>18</v>
      </c>
      <c r="D8" s="2">
        <v>13</v>
      </c>
      <c r="E8" s="2">
        <v>17</v>
      </c>
      <c r="H8" s="2">
        <v>60.86</v>
      </c>
      <c r="I8" s="2">
        <v>39.14</v>
      </c>
      <c r="J8" s="2">
        <v>43.33</v>
      </c>
      <c r="K8" s="2">
        <v>56.67</v>
      </c>
    </row>
    <row r="9" spans="2:12" x14ac:dyDescent="0.2">
      <c r="B9" s="2">
        <v>6</v>
      </c>
      <c r="C9" s="2">
        <v>3</v>
      </c>
      <c r="D9" s="2">
        <v>9</v>
      </c>
      <c r="E9" s="2">
        <v>12</v>
      </c>
      <c r="H9" s="2">
        <v>66.66</v>
      </c>
      <c r="I9" s="2">
        <v>33.340000000000003</v>
      </c>
      <c r="J9" s="2">
        <v>42.85</v>
      </c>
      <c r="K9" s="2">
        <v>57.15</v>
      </c>
    </row>
    <row r="10" spans="2:12" x14ac:dyDescent="0.2">
      <c r="B10" s="2">
        <v>28</v>
      </c>
      <c r="C10" s="2">
        <v>25</v>
      </c>
      <c r="D10" s="2">
        <v>14</v>
      </c>
      <c r="E10" s="2">
        <v>25</v>
      </c>
      <c r="H10" s="2">
        <v>52.83</v>
      </c>
      <c r="I10" s="2">
        <v>47.17</v>
      </c>
      <c r="J10" s="2">
        <v>35.89</v>
      </c>
      <c r="K10" s="2">
        <v>64.11</v>
      </c>
    </row>
    <row r="11" spans="2:12" x14ac:dyDescent="0.2">
      <c r="B11" s="2">
        <v>11</v>
      </c>
      <c r="C11" s="2">
        <v>2</v>
      </c>
      <c r="D11" s="2">
        <v>1</v>
      </c>
      <c r="E11" s="2">
        <v>3</v>
      </c>
      <c r="H11" s="2">
        <v>84.61</v>
      </c>
      <c r="I11" s="2">
        <v>15.39</v>
      </c>
      <c r="J11" s="2">
        <v>25</v>
      </c>
      <c r="K11" s="2">
        <v>75</v>
      </c>
    </row>
  </sheetData>
  <mergeCells count="4">
    <mergeCell ref="B3:C3"/>
    <mergeCell ref="D3:E3"/>
    <mergeCell ref="H3:I3"/>
    <mergeCell ref="J3:K3"/>
  </mergeCells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71EA8-ABC9-9445-B021-971403976703}">
  <dimension ref="B2:L11"/>
  <sheetViews>
    <sheetView workbookViewId="0">
      <selection activeCell="H3" sqref="H3:I3"/>
    </sheetView>
  </sheetViews>
  <sheetFormatPr baseColWidth="10" defaultRowHeight="16" x14ac:dyDescent="0.2"/>
  <cols>
    <col min="2" max="12" width="10.83203125" style="2"/>
  </cols>
  <sheetData>
    <row r="2" spans="2:12" x14ac:dyDescent="0.2">
      <c r="B2" s="2" t="s">
        <v>7</v>
      </c>
      <c r="H2" s="2" t="s">
        <v>231</v>
      </c>
    </row>
    <row r="3" spans="2:12" x14ac:dyDescent="0.2">
      <c r="B3" s="24" t="s">
        <v>5</v>
      </c>
      <c r="C3" s="24"/>
      <c r="D3" s="25" t="s">
        <v>12</v>
      </c>
      <c r="E3" s="25"/>
      <c r="H3" s="24" t="s">
        <v>5</v>
      </c>
      <c r="I3" s="24"/>
      <c r="J3" s="25" t="s">
        <v>12</v>
      </c>
      <c r="K3" s="25"/>
    </row>
    <row r="4" spans="2:12" ht="34" x14ac:dyDescent="0.2">
      <c r="B4" s="4" t="s">
        <v>8</v>
      </c>
      <c r="C4" s="4" t="s">
        <v>9</v>
      </c>
      <c r="D4" s="4" t="s">
        <v>8</v>
      </c>
      <c r="E4" s="4" t="s">
        <v>9</v>
      </c>
      <c r="H4" s="4" t="s">
        <v>8</v>
      </c>
      <c r="I4" s="4" t="s">
        <v>9</v>
      </c>
      <c r="J4" s="4" t="s">
        <v>8</v>
      </c>
      <c r="K4" s="4" t="s">
        <v>9</v>
      </c>
    </row>
    <row r="5" spans="2:12" x14ac:dyDescent="0.2">
      <c r="B5" s="3">
        <v>51</v>
      </c>
      <c r="C5" s="3">
        <v>28</v>
      </c>
      <c r="D5" s="3">
        <v>15</v>
      </c>
      <c r="E5" s="3">
        <v>40</v>
      </c>
      <c r="F5" s="3" t="s">
        <v>2</v>
      </c>
      <c r="G5" s="3"/>
      <c r="H5" s="3">
        <v>4</v>
      </c>
      <c r="I5" s="3">
        <v>4</v>
      </c>
      <c r="J5" s="3">
        <v>4</v>
      </c>
      <c r="K5" s="3">
        <v>4</v>
      </c>
      <c r="L5" s="3" t="s">
        <v>2</v>
      </c>
    </row>
    <row r="6" spans="2:12" x14ac:dyDescent="0.2">
      <c r="B6" s="3"/>
      <c r="C6" s="3"/>
      <c r="D6" s="3"/>
      <c r="E6" s="3"/>
      <c r="F6" s="3"/>
      <c r="G6" s="3"/>
      <c r="H6" s="3">
        <v>67.72</v>
      </c>
      <c r="I6" s="3">
        <v>32.28</v>
      </c>
      <c r="J6" s="3">
        <v>25.84</v>
      </c>
      <c r="K6" s="3">
        <v>74.16</v>
      </c>
      <c r="L6" s="3" t="s">
        <v>3</v>
      </c>
    </row>
    <row r="8" spans="2:12" x14ac:dyDescent="0.2">
      <c r="B8" s="2">
        <v>8</v>
      </c>
      <c r="C8" s="2">
        <v>5</v>
      </c>
      <c r="D8" s="2">
        <v>2</v>
      </c>
      <c r="E8" s="2">
        <v>5</v>
      </c>
      <c r="H8" s="2">
        <v>61.54</v>
      </c>
      <c r="I8" s="2">
        <v>38.46</v>
      </c>
      <c r="J8" s="2">
        <v>28.57</v>
      </c>
      <c r="K8" s="2">
        <v>71.430000000000007</v>
      </c>
    </row>
    <row r="9" spans="2:12" x14ac:dyDescent="0.2">
      <c r="B9" s="2">
        <v>28</v>
      </c>
      <c r="C9" s="2">
        <v>18</v>
      </c>
      <c r="D9" s="2">
        <v>3</v>
      </c>
      <c r="E9" s="2">
        <v>12</v>
      </c>
      <c r="H9" s="2">
        <v>60.86</v>
      </c>
      <c r="I9" s="2">
        <v>39.14</v>
      </c>
      <c r="J9" s="2">
        <v>20</v>
      </c>
      <c r="K9" s="2">
        <v>80</v>
      </c>
    </row>
    <row r="10" spans="2:12" x14ac:dyDescent="0.2">
      <c r="B10" s="2">
        <v>6</v>
      </c>
      <c r="C10" s="2">
        <v>3</v>
      </c>
      <c r="D10" s="2">
        <v>2</v>
      </c>
      <c r="E10" s="2">
        <v>8</v>
      </c>
      <c r="H10" s="2">
        <v>66.66</v>
      </c>
      <c r="I10" s="2">
        <v>33.340000000000003</v>
      </c>
      <c r="J10" s="2">
        <v>20</v>
      </c>
      <c r="K10" s="2">
        <v>80</v>
      </c>
    </row>
    <row r="11" spans="2:12" x14ac:dyDescent="0.2">
      <c r="B11" s="2">
        <v>9</v>
      </c>
      <c r="C11" s="2">
        <v>2</v>
      </c>
      <c r="D11" s="2">
        <v>8</v>
      </c>
      <c r="E11" s="2">
        <v>15</v>
      </c>
      <c r="H11" s="2">
        <v>81.81</v>
      </c>
      <c r="I11" s="2">
        <v>18.190000000000001</v>
      </c>
      <c r="J11" s="2">
        <v>34.78</v>
      </c>
      <c r="K11" s="2">
        <v>65.22</v>
      </c>
    </row>
  </sheetData>
  <mergeCells count="4">
    <mergeCell ref="B3:C3"/>
    <mergeCell ref="D3:E3"/>
    <mergeCell ref="H3:I3"/>
    <mergeCell ref="J3:K3"/>
  </mergeCells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67E7E-59D5-EC4D-8ED5-B7DD43496654}">
  <dimension ref="B2:L13"/>
  <sheetViews>
    <sheetView workbookViewId="0">
      <selection activeCell="H3" sqref="H3:I3"/>
    </sheetView>
  </sheetViews>
  <sheetFormatPr baseColWidth="10" defaultRowHeight="16" x14ac:dyDescent="0.2"/>
  <cols>
    <col min="2" max="12" width="10.83203125" style="2"/>
  </cols>
  <sheetData>
    <row r="2" spans="2:12" x14ac:dyDescent="0.2">
      <c r="B2" s="2" t="s">
        <v>7</v>
      </c>
      <c r="H2" s="2" t="s">
        <v>231</v>
      </c>
    </row>
    <row r="3" spans="2:12" x14ac:dyDescent="0.2">
      <c r="B3" s="24" t="s">
        <v>5</v>
      </c>
      <c r="C3" s="24"/>
      <c r="D3" s="25" t="s">
        <v>13</v>
      </c>
      <c r="E3" s="25"/>
      <c r="H3" s="24" t="s">
        <v>5</v>
      </c>
      <c r="I3" s="24"/>
      <c r="J3" s="25" t="s">
        <v>13</v>
      </c>
      <c r="K3" s="25"/>
    </row>
    <row r="4" spans="2:12" ht="34" x14ac:dyDescent="0.2">
      <c r="B4" s="4" t="s">
        <v>8</v>
      </c>
      <c r="C4" s="4" t="s">
        <v>9</v>
      </c>
      <c r="D4" s="4" t="s">
        <v>8</v>
      </c>
      <c r="E4" s="4" t="s">
        <v>9</v>
      </c>
      <c r="H4" s="4" t="s">
        <v>8</v>
      </c>
      <c r="I4" s="4" t="s">
        <v>9</v>
      </c>
      <c r="J4" s="4" t="s">
        <v>8</v>
      </c>
      <c r="K4" s="4" t="s">
        <v>9</v>
      </c>
    </row>
    <row r="5" spans="2:12" x14ac:dyDescent="0.2">
      <c r="B5" s="3">
        <v>115</v>
      </c>
      <c r="C5" s="3">
        <v>233</v>
      </c>
      <c r="D5" s="3">
        <v>41</v>
      </c>
      <c r="E5" s="3">
        <v>213</v>
      </c>
      <c r="F5" s="3" t="s">
        <v>2</v>
      </c>
      <c r="G5" s="3"/>
      <c r="H5" s="3">
        <v>6</v>
      </c>
      <c r="I5" s="3">
        <v>6</v>
      </c>
      <c r="J5" s="3">
        <v>6</v>
      </c>
      <c r="K5" s="3">
        <v>6</v>
      </c>
      <c r="L5" s="3" t="s">
        <v>2</v>
      </c>
    </row>
    <row r="6" spans="2:12" x14ac:dyDescent="0.2">
      <c r="B6" s="3"/>
      <c r="C6" s="3"/>
      <c r="D6" s="3"/>
      <c r="E6" s="3"/>
      <c r="F6" s="3"/>
      <c r="G6" s="3"/>
      <c r="H6" s="3">
        <v>33.76</v>
      </c>
      <c r="I6" s="3">
        <v>66.239999999999995</v>
      </c>
      <c r="J6" s="3">
        <v>16.88</v>
      </c>
      <c r="K6" s="3">
        <v>83.12</v>
      </c>
      <c r="L6" s="3" t="s">
        <v>3</v>
      </c>
    </row>
    <row r="8" spans="2:12" x14ac:dyDescent="0.2">
      <c r="B8" s="2">
        <v>19</v>
      </c>
      <c r="C8" s="2">
        <v>28</v>
      </c>
      <c r="D8" s="2">
        <v>9</v>
      </c>
      <c r="E8" s="2">
        <v>26</v>
      </c>
      <c r="H8" s="2">
        <v>40.42</v>
      </c>
      <c r="I8" s="2">
        <v>59.58</v>
      </c>
      <c r="J8" s="2">
        <v>25.71</v>
      </c>
      <c r="K8" s="2">
        <v>74.290000000000006</v>
      </c>
    </row>
    <row r="9" spans="2:12" x14ac:dyDescent="0.2">
      <c r="B9" s="2">
        <v>23</v>
      </c>
      <c r="C9" s="2">
        <v>55</v>
      </c>
      <c r="D9" s="2">
        <v>4</v>
      </c>
      <c r="E9" s="2">
        <v>43</v>
      </c>
      <c r="H9" s="2">
        <v>29.49</v>
      </c>
      <c r="I9" s="2">
        <v>70.510000000000005</v>
      </c>
      <c r="J9" s="2">
        <v>8.51</v>
      </c>
      <c r="K9" s="2">
        <v>91.49</v>
      </c>
    </row>
    <row r="10" spans="2:12" x14ac:dyDescent="0.2">
      <c r="B10" s="2">
        <v>14</v>
      </c>
      <c r="C10" s="2">
        <v>40</v>
      </c>
      <c r="D10" s="2">
        <v>5</v>
      </c>
      <c r="E10" s="2">
        <v>18</v>
      </c>
      <c r="H10" s="2">
        <v>25.93</v>
      </c>
      <c r="I10" s="2">
        <v>74.069999999999993</v>
      </c>
      <c r="J10" s="2">
        <v>21.74</v>
      </c>
      <c r="K10" s="2">
        <v>78.260000000000005</v>
      </c>
    </row>
    <row r="11" spans="2:12" x14ac:dyDescent="0.2">
      <c r="B11" s="2">
        <v>20</v>
      </c>
      <c r="C11" s="2">
        <v>38</v>
      </c>
      <c r="D11" s="2">
        <v>5</v>
      </c>
      <c r="E11" s="2">
        <v>33</v>
      </c>
      <c r="H11" s="2">
        <v>34.479999999999997</v>
      </c>
      <c r="I11" s="2">
        <v>65.52</v>
      </c>
      <c r="J11" s="2">
        <v>13.16</v>
      </c>
      <c r="K11" s="2">
        <v>86.84</v>
      </c>
    </row>
    <row r="12" spans="2:12" x14ac:dyDescent="0.2">
      <c r="B12" s="2">
        <v>19</v>
      </c>
      <c r="C12" s="2">
        <v>45</v>
      </c>
      <c r="D12" s="2">
        <v>7</v>
      </c>
      <c r="E12" s="2">
        <v>46</v>
      </c>
      <c r="H12" s="2">
        <v>29.69</v>
      </c>
      <c r="I12" s="2">
        <v>70.31</v>
      </c>
      <c r="J12" s="2">
        <v>13.21</v>
      </c>
      <c r="K12" s="2">
        <v>86.79</v>
      </c>
    </row>
    <row r="13" spans="2:12" x14ac:dyDescent="0.2">
      <c r="B13" s="2">
        <v>20</v>
      </c>
      <c r="C13" s="2">
        <v>27</v>
      </c>
      <c r="D13" s="2">
        <v>11</v>
      </c>
      <c r="E13" s="2">
        <v>47</v>
      </c>
      <c r="H13" s="2">
        <v>42.55</v>
      </c>
      <c r="I13" s="2">
        <v>57.45</v>
      </c>
      <c r="J13" s="2">
        <v>18.97</v>
      </c>
      <c r="K13" s="2">
        <v>81.03</v>
      </c>
    </row>
  </sheetData>
  <mergeCells count="4">
    <mergeCell ref="B3:C3"/>
    <mergeCell ref="D3:E3"/>
    <mergeCell ref="H3:I3"/>
    <mergeCell ref="J3:K3"/>
  </mergeCells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67CE6-2B81-2846-BA5A-BE7846704BA6}">
  <dimension ref="B2:L15"/>
  <sheetViews>
    <sheetView workbookViewId="0">
      <selection activeCell="G3" sqref="G3"/>
    </sheetView>
  </sheetViews>
  <sheetFormatPr baseColWidth="10" defaultRowHeight="16" x14ac:dyDescent="0.2"/>
  <cols>
    <col min="2" max="12" width="10.83203125" style="2"/>
  </cols>
  <sheetData>
    <row r="2" spans="2:12" x14ac:dyDescent="0.2">
      <c r="B2" s="2" t="s">
        <v>7</v>
      </c>
      <c r="H2" s="2" t="s">
        <v>231</v>
      </c>
    </row>
    <row r="3" spans="2:12" ht="16" customHeight="1" x14ac:dyDescent="0.2">
      <c r="B3" s="24" t="s">
        <v>14</v>
      </c>
      <c r="C3" s="24"/>
      <c r="D3" s="25" t="s">
        <v>15</v>
      </c>
      <c r="E3" s="25"/>
      <c r="H3" s="24" t="s">
        <v>14</v>
      </c>
      <c r="I3" s="24"/>
      <c r="J3" s="25" t="s">
        <v>15</v>
      </c>
      <c r="K3" s="25"/>
    </row>
    <row r="4" spans="2:12" ht="34" x14ac:dyDescent="0.2">
      <c r="B4" s="4" t="s">
        <v>8</v>
      </c>
      <c r="C4" s="4" t="s">
        <v>9</v>
      </c>
      <c r="D4" s="4" t="s">
        <v>8</v>
      </c>
      <c r="E4" s="4" t="s">
        <v>9</v>
      </c>
      <c r="H4" s="4" t="s">
        <v>8</v>
      </c>
      <c r="I4" s="4" t="s">
        <v>9</v>
      </c>
      <c r="J4" s="4" t="s">
        <v>8</v>
      </c>
      <c r="K4" s="4" t="s">
        <v>9</v>
      </c>
    </row>
    <row r="5" spans="2:12" x14ac:dyDescent="0.2">
      <c r="B5" s="3">
        <v>171</v>
      </c>
      <c r="C5" s="3">
        <v>151</v>
      </c>
      <c r="D5" s="3">
        <v>30</v>
      </c>
      <c r="E5" s="3">
        <v>310</v>
      </c>
      <c r="F5" s="3" t="s">
        <v>2</v>
      </c>
      <c r="G5" s="3"/>
      <c r="H5" s="3">
        <v>8</v>
      </c>
      <c r="I5" s="3">
        <v>8</v>
      </c>
      <c r="J5" s="3">
        <v>8</v>
      </c>
      <c r="K5" s="3">
        <v>8</v>
      </c>
      <c r="L5" s="3" t="s">
        <v>2</v>
      </c>
    </row>
    <row r="6" spans="2:12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3</v>
      </c>
    </row>
    <row r="8" spans="2:12" x14ac:dyDescent="0.2">
      <c r="B8">
        <v>27</v>
      </c>
      <c r="C8">
        <v>23</v>
      </c>
      <c r="D8">
        <v>4</v>
      </c>
      <c r="E8">
        <v>51</v>
      </c>
      <c r="H8" s="2">
        <v>54</v>
      </c>
      <c r="I8" s="2">
        <f xml:space="preserve"> 100-H8</f>
        <v>46</v>
      </c>
      <c r="J8" s="2">
        <v>7.27</v>
      </c>
      <c r="K8" s="2">
        <f xml:space="preserve"> 100-J8</f>
        <v>92.73</v>
      </c>
    </row>
    <row r="9" spans="2:12" x14ac:dyDescent="0.2">
      <c r="B9">
        <v>30</v>
      </c>
      <c r="C9">
        <v>28</v>
      </c>
      <c r="D9">
        <v>6</v>
      </c>
      <c r="E9">
        <v>59</v>
      </c>
      <c r="H9" s="2">
        <v>51.72</v>
      </c>
      <c r="I9" s="2">
        <f t="shared" ref="I9:I15" si="0" xml:space="preserve"> 100-H9</f>
        <v>48.28</v>
      </c>
      <c r="J9" s="2">
        <v>9.23</v>
      </c>
      <c r="K9" s="2">
        <f t="shared" ref="K9:K15" si="1" xml:space="preserve"> 100-J9</f>
        <v>90.77</v>
      </c>
    </row>
    <row r="10" spans="2:12" x14ac:dyDescent="0.2">
      <c r="B10">
        <v>42</v>
      </c>
      <c r="C10">
        <v>17</v>
      </c>
      <c r="D10">
        <v>9</v>
      </c>
      <c r="E10">
        <v>56</v>
      </c>
      <c r="H10" s="2">
        <v>71.19</v>
      </c>
      <c r="I10" s="2">
        <f t="shared" si="0"/>
        <v>28.810000000000002</v>
      </c>
      <c r="J10" s="2">
        <v>13.85</v>
      </c>
      <c r="K10" s="2">
        <f t="shared" si="1"/>
        <v>86.15</v>
      </c>
    </row>
    <row r="11" spans="2:12" x14ac:dyDescent="0.2">
      <c r="B11">
        <v>14</v>
      </c>
      <c r="C11">
        <v>7</v>
      </c>
      <c r="D11">
        <v>4</v>
      </c>
      <c r="E11">
        <v>27</v>
      </c>
      <c r="H11" s="2">
        <v>66.67</v>
      </c>
      <c r="I11" s="2">
        <f t="shared" si="0"/>
        <v>33.33</v>
      </c>
      <c r="J11" s="2">
        <v>12.9</v>
      </c>
      <c r="K11" s="2">
        <f t="shared" si="1"/>
        <v>87.1</v>
      </c>
    </row>
    <row r="12" spans="2:12" x14ac:dyDescent="0.2">
      <c r="B12">
        <v>4</v>
      </c>
      <c r="C12">
        <v>8</v>
      </c>
      <c r="D12">
        <v>0</v>
      </c>
      <c r="E12">
        <v>9</v>
      </c>
      <c r="H12" s="2">
        <v>33.33</v>
      </c>
      <c r="I12" s="2">
        <f t="shared" si="0"/>
        <v>66.67</v>
      </c>
      <c r="J12" s="2">
        <v>0</v>
      </c>
      <c r="K12" s="2">
        <f t="shared" si="1"/>
        <v>100</v>
      </c>
    </row>
    <row r="13" spans="2:12" x14ac:dyDescent="0.2">
      <c r="B13">
        <v>8</v>
      </c>
      <c r="C13">
        <v>5</v>
      </c>
      <c r="D13">
        <v>0</v>
      </c>
      <c r="E13">
        <v>19</v>
      </c>
      <c r="H13" s="2">
        <v>61.54</v>
      </c>
      <c r="I13" s="2">
        <f t="shared" si="0"/>
        <v>38.46</v>
      </c>
      <c r="J13" s="2">
        <v>0</v>
      </c>
      <c r="K13" s="2">
        <f t="shared" si="1"/>
        <v>100</v>
      </c>
    </row>
    <row r="14" spans="2:12" x14ac:dyDescent="0.2">
      <c r="B14">
        <v>24</v>
      </c>
      <c r="C14">
        <v>32</v>
      </c>
      <c r="D14">
        <v>2</v>
      </c>
      <c r="E14">
        <v>44</v>
      </c>
      <c r="H14" s="2">
        <v>42.86</v>
      </c>
      <c r="I14" s="2">
        <f t="shared" si="0"/>
        <v>57.14</v>
      </c>
      <c r="J14" s="2">
        <v>4.3499999999999996</v>
      </c>
      <c r="K14" s="2">
        <f t="shared" si="1"/>
        <v>95.65</v>
      </c>
    </row>
    <row r="15" spans="2:12" x14ac:dyDescent="0.2">
      <c r="B15">
        <v>22</v>
      </c>
      <c r="C15">
        <v>31</v>
      </c>
      <c r="D15">
        <v>5</v>
      </c>
      <c r="E15">
        <v>45</v>
      </c>
      <c r="H15" s="2">
        <v>41.51</v>
      </c>
      <c r="I15" s="2">
        <f t="shared" si="0"/>
        <v>58.49</v>
      </c>
      <c r="J15" s="2">
        <v>10</v>
      </c>
      <c r="K15" s="2">
        <f t="shared" si="1"/>
        <v>90</v>
      </c>
    </row>
  </sheetData>
  <mergeCells count="4">
    <mergeCell ref="B3:C3"/>
    <mergeCell ref="D3:E3"/>
    <mergeCell ref="H3:I3"/>
    <mergeCell ref="J3:K3"/>
  </mergeCells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82CDA-9E3D-EA4E-B7E9-CF9C539C0AE3}">
  <dimension ref="A1:D10"/>
  <sheetViews>
    <sheetView workbookViewId="0">
      <selection activeCell="A3" sqref="A3"/>
    </sheetView>
  </sheetViews>
  <sheetFormatPr baseColWidth="10" defaultRowHeight="16" x14ac:dyDescent="0.2"/>
  <cols>
    <col min="2" max="4" width="10.83203125" style="2"/>
  </cols>
  <sheetData>
    <row r="1" spans="1:4" x14ac:dyDescent="0.2">
      <c r="A1" t="s">
        <v>232</v>
      </c>
    </row>
    <row r="2" spans="1:4" ht="34" x14ac:dyDescent="0.2">
      <c r="B2" s="1" t="s">
        <v>5</v>
      </c>
      <c r="C2" s="4" t="s">
        <v>16</v>
      </c>
    </row>
    <row r="3" spans="1:4" x14ac:dyDescent="0.2">
      <c r="B3" s="3">
        <v>5</v>
      </c>
      <c r="C3" s="3">
        <v>5</v>
      </c>
      <c r="D3" s="3" t="s">
        <v>2</v>
      </c>
    </row>
    <row r="4" spans="1:4" x14ac:dyDescent="0.2">
      <c r="B4" s="3">
        <v>2.4300000000000002</v>
      </c>
      <c r="C4" s="3">
        <v>0.84</v>
      </c>
      <c r="D4" s="3" t="s">
        <v>3</v>
      </c>
    </row>
    <row r="6" spans="1:4" x14ac:dyDescent="0.2">
      <c r="B6" s="2">
        <v>2.57</v>
      </c>
      <c r="C6" s="2">
        <v>0.75</v>
      </c>
    </row>
    <row r="7" spans="1:4" x14ac:dyDescent="0.2">
      <c r="B7" s="2">
        <v>2.44</v>
      </c>
      <c r="C7" s="2">
        <v>0.33</v>
      </c>
    </row>
    <row r="8" spans="1:4" x14ac:dyDescent="0.2">
      <c r="B8" s="2">
        <v>3.93</v>
      </c>
      <c r="C8" s="2">
        <v>1.1499999999999999</v>
      </c>
    </row>
    <row r="9" spans="1:4" x14ac:dyDescent="0.2">
      <c r="B9" s="2">
        <v>1.51</v>
      </c>
      <c r="C9" s="2">
        <v>1.23</v>
      </c>
    </row>
    <row r="10" spans="1:4" x14ac:dyDescent="0.2">
      <c r="B10" s="2">
        <v>1.69</v>
      </c>
      <c r="C10" s="2">
        <v>0.74</v>
      </c>
    </row>
  </sheetData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FF4EE-2D5C-C14A-9B78-B31458E58644}">
  <dimension ref="A1:D10"/>
  <sheetViews>
    <sheetView workbookViewId="0"/>
  </sheetViews>
  <sheetFormatPr baseColWidth="10" defaultRowHeight="16" x14ac:dyDescent="0.2"/>
  <sheetData>
    <row r="1" spans="1:4" x14ac:dyDescent="0.2">
      <c r="A1" t="s">
        <v>232</v>
      </c>
    </row>
    <row r="2" spans="1:4" ht="34" x14ac:dyDescent="0.2">
      <c r="B2" s="5" t="s">
        <v>14</v>
      </c>
      <c r="C2" s="4" t="s">
        <v>17</v>
      </c>
      <c r="D2" s="2"/>
    </row>
    <row r="3" spans="1:4" x14ac:dyDescent="0.2">
      <c r="B3" s="3">
        <v>4</v>
      </c>
      <c r="C3" s="3">
        <v>4</v>
      </c>
      <c r="D3" s="3" t="s">
        <v>2</v>
      </c>
    </row>
    <row r="4" spans="1:4" x14ac:dyDescent="0.2">
      <c r="B4" s="3">
        <v>18.399999999999999</v>
      </c>
      <c r="C4" s="3">
        <v>0.92</v>
      </c>
      <c r="D4" s="3" t="s">
        <v>3</v>
      </c>
    </row>
    <row r="5" spans="1:4" x14ac:dyDescent="0.2">
      <c r="B5" s="2"/>
      <c r="C5" s="2"/>
      <c r="D5" s="2"/>
    </row>
    <row r="6" spans="1:4" x14ac:dyDescent="0.2">
      <c r="B6" s="2">
        <v>16.39</v>
      </c>
      <c r="C6" s="2">
        <v>0.8</v>
      </c>
      <c r="D6" s="2"/>
    </row>
    <row r="7" spans="1:4" x14ac:dyDescent="0.2">
      <c r="B7" s="2">
        <v>30.17</v>
      </c>
      <c r="C7" s="2">
        <v>1.4</v>
      </c>
      <c r="D7" s="2"/>
    </row>
    <row r="8" spans="1:4" x14ac:dyDescent="0.2">
      <c r="B8" s="2">
        <v>17.88</v>
      </c>
      <c r="C8" s="2">
        <v>0.57999999999999996</v>
      </c>
      <c r="D8" s="2"/>
    </row>
    <row r="9" spans="1:4" x14ac:dyDescent="0.2">
      <c r="B9" s="2">
        <v>9.19</v>
      </c>
      <c r="C9" s="2">
        <v>0.9</v>
      </c>
      <c r="D9" s="2"/>
    </row>
    <row r="10" spans="1:4" x14ac:dyDescent="0.2">
      <c r="B10" s="2"/>
      <c r="C10" s="2"/>
      <c r="D10" s="2"/>
    </row>
  </sheetData>
  <pageMargins left="0.7" right="0.7" top="0.75" bottom="0.75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0C3BD-3DDD-F940-B33D-4374B3746F03}">
  <dimension ref="B2:L12"/>
  <sheetViews>
    <sheetView workbookViewId="0">
      <selection activeCell="H3" sqref="H3:I3"/>
    </sheetView>
  </sheetViews>
  <sheetFormatPr baseColWidth="10" defaultRowHeight="16" x14ac:dyDescent="0.2"/>
  <sheetData>
    <row r="2" spans="2:12" x14ac:dyDescent="0.2">
      <c r="B2" s="2" t="s">
        <v>7</v>
      </c>
      <c r="C2" s="2"/>
      <c r="D2" s="2"/>
      <c r="E2" s="2"/>
      <c r="F2" s="2"/>
      <c r="G2" s="2"/>
      <c r="H2" s="2" t="s">
        <v>231</v>
      </c>
      <c r="I2" s="2"/>
      <c r="J2" s="2"/>
      <c r="K2" s="2"/>
      <c r="L2" s="2"/>
    </row>
    <row r="3" spans="2:12" x14ac:dyDescent="0.2">
      <c r="B3" s="24" t="s">
        <v>5</v>
      </c>
      <c r="C3" s="24"/>
      <c r="D3" s="25" t="s">
        <v>18</v>
      </c>
      <c r="E3" s="25"/>
      <c r="F3" s="2"/>
      <c r="G3" s="2"/>
      <c r="H3" s="24" t="s">
        <v>5</v>
      </c>
      <c r="I3" s="24"/>
      <c r="J3" s="25" t="s">
        <v>18</v>
      </c>
      <c r="K3" s="25"/>
      <c r="L3" s="2"/>
    </row>
    <row r="4" spans="2:12" ht="34" x14ac:dyDescent="0.2">
      <c r="B4" s="4" t="s">
        <v>8</v>
      </c>
      <c r="C4" s="4" t="s">
        <v>9</v>
      </c>
      <c r="D4" s="4" t="s">
        <v>8</v>
      </c>
      <c r="E4" s="4" t="s">
        <v>9</v>
      </c>
      <c r="F4" s="2"/>
      <c r="G4" s="2"/>
      <c r="H4" s="4" t="s">
        <v>8</v>
      </c>
      <c r="I4" s="4" t="s">
        <v>9</v>
      </c>
      <c r="J4" s="4" t="s">
        <v>8</v>
      </c>
      <c r="K4" s="4" t="s">
        <v>9</v>
      </c>
      <c r="L4" s="2"/>
    </row>
    <row r="5" spans="2:12" x14ac:dyDescent="0.2">
      <c r="B5" s="3">
        <v>90</v>
      </c>
      <c r="C5" s="3">
        <v>187</v>
      </c>
      <c r="D5" s="3">
        <v>7</v>
      </c>
      <c r="E5" s="3">
        <v>49</v>
      </c>
      <c r="F5" s="3" t="s">
        <v>2</v>
      </c>
      <c r="G5" s="3"/>
      <c r="H5" s="3">
        <v>4</v>
      </c>
      <c r="I5" s="3">
        <v>4</v>
      </c>
      <c r="J5" s="3">
        <v>4</v>
      </c>
      <c r="K5" s="3">
        <v>4</v>
      </c>
      <c r="L5" s="3" t="s">
        <v>2</v>
      </c>
    </row>
    <row r="6" spans="2:12" x14ac:dyDescent="0.2">
      <c r="B6" s="3"/>
      <c r="C6" s="3"/>
      <c r="D6" s="3"/>
      <c r="E6" s="3"/>
      <c r="F6" s="3" t="s">
        <v>3</v>
      </c>
      <c r="G6" s="3"/>
      <c r="H6" s="3">
        <v>31.08</v>
      </c>
      <c r="I6" s="3">
        <v>68.92</v>
      </c>
      <c r="J6" s="3">
        <v>13.25</v>
      </c>
      <c r="K6" s="3">
        <v>86.75</v>
      </c>
      <c r="L6" s="3" t="s">
        <v>3</v>
      </c>
    </row>
    <row r="7" spans="2:12" x14ac:dyDescent="0.2"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2:12" x14ac:dyDescent="0.2">
      <c r="B8" s="2">
        <v>49</v>
      </c>
      <c r="C8" s="2">
        <v>92</v>
      </c>
      <c r="D8" s="2">
        <v>1</v>
      </c>
      <c r="E8" s="2">
        <v>4</v>
      </c>
      <c r="F8" s="2"/>
      <c r="G8" s="2"/>
      <c r="H8" s="2">
        <v>34.75</v>
      </c>
      <c r="I8" s="2">
        <v>65.25</v>
      </c>
      <c r="J8" s="2">
        <v>20</v>
      </c>
      <c r="K8" s="2">
        <v>80</v>
      </c>
      <c r="L8" s="2"/>
    </row>
    <row r="9" spans="2:12" x14ac:dyDescent="0.2">
      <c r="B9" s="2">
        <v>7</v>
      </c>
      <c r="C9" s="2">
        <v>17</v>
      </c>
      <c r="D9" s="2">
        <v>1</v>
      </c>
      <c r="E9" s="2">
        <v>8</v>
      </c>
      <c r="F9" s="2"/>
      <c r="G9" s="2"/>
      <c r="H9" s="2">
        <v>29.17</v>
      </c>
      <c r="I9" s="2">
        <v>70.83</v>
      </c>
      <c r="J9" s="2">
        <v>11.11</v>
      </c>
      <c r="K9" s="2">
        <v>88.89</v>
      </c>
      <c r="L9" s="2"/>
    </row>
    <row r="10" spans="2:12" x14ac:dyDescent="0.2">
      <c r="B10" s="2">
        <v>14</v>
      </c>
      <c r="C10" s="2">
        <v>40</v>
      </c>
      <c r="D10" s="2">
        <v>4</v>
      </c>
      <c r="E10" s="2">
        <v>21</v>
      </c>
      <c r="F10" s="2"/>
      <c r="G10" s="2"/>
      <c r="H10" s="2">
        <v>25.93</v>
      </c>
      <c r="I10" s="2">
        <v>74.069999999999993</v>
      </c>
      <c r="J10" s="2">
        <v>16</v>
      </c>
      <c r="K10" s="2">
        <v>84</v>
      </c>
      <c r="L10" s="2"/>
    </row>
    <row r="11" spans="2:12" x14ac:dyDescent="0.2">
      <c r="B11" s="2">
        <v>20</v>
      </c>
      <c r="C11" s="2">
        <v>38</v>
      </c>
      <c r="D11" s="2">
        <v>1</v>
      </c>
      <c r="E11" s="2">
        <v>16</v>
      </c>
      <c r="F11" s="2"/>
      <c r="G11" s="2"/>
      <c r="H11" s="2">
        <v>34.479999999999997</v>
      </c>
      <c r="I11" s="2">
        <v>65.52</v>
      </c>
      <c r="J11" s="2">
        <v>5.88</v>
      </c>
      <c r="K11" s="2">
        <v>94.12</v>
      </c>
      <c r="L11" s="2"/>
    </row>
    <row r="12" spans="2:12" x14ac:dyDescent="0.2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</sheetData>
  <mergeCells count="4">
    <mergeCell ref="B3:C3"/>
    <mergeCell ref="D3:E3"/>
    <mergeCell ref="H3:I3"/>
    <mergeCell ref="J3:K3"/>
  </mergeCells>
  <pageMargins left="0.7" right="0.7" top="0.75" bottom="0.75" header="0.3" footer="0.3"/>
  <pageSetup paperSize="9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1BCFC-9476-EE49-B708-B61F6D385488}">
  <dimension ref="B2:L13"/>
  <sheetViews>
    <sheetView workbookViewId="0">
      <selection activeCell="H3" sqref="H3:I3"/>
    </sheetView>
  </sheetViews>
  <sheetFormatPr baseColWidth="10" defaultRowHeight="16" x14ac:dyDescent="0.2"/>
  <sheetData>
    <row r="2" spans="2:12" x14ac:dyDescent="0.2">
      <c r="B2" s="2" t="s">
        <v>7</v>
      </c>
      <c r="C2" s="2"/>
      <c r="D2" s="2"/>
      <c r="E2" s="2"/>
      <c r="F2" s="2"/>
      <c r="G2" s="2"/>
      <c r="H2" s="2" t="s">
        <v>231</v>
      </c>
      <c r="I2" s="2"/>
      <c r="J2" s="2"/>
      <c r="K2" s="2"/>
      <c r="L2" s="2"/>
    </row>
    <row r="3" spans="2:12" x14ac:dyDescent="0.2">
      <c r="B3" s="24" t="s">
        <v>5</v>
      </c>
      <c r="C3" s="24"/>
      <c r="D3" s="25" t="s">
        <v>19</v>
      </c>
      <c r="E3" s="25"/>
      <c r="F3" s="2"/>
      <c r="G3" s="2"/>
      <c r="H3" s="24" t="s">
        <v>5</v>
      </c>
      <c r="I3" s="24"/>
      <c r="J3" s="25" t="s">
        <v>19</v>
      </c>
      <c r="K3" s="25"/>
      <c r="L3" s="2"/>
    </row>
    <row r="4" spans="2:12" ht="34" x14ac:dyDescent="0.2">
      <c r="B4" s="4" t="s">
        <v>8</v>
      </c>
      <c r="C4" s="4" t="s">
        <v>9</v>
      </c>
      <c r="D4" s="4" t="s">
        <v>8</v>
      </c>
      <c r="E4" s="4" t="s">
        <v>9</v>
      </c>
      <c r="F4" s="2"/>
      <c r="G4" s="2"/>
      <c r="H4" s="4" t="s">
        <v>8</v>
      </c>
      <c r="I4" s="4" t="s">
        <v>9</v>
      </c>
      <c r="J4" s="4" t="s">
        <v>8</v>
      </c>
      <c r="K4" s="4" t="s">
        <v>9</v>
      </c>
      <c r="L4" s="2"/>
    </row>
    <row r="5" spans="2:12" x14ac:dyDescent="0.2">
      <c r="B5" s="3">
        <v>59</v>
      </c>
      <c r="C5" s="3">
        <v>131</v>
      </c>
      <c r="D5" s="3">
        <v>23</v>
      </c>
      <c r="E5" s="3">
        <v>110</v>
      </c>
      <c r="F5" s="3" t="s">
        <v>2</v>
      </c>
      <c r="G5" s="3"/>
      <c r="H5" s="3">
        <v>6</v>
      </c>
      <c r="I5" s="3">
        <v>6</v>
      </c>
      <c r="J5" s="3">
        <v>6</v>
      </c>
      <c r="K5" s="3">
        <v>6</v>
      </c>
      <c r="L5" s="3" t="s">
        <v>2</v>
      </c>
    </row>
    <row r="6" spans="2:12" x14ac:dyDescent="0.2">
      <c r="B6" s="3"/>
      <c r="C6" s="3"/>
      <c r="D6" s="3"/>
      <c r="E6" s="3"/>
      <c r="F6" s="3" t="s">
        <v>3</v>
      </c>
      <c r="G6" s="3"/>
      <c r="H6" s="3">
        <v>35.299999999999997</v>
      </c>
      <c r="I6" s="3">
        <v>64.7</v>
      </c>
      <c r="J6" s="3">
        <v>18.309999999999999</v>
      </c>
      <c r="K6" s="3">
        <v>81.69</v>
      </c>
      <c r="L6" s="3" t="s">
        <v>3</v>
      </c>
    </row>
    <row r="7" spans="2:12" x14ac:dyDescent="0.2"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2:12" x14ac:dyDescent="0.2">
      <c r="B8" s="2">
        <v>13</v>
      </c>
      <c r="C8" s="2">
        <v>22</v>
      </c>
      <c r="D8" s="2">
        <v>2</v>
      </c>
      <c r="E8" s="2">
        <v>13</v>
      </c>
      <c r="F8" s="2"/>
      <c r="G8" s="2"/>
      <c r="H8" s="2">
        <v>37.14</v>
      </c>
      <c r="I8" s="2">
        <v>62.86</v>
      </c>
      <c r="J8" s="2">
        <v>13.33</v>
      </c>
      <c r="K8" s="2">
        <v>86.67</v>
      </c>
      <c r="L8" s="2"/>
    </row>
    <row r="9" spans="2:12" x14ac:dyDescent="0.2">
      <c r="B9" s="2">
        <v>14</v>
      </c>
      <c r="C9" s="2">
        <v>35</v>
      </c>
      <c r="D9" s="2">
        <v>2</v>
      </c>
      <c r="E9" s="2">
        <v>16</v>
      </c>
      <c r="F9" s="2"/>
      <c r="G9" s="2"/>
      <c r="H9" s="2">
        <v>28.57</v>
      </c>
      <c r="I9" s="2">
        <v>71.430000000000007</v>
      </c>
      <c r="J9" s="2">
        <v>11.11</v>
      </c>
      <c r="K9" s="2">
        <v>88.89</v>
      </c>
      <c r="L9" s="2"/>
    </row>
    <row r="10" spans="2:12" x14ac:dyDescent="0.2">
      <c r="B10" s="2">
        <v>10</v>
      </c>
      <c r="C10" s="2">
        <v>24</v>
      </c>
      <c r="D10" s="2">
        <v>5</v>
      </c>
      <c r="E10" s="2">
        <v>24</v>
      </c>
      <c r="F10" s="2"/>
      <c r="G10" s="2"/>
      <c r="H10" s="2">
        <v>29.41</v>
      </c>
      <c r="I10" s="2">
        <v>70.59</v>
      </c>
      <c r="J10" s="2">
        <v>17.239999999999998</v>
      </c>
      <c r="K10" s="2">
        <v>82.76</v>
      </c>
      <c r="L10" s="2"/>
    </row>
    <row r="11" spans="2:12" x14ac:dyDescent="0.2">
      <c r="B11" s="2">
        <v>7</v>
      </c>
      <c r="C11" s="2">
        <v>17</v>
      </c>
      <c r="D11" s="2">
        <v>4</v>
      </c>
      <c r="E11" s="2">
        <v>18</v>
      </c>
      <c r="F11" s="2"/>
      <c r="G11" s="2"/>
      <c r="H11" s="2">
        <v>29.17</v>
      </c>
      <c r="I11" s="2">
        <v>70.83</v>
      </c>
      <c r="J11" s="2">
        <v>18.18</v>
      </c>
      <c r="K11" s="2">
        <v>81.819999999999993</v>
      </c>
      <c r="L11" s="2"/>
    </row>
    <row r="12" spans="2:12" x14ac:dyDescent="0.2">
      <c r="B12" s="2">
        <v>5</v>
      </c>
      <c r="C12" s="2">
        <v>3</v>
      </c>
      <c r="D12" s="2">
        <v>5</v>
      </c>
      <c r="E12" s="2">
        <v>9</v>
      </c>
      <c r="F12" s="2"/>
      <c r="G12" s="2"/>
      <c r="H12" s="2">
        <v>62.5</v>
      </c>
      <c r="I12" s="2">
        <v>37.5</v>
      </c>
      <c r="J12" s="2">
        <v>35.71</v>
      </c>
      <c r="K12" s="2">
        <v>64.290000000000006</v>
      </c>
      <c r="L12" s="2"/>
    </row>
    <row r="13" spans="2:12" x14ac:dyDescent="0.2">
      <c r="B13" s="2">
        <v>10</v>
      </c>
      <c r="C13" s="2">
        <v>30</v>
      </c>
      <c r="D13" s="2">
        <v>5</v>
      </c>
      <c r="E13" s="2">
        <v>30</v>
      </c>
      <c r="F13" s="2"/>
      <c r="G13" s="2"/>
      <c r="H13" s="2">
        <v>25</v>
      </c>
      <c r="I13" s="2">
        <v>75</v>
      </c>
      <c r="J13" s="2">
        <v>14.28</v>
      </c>
      <c r="K13" s="2">
        <v>85.72</v>
      </c>
      <c r="L13" s="2"/>
    </row>
  </sheetData>
  <mergeCells count="4">
    <mergeCell ref="B3:C3"/>
    <mergeCell ref="D3:E3"/>
    <mergeCell ref="H3:I3"/>
    <mergeCell ref="J3:K3"/>
  </mergeCells>
  <pageMargins left="0.7" right="0.7" top="0.75" bottom="0.75" header="0.3" footer="0.3"/>
  <pageSetup paperSize="9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377A1-4ADD-7649-AA46-8CF7AB044AD0}">
  <dimension ref="A1:J188"/>
  <sheetViews>
    <sheetView tabSelected="1" workbookViewId="0">
      <selection activeCell="M11" sqref="M11"/>
    </sheetView>
  </sheetViews>
  <sheetFormatPr baseColWidth="10" defaultRowHeight="16" x14ac:dyDescent="0.2"/>
  <cols>
    <col min="3" max="3" width="7.5" customWidth="1"/>
    <col min="4" max="4" width="6.6640625" customWidth="1"/>
    <col min="5" max="5" width="1.33203125" customWidth="1"/>
  </cols>
  <sheetData>
    <row r="1" spans="1:10" x14ac:dyDescent="0.2">
      <c r="A1" t="s">
        <v>233</v>
      </c>
      <c r="F1" s="6" t="s">
        <v>209</v>
      </c>
      <c r="G1" s="6"/>
    </row>
    <row r="2" spans="1:10" x14ac:dyDescent="0.2">
      <c r="A2" t="s">
        <v>208</v>
      </c>
      <c r="F2" s="7" t="s">
        <v>210</v>
      </c>
    </row>
    <row r="3" spans="1:10" x14ac:dyDescent="0.2">
      <c r="F3" s="8" t="s">
        <v>211</v>
      </c>
      <c r="G3" s="8"/>
      <c r="H3" s="8"/>
    </row>
    <row r="4" spans="1:10" x14ac:dyDescent="0.2">
      <c r="F4" t="s">
        <v>20</v>
      </c>
      <c r="G4">
        <v>1950</v>
      </c>
      <c r="H4">
        <v>3479</v>
      </c>
      <c r="I4">
        <v>3481</v>
      </c>
      <c r="J4">
        <v>5728</v>
      </c>
    </row>
    <row r="5" spans="1:10" x14ac:dyDescent="0.2">
      <c r="F5" t="s">
        <v>21</v>
      </c>
      <c r="G5" t="s">
        <v>204</v>
      </c>
      <c r="H5" t="s">
        <v>205</v>
      </c>
      <c r="I5" t="s">
        <v>206</v>
      </c>
      <c r="J5" t="s">
        <v>207</v>
      </c>
    </row>
    <row r="6" spans="1:10" x14ac:dyDescent="0.2">
      <c r="F6" s="6" t="s">
        <v>22</v>
      </c>
      <c r="G6" s="6">
        <v>7.1240381460000002</v>
      </c>
      <c r="H6" s="6">
        <v>11.869822900000001</v>
      </c>
      <c r="I6" s="6">
        <v>9.0106348339999993</v>
      </c>
      <c r="J6" s="6">
        <v>9.4671831219999998</v>
      </c>
    </row>
    <row r="7" spans="1:10" x14ac:dyDescent="0.2">
      <c r="F7" s="6" t="s">
        <v>23</v>
      </c>
      <c r="G7" s="6">
        <v>6.082022802</v>
      </c>
      <c r="H7" s="6">
        <v>11.410324960000001</v>
      </c>
      <c r="I7" s="6">
        <v>7.9716379079999999</v>
      </c>
      <c r="J7" s="6">
        <v>9.0415276480000006</v>
      </c>
    </row>
    <row r="8" spans="1:10" x14ac:dyDescent="0.2">
      <c r="F8" s="6" t="s">
        <v>24</v>
      </c>
      <c r="G8" s="6">
        <v>6.3075165780000004</v>
      </c>
      <c r="H8" s="6">
        <v>11.399926949999999</v>
      </c>
      <c r="I8" s="6">
        <v>8.4342376219999995</v>
      </c>
      <c r="J8" s="6">
        <v>8.5113054330000004</v>
      </c>
    </row>
    <row r="9" spans="1:10" x14ac:dyDescent="0.2">
      <c r="A9" t="s">
        <v>212</v>
      </c>
      <c r="F9" s="6" t="s">
        <v>25</v>
      </c>
      <c r="G9" s="6">
        <v>7.304819202</v>
      </c>
      <c r="H9" s="6">
        <v>11.689617610000001</v>
      </c>
      <c r="I9" s="6">
        <v>7.9171533590000003</v>
      </c>
      <c r="J9" s="6">
        <v>9.4132170330000005</v>
      </c>
    </row>
    <row r="10" spans="1:10" x14ac:dyDescent="0.2">
      <c r="C10" t="s">
        <v>27</v>
      </c>
      <c r="F10" s="6" t="s">
        <v>26</v>
      </c>
      <c r="G10" s="6">
        <v>7.4469815429999997</v>
      </c>
      <c r="H10" s="6">
        <v>11.47197429</v>
      </c>
      <c r="I10" s="6">
        <v>7.792461147</v>
      </c>
      <c r="J10" s="6">
        <v>9.2026117070000009</v>
      </c>
    </row>
    <row r="11" spans="1:10" x14ac:dyDescent="0.2">
      <c r="C11" t="s">
        <v>29</v>
      </c>
      <c r="F11" s="6" t="s">
        <v>27</v>
      </c>
      <c r="G11" s="6">
        <v>7.3576415329999998</v>
      </c>
      <c r="H11" s="6">
        <v>11.57607366</v>
      </c>
      <c r="I11" s="6">
        <v>8.1145945309999998</v>
      </c>
      <c r="J11" s="6">
        <v>9.1061355800000001</v>
      </c>
    </row>
    <row r="12" spans="1:10" x14ac:dyDescent="0.2">
      <c r="C12" t="s">
        <v>30</v>
      </c>
      <c r="F12" s="6" t="s">
        <v>28</v>
      </c>
      <c r="G12" s="6">
        <v>6.1505612449999996</v>
      </c>
      <c r="H12" s="6">
        <v>11.49176913</v>
      </c>
      <c r="I12" s="6">
        <v>7.7649764469999996</v>
      </c>
      <c r="J12" s="6">
        <v>9.5567181669999997</v>
      </c>
    </row>
    <row r="13" spans="1:10" x14ac:dyDescent="0.2">
      <c r="C13" t="s">
        <v>31</v>
      </c>
      <c r="F13" s="6" t="s">
        <v>29</v>
      </c>
      <c r="G13" s="6">
        <v>6.1309368759999998</v>
      </c>
      <c r="H13" s="6">
        <v>11.676839129999999</v>
      </c>
      <c r="I13" s="6">
        <v>8.4918601410000001</v>
      </c>
      <c r="J13" s="6">
        <v>9.5706536769999992</v>
      </c>
    </row>
    <row r="14" spans="1:10" x14ac:dyDescent="0.2">
      <c r="C14" t="s">
        <v>39</v>
      </c>
      <c r="F14" s="6" t="s">
        <v>30</v>
      </c>
      <c r="G14" s="6">
        <v>6.1006912089999998</v>
      </c>
      <c r="H14" s="6">
        <v>11.825560429999999</v>
      </c>
      <c r="I14" s="6">
        <v>9.1426430239999998</v>
      </c>
      <c r="J14" s="6">
        <v>9.1188789890000006</v>
      </c>
    </row>
    <row r="15" spans="1:10" x14ac:dyDescent="0.2">
      <c r="C15" t="s">
        <v>43</v>
      </c>
      <c r="F15" s="6" t="s">
        <v>31</v>
      </c>
      <c r="G15" s="6">
        <v>7.3848143090000002</v>
      </c>
      <c r="H15" s="6">
        <v>11.56972685</v>
      </c>
      <c r="I15" s="6">
        <v>7.865249683</v>
      </c>
      <c r="J15" s="6">
        <v>8.8691269009999996</v>
      </c>
    </row>
    <row r="16" spans="1:10" x14ac:dyDescent="0.2">
      <c r="C16" t="s">
        <v>49</v>
      </c>
      <c r="F16" s="6" t="s">
        <v>32</v>
      </c>
      <c r="G16" s="6">
        <v>6.3693685049999997</v>
      </c>
      <c r="H16" s="6">
        <v>11.541323759999999</v>
      </c>
      <c r="I16" s="6">
        <v>8.1407465959999996</v>
      </c>
      <c r="J16" s="6">
        <v>9.166085678</v>
      </c>
    </row>
    <row r="17" spans="3:10" x14ac:dyDescent="0.2">
      <c r="C17" t="s">
        <v>50</v>
      </c>
      <c r="F17" s="6" t="s">
        <v>33</v>
      </c>
      <c r="G17" s="6">
        <v>7.3069019329999998</v>
      </c>
      <c r="H17" s="6">
        <v>11.60021334</v>
      </c>
      <c r="I17" s="6">
        <v>8.008458589</v>
      </c>
      <c r="J17" s="6">
        <v>9.2021816790000006</v>
      </c>
    </row>
    <row r="18" spans="3:10" x14ac:dyDescent="0.2">
      <c r="C18" t="s">
        <v>51</v>
      </c>
      <c r="F18" s="6" t="s">
        <v>34</v>
      </c>
      <c r="G18" s="6">
        <v>6.1612690729999997</v>
      </c>
      <c r="H18" s="6">
        <v>12.171646900000001</v>
      </c>
      <c r="I18" s="6">
        <v>8.9171084769999993</v>
      </c>
      <c r="J18" s="6">
        <v>10.31119438</v>
      </c>
    </row>
    <row r="19" spans="3:10" x14ac:dyDescent="0.2">
      <c r="C19" t="s">
        <v>59</v>
      </c>
      <c r="F19" s="6" t="s">
        <v>35</v>
      </c>
      <c r="G19" s="6">
        <v>6.5522444709999998</v>
      </c>
      <c r="H19" s="6">
        <v>11.382076899999999</v>
      </c>
      <c r="I19" s="6">
        <v>8.3006160560000009</v>
      </c>
      <c r="J19" s="6">
        <v>8.6344401739999999</v>
      </c>
    </row>
    <row r="20" spans="3:10" x14ac:dyDescent="0.2">
      <c r="C20" t="s">
        <v>61</v>
      </c>
      <c r="F20" s="6" t="s">
        <v>36</v>
      </c>
      <c r="G20" s="6">
        <v>7.0116932240000001</v>
      </c>
      <c r="H20" s="6">
        <v>11.625628839999999</v>
      </c>
      <c r="I20" s="6">
        <v>8.2245726920000006</v>
      </c>
      <c r="J20" s="6">
        <v>9.0660044180000003</v>
      </c>
    </row>
    <row r="21" spans="3:10" x14ac:dyDescent="0.2">
      <c r="C21" t="s">
        <v>62</v>
      </c>
      <c r="F21" s="6" t="s">
        <v>37</v>
      </c>
      <c r="G21" s="6">
        <v>7.3971384999999996</v>
      </c>
      <c r="H21" s="6">
        <v>11.458300210000001</v>
      </c>
      <c r="I21" s="6">
        <v>7.8243872420000002</v>
      </c>
      <c r="J21" s="6">
        <v>8.9037610639999993</v>
      </c>
    </row>
    <row r="22" spans="3:10" x14ac:dyDescent="0.2">
      <c r="C22" t="s">
        <v>64</v>
      </c>
      <c r="F22" s="6" t="s">
        <v>38</v>
      </c>
      <c r="G22" s="6">
        <v>6.0658284509999998</v>
      </c>
      <c r="H22" s="6">
        <v>11.26163159</v>
      </c>
      <c r="I22" s="6">
        <v>8.2867135130000005</v>
      </c>
      <c r="J22" s="6">
        <v>8.6858951280000003</v>
      </c>
    </row>
    <row r="23" spans="3:10" x14ac:dyDescent="0.2">
      <c r="C23" t="s">
        <v>71</v>
      </c>
      <c r="F23" s="6" t="s">
        <v>39</v>
      </c>
      <c r="G23" s="6">
        <v>7.169447957</v>
      </c>
      <c r="H23" s="6">
        <v>11.370184249999999</v>
      </c>
      <c r="I23" s="6">
        <v>8.3294151569999997</v>
      </c>
      <c r="J23" s="6">
        <v>8.8762951989999994</v>
      </c>
    </row>
    <row r="24" spans="3:10" x14ac:dyDescent="0.2">
      <c r="C24" t="s">
        <v>74</v>
      </c>
      <c r="F24" s="6" t="s">
        <v>40</v>
      </c>
      <c r="G24" s="6">
        <v>6.6347020570000002</v>
      </c>
      <c r="H24" s="6">
        <v>11.75435506</v>
      </c>
      <c r="I24" s="6">
        <v>7.8871813450000001</v>
      </c>
      <c r="J24" s="6">
        <v>8.7958022660000008</v>
      </c>
    </row>
    <row r="25" spans="3:10" x14ac:dyDescent="0.2">
      <c r="C25" t="s">
        <v>76</v>
      </c>
      <c r="F25" s="6" t="s">
        <v>41</v>
      </c>
      <c r="G25" s="6">
        <v>8.1815987579999998</v>
      </c>
      <c r="H25" s="6">
        <v>11.251651519999999</v>
      </c>
      <c r="I25" s="6">
        <v>7.750571624</v>
      </c>
      <c r="J25" s="6">
        <v>9.0636213730000001</v>
      </c>
    </row>
    <row r="26" spans="3:10" x14ac:dyDescent="0.2">
      <c r="C26" t="s">
        <v>79</v>
      </c>
      <c r="F26" s="6" t="s">
        <v>42</v>
      </c>
      <c r="G26" s="6">
        <v>7.1966995200000001</v>
      </c>
      <c r="H26" s="6">
        <v>11.553913619999999</v>
      </c>
      <c r="I26" s="6">
        <v>8.4901740839999995</v>
      </c>
      <c r="J26" s="6">
        <v>8.9816617789999995</v>
      </c>
    </row>
    <row r="27" spans="3:10" x14ac:dyDescent="0.2">
      <c r="C27" t="s">
        <v>84</v>
      </c>
      <c r="F27" s="6" t="s">
        <v>43</v>
      </c>
      <c r="G27" s="6">
        <v>6.7892816959999998</v>
      </c>
      <c r="H27" s="6">
        <v>11.8323549</v>
      </c>
      <c r="I27" s="6">
        <v>8.1007537190000001</v>
      </c>
      <c r="J27" s="6">
        <v>9.5917335949999991</v>
      </c>
    </row>
    <row r="28" spans="3:10" x14ac:dyDescent="0.2">
      <c r="C28" t="s">
        <v>86</v>
      </c>
      <c r="F28" s="6" t="s">
        <v>44</v>
      </c>
      <c r="G28" s="6">
        <v>7.4024497660000002</v>
      </c>
      <c r="H28" s="6">
        <v>11.419256710000001</v>
      </c>
      <c r="I28" s="6">
        <v>7.8789630539999997</v>
      </c>
      <c r="J28" s="6">
        <v>9.6615283689999991</v>
      </c>
    </row>
    <row r="29" spans="3:10" x14ac:dyDescent="0.2">
      <c r="C29" t="s">
        <v>89</v>
      </c>
      <c r="F29" s="6" t="s">
        <v>45</v>
      </c>
      <c r="G29" s="6">
        <v>6.5337834829999997</v>
      </c>
      <c r="H29" s="6">
        <v>11.55590419</v>
      </c>
      <c r="I29" s="6">
        <v>8.1955445999999998</v>
      </c>
      <c r="J29" s="6">
        <v>9.2789564299999991</v>
      </c>
    </row>
    <row r="30" spans="3:10" x14ac:dyDescent="0.2">
      <c r="C30" t="s">
        <v>93</v>
      </c>
      <c r="F30" s="6" t="s">
        <v>46</v>
      </c>
      <c r="G30" s="6">
        <v>6.2960593400000002</v>
      </c>
      <c r="H30" s="6">
        <v>11.25523976</v>
      </c>
      <c r="I30" s="6">
        <v>8.2616663399999997</v>
      </c>
      <c r="J30" s="6">
        <v>9.0415438570000006</v>
      </c>
    </row>
    <row r="31" spans="3:10" x14ac:dyDescent="0.2">
      <c r="C31" t="s">
        <v>94</v>
      </c>
      <c r="F31" s="6" t="s">
        <v>47</v>
      </c>
      <c r="G31" s="6">
        <v>6.9122114999999997</v>
      </c>
      <c r="H31" s="6">
        <v>11.339547489999999</v>
      </c>
      <c r="I31" s="6">
        <v>8.1563426440000004</v>
      </c>
      <c r="J31" s="6">
        <v>8.4047060570000003</v>
      </c>
    </row>
    <row r="32" spans="3:10" x14ac:dyDescent="0.2">
      <c r="C32" t="s">
        <v>95</v>
      </c>
      <c r="F32" s="6" t="s">
        <v>48</v>
      </c>
      <c r="G32" s="6">
        <v>7.1404718899999997</v>
      </c>
      <c r="H32" s="6">
        <v>11.174733010000001</v>
      </c>
      <c r="I32" s="6">
        <v>7.9932784809999999</v>
      </c>
      <c r="J32" s="6">
        <v>8.6588454929999994</v>
      </c>
    </row>
    <row r="33" spans="3:10" x14ac:dyDescent="0.2">
      <c r="C33" t="s">
        <v>96</v>
      </c>
      <c r="F33" s="6" t="s">
        <v>49</v>
      </c>
      <c r="G33" s="6">
        <v>6.1228831169999998</v>
      </c>
      <c r="H33" s="6">
        <v>11.715243040000001</v>
      </c>
      <c r="I33" s="6">
        <v>8.9050689419999998</v>
      </c>
      <c r="J33" s="6">
        <v>9.0757964070000003</v>
      </c>
    </row>
    <row r="34" spans="3:10" x14ac:dyDescent="0.2">
      <c r="C34" t="s">
        <v>105</v>
      </c>
      <c r="F34" s="6" t="s">
        <v>50</v>
      </c>
      <c r="G34" s="6">
        <v>7.421239559</v>
      </c>
      <c r="H34" s="6">
        <v>11.3737999</v>
      </c>
      <c r="I34" s="6">
        <v>7.8044471489999996</v>
      </c>
      <c r="J34" s="6">
        <v>9.2829552040000003</v>
      </c>
    </row>
    <row r="35" spans="3:10" x14ac:dyDescent="0.2">
      <c r="C35" t="s">
        <v>106</v>
      </c>
      <c r="F35" s="6" t="s">
        <v>51</v>
      </c>
      <c r="G35" s="6">
        <v>7.106827601</v>
      </c>
      <c r="H35" s="6">
        <v>11.42027863</v>
      </c>
      <c r="I35" s="6">
        <v>7.846994896</v>
      </c>
      <c r="J35" s="6">
        <v>9.4854815899999991</v>
      </c>
    </row>
    <row r="36" spans="3:10" x14ac:dyDescent="0.2">
      <c r="C36" t="s">
        <v>107</v>
      </c>
      <c r="F36" s="6" t="s">
        <v>52</v>
      </c>
      <c r="G36" s="6">
        <v>6.1458719899999998</v>
      </c>
      <c r="H36" s="6">
        <v>11.433074700000001</v>
      </c>
      <c r="I36" s="6">
        <v>8.0471676149999993</v>
      </c>
      <c r="J36" s="6">
        <v>9.1035343419999997</v>
      </c>
    </row>
    <row r="37" spans="3:10" x14ac:dyDescent="0.2">
      <c r="C37" t="s">
        <v>115</v>
      </c>
      <c r="F37" s="6" t="s">
        <v>53</v>
      </c>
      <c r="G37" s="6">
        <v>7.3623375590000002</v>
      </c>
      <c r="H37" s="6">
        <v>11.503224579999999</v>
      </c>
      <c r="I37" s="6">
        <v>7.5775846939999996</v>
      </c>
      <c r="J37" s="6">
        <v>8.962682204</v>
      </c>
    </row>
    <row r="38" spans="3:10" x14ac:dyDescent="0.2">
      <c r="C38" t="s">
        <v>121</v>
      </c>
      <c r="F38" s="6" t="s">
        <v>54</v>
      </c>
      <c r="G38" s="6">
        <v>5.7894790199999999</v>
      </c>
      <c r="H38" s="6">
        <v>11.132099090000001</v>
      </c>
      <c r="I38" s="6">
        <v>7.7049127070000001</v>
      </c>
      <c r="J38" s="6">
        <v>8.6591362010000008</v>
      </c>
    </row>
    <row r="39" spans="3:10" x14ac:dyDescent="0.2">
      <c r="C39" t="s">
        <v>123</v>
      </c>
      <c r="F39" s="6" t="s">
        <v>55</v>
      </c>
      <c r="G39" s="6">
        <v>6.266996228</v>
      </c>
      <c r="H39" s="6">
        <v>11.47572435</v>
      </c>
      <c r="I39" s="6">
        <v>8.0469475710000005</v>
      </c>
      <c r="J39" s="6">
        <v>8.8660495929999996</v>
      </c>
    </row>
    <row r="40" spans="3:10" x14ac:dyDescent="0.2">
      <c r="C40" t="s">
        <v>124</v>
      </c>
      <c r="F40" s="6" t="s">
        <v>56</v>
      </c>
      <c r="G40" s="6">
        <v>6.612476526</v>
      </c>
      <c r="H40" s="6">
        <v>11.28953323</v>
      </c>
      <c r="I40" s="6">
        <v>8.090357182</v>
      </c>
      <c r="J40" s="6">
        <v>8.9397977219999998</v>
      </c>
    </row>
    <row r="41" spans="3:10" x14ac:dyDescent="0.2">
      <c r="C41" t="s">
        <v>127</v>
      </c>
      <c r="F41" s="6" t="s">
        <v>57</v>
      </c>
      <c r="G41" s="6">
        <v>6.5539095429999996</v>
      </c>
      <c r="H41" s="6">
        <v>11.416049510000001</v>
      </c>
      <c r="I41" s="6">
        <v>7.5785287160000001</v>
      </c>
      <c r="J41" s="6">
        <v>8.9870364390000006</v>
      </c>
    </row>
    <row r="42" spans="3:10" x14ac:dyDescent="0.2">
      <c r="C42" t="s">
        <v>130</v>
      </c>
      <c r="F42" s="6" t="s">
        <v>58</v>
      </c>
      <c r="G42" s="6">
        <v>6.514598007</v>
      </c>
      <c r="H42" s="6">
        <v>11.356489099999999</v>
      </c>
      <c r="I42" s="6">
        <v>8.539725378</v>
      </c>
      <c r="J42" s="6">
        <v>8.5359592440000007</v>
      </c>
    </row>
    <row r="43" spans="3:10" x14ac:dyDescent="0.2">
      <c r="C43" t="s">
        <v>131</v>
      </c>
      <c r="F43" s="6" t="s">
        <v>59</v>
      </c>
      <c r="G43" s="6">
        <v>5.7772168820000003</v>
      </c>
      <c r="H43" s="6">
        <v>11.225298609999999</v>
      </c>
      <c r="I43" s="6">
        <v>9.3494091820000005</v>
      </c>
      <c r="J43" s="6">
        <v>9.1373129540000004</v>
      </c>
    </row>
    <row r="44" spans="3:10" x14ac:dyDescent="0.2">
      <c r="C44" t="s">
        <v>133</v>
      </c>
      <c r="F44" s="6" t="s">
        <v>60</v>
      </c>
      <c r="G44" s="6">
        <v>8.1021591409999996</v>
      </c>
      <c r="H44" s="6">
        <v>11.30646306</v>
      </c>
      <c r="I44" s="6">
        <v>8.1619166090000004</v>
      </c>
      <c r="J44" s="6">
        <v>8.5234723429999999</v>
      </c>
    </row>
    <row r="45" spans="3:10" x14ac:dyDescent="0.2">
      <c r="C45" t="s">
        <v>137</v>
      </c>
      <c r="F45" s="6" t="s">
        <v>61</v>
      </c>
      <c r="G45" s="6">
        <v>6.247121033</v>
      </c>
      <c r="H45" s="6">
        <v>11.839406500000001</v>
      </c>
      <c r="I45" s="6">
        <v>8.0081320789999992</v>
      </c>
      <c r="J45" s="6">
        <v>9.3226817319999995</v>
      </c>
    </row>
    <row r="46" spans="3:10" x14ac:dyDescent="0.2">
      <c r="C46" t="s">
        <v>138</v>
      </c>
      <c r="F46" s="6" t="s">
        <v>62</v>
      </c>
      <c r="G46" s="6">
        <v>6.7617190139999996</v>
      </c>
      <c r="H46" s="6">
        <v>11.67438059</v>
      </c>
      <c r="I46" s="6">
        <v>7.7624956059999999</v>
      </c>
      <c r="J46" s="6">
        <v>8.981908314</v>
      </c>
    </row>
    <row r="47" spans="3:10" x14ac:dyDescent="0.2">
      <c r="C47" t="s">
        <v>141</v>
      </c>
      <c r="F47" s="6" t="s">
        <v>63</v>
      </c>
      <c r="G47" s="6">
        <v>7.1685819950000003</v>
      </c>
      <c r="H47" s="6">
        <v>11.319791520000001</v>
      </c>
      <c r="I47" s="6">
        <v>7.3021984629999999</v>
      </c>
      <c r="J47" s="6">
        <v>9.1714743060000004</v>
      </c>
    </row>
    <row r="48" spans="3:10" x14ac:dyDescent="0.2">
      <c r="C48" t="s">
        <v>145</v>
      </c>
      <c r="F48" s="6" t="s">
        <v>64</v>
      </c>
      <c r="G48" s="6">
        <v>7.5453461900000001</v>
      </c>
      <c r="H48" s="6">
        <v>11.21761852</v>
      </c>
      <c r="I48" s="6">
        <v>7.4907393630000003</v>
      </c>
      <c r="J48" s="6">
        <v>9.0746803119999999</v>
      </c>
    </row>
    <row r="49" spans="3:10" x14ac:dyDescent="0.2">
      <c r="C49" t="s">
        <v>147</v>
      </c>
      <c r="F49" s="6" t="s">
        <v>65</v>
      </c>
      <c r="G49" s="6">
        <v>6.9930729620000003</v>
      </c>
      <c r="H49" s="6">
        <v>11.35609264</v>
      </c>
      <c r="I49" s="6">
        <v>7.8375193760000004</v>
      </c>
      <c r="J49" s="6">
        <v>9.1184109029999991</v>
      </c>
    </row>
    <row r="50" spans="3:10" x14ac:dyDescent="0.2">
      <c r="C50" t="s">
        <v>149</v>
      </c>
      <c r="F50" s="6" t="s">
        <v>66</v>
      </c>
      <c r="G50" s="6">
        <v>6.34666657</v>
      </c>
      <c r="H50" s="6">
        <v>11.40437313</v>
      </c>
      <c r="I50" s="6">
        <v>8.1011328119999995</v>
      </c>
      <c r="J50" s="6">
        <v>9.2729806809999999</v>
      </c>
    </row>
    <row r="51" spans="3:10" x14ac:dyDescent="0.2">
      <c r="F51" s="6" t="s">
        <v>67</v>
      </c>
      <c r="G51" s="6">
        <v>6.4618563489999996</v>
      </c>
      <c r="H51" s="6">
        <v>11.62696684</v>
      </c>
      <c r="I51" s="6">
        <v>8.3545168289999996</v>
      </c>
      <c r="J51" s="6">
        <v>9.1015767640000007</v>
      </c>
    </row>
    <row r="52" spans="3:10" x14ac:dyDescent="0.2">
      <c r="F52" s="6" t="s">
        <v>68</v>
      </c>
      <c r="G52" s="6">
        <v>6.9919286759999997</v>
      </c>
      <c r="H52" s="6">
        <v>11.49378712</v>
      </c>
      <c r="I52" s="6">
        <v>7.6990632760000004</v>
      </c>
      <c r="J52" s="6">
        <v>8.620339092</v>
      </c>
    </row>
    <row r="53" spans="3:10" x14ac:dyDescent="0.2">
      <c r="F53" s="6" t="s">
        <v>69</v>
      </c>
      <c r="G53" s="6">
        <v>6.6253811069999999</v>
      </c>
      <c r="H53" s="6">
        <v>11.487985309999999</v>
      </c>
      <c r="I53" s="6">
        <v>8.1438058659999992</v>
      </c>
      <c r="J53" s="6">
        <v>8.9914560189999992</v>
      </c>
    </row>
    <row r="54" spans="3:10" x14ac:dyDescent="0.2">
      <c r="F54" s="6" t="s">
        <v>70</v>
      </c>
      <c r="G54" s="6">
        <v>6.3541525109999997</v>
      </c>
      <c r="H54" s="6">
        <v>11.209889990000001</v>
      </c>
      <c r="I54" s="6">
        <v>8.0355289879999994</v>
      </c>
      <c r="J54" s="6">
        <v>8.900095383</v>
      </c>
    </row>
    <row r="55" spans="3:10" x14ac:dyDescent="0.2">
      <c r="F55" s="6" t="s">
        <v>71</v>
      </c>
      <c r="G55" s="6">
        <v>6.7149243260000002</v>
      </c>
      <c r="H55" s="6">
        <v>11.42595856</v>
      </c>
      <c r="I55" s="6">
        <v>8.3933007770000003</v>
      </c>
      <c r="J55" s="6">
        <v>8.8273298130000004</v>
      </c>
    </row>
    <row r="56" spans="3:10" x14ac:dyDescent="0.2">
      <c r="F56" s="6" t="s">
        <v>72</v>
      </c>
      <c r="G56" s="6">
        <v>7.1161175390000002</v>
      </c>
      <c r="H56" s="6">
        <v>11.79925454</v>
      </c>
      <c r="I56" s="6">
        <v>7.5258562019999999</v>
      </c>
      <c r="J56" s="6">
        <v>9.3407996799999999</v>
      </c>
    </row>
    <row r="57" spans="3:10" x14ac:dyDescent="0.2">
      <c r="F57" s="6" t="s">
        <v>73</v>
      </c>
      <c r="G57" s="6">
        <v>6.5337158869999996</v>
      </c>
      <c r="H57" s="6">
        <v>11.84419726</v>
      </c>
      <c r="I57" s="6">
        <v>7.8040486490000003</v>
      </c>
      <c r="J57" s="6">
        <v>8.9588586190000008</v>
      </c>
    </row>
    <row r="58" spans="3:10" x14ac:dyDescent="0.2">
      <c r="F58" s="6" t="s">
        <v>74</v>
      </c>
      <c r="G58" s="6">
        <v>7.2442566839999998</v>
      </c>
      <c r="H58" s="6">
        <v>11.60338166</v>
      </c>
      <c r="I58" s="6">
        <v>7.5772088100000001</v>
      </c>
      <c r="J58" s="6">
        <v>9.2013032880000001</v>
      </c>
    </row>
    <row r="59" spans="3:10" x14ac:dyDescent="0.2">
      <c r="F59" s="6" t="s">
        <v>75</v>
      </c>
      <c r="G59" s="6">
        <v>6.6874472359999997</v>
      </c>
      <c r="H59" s="6">
        <v>11.853293539999999</v>
      </c>
      <c r="I59" s="6">
        <v>7.8094442730000004</v>
      </c>
      <c r="J59" s="6">
        <v>8.5192933489999998</v>
      </c>
    </row>
    <row r="60" spans="3:10" x14ac:dyDescent="0.2">
      <c r="F60" s="6" t="s">
        <v>76</v>
      </c>
      <c r="G60" s="6">
        <v>7.1676164480000004</v>
      </c>
      <c r="H60" s="6">
        <v>11.32966263</v>
      </c>
      <c r="I60" s="6">
        <v>8.1409630449999995</v>
      </c>
      <c r="J60" s="6">
        <v>9.1322328329999998</v>
      </c>
    </row>
    <row r="61" spans="3:10" x14ac:dyDescent="0.2">
      <c r="F61" s="6" t="s">
        <v>77</v>
      </c>
      <c r="G61" s="6">
        <v>7.2422069420000001</v>
      </c>
      <c r="H61" s="6">
        <v>11.557277750000001</v>
      </c>
      <c r="I61" s="6">
        <v>7.6668363480000004</v>
      </c>
      <c r="J61" s="6">
        <v>9.3926566309999995</v>
      </c>
    </row>
    <row r="62" spans="3:10" x14ac:dyDescent="0.2">
      <c r="F62" s="6" t="s">
        <v>78</v>
      </c>
      <c r="G62" s="6">
        <v>8.0369236470000001</v>
      </c>
      <c r="H62" s="6">
        <v>11.41324769</v>
      </c>
      <c r="I62" s="6">
        <v>7.4457804249999997</v>
      </c>
      <c r="J62" s="6">
        <v>9.0100477560000005</v>
      </c>
    </row>
    <row r="63" spans="3:10" x14ac:dyDescent="0.2">
      <c r="F63" s="6" t="s">
        <v>79</v>
      </c>
      <c r="G63" s="6">
        <v>7.2909233090000001</v>
      </c>
      <c r="H63" s="6">
        <v>11.41009446</v>
      </c>
      <c r="I63" s="6">
        <v>8.0914223809999992</v>
      </c>
      <c r="J63" s="6">
        <v>8.8632693049999993</v>
      </c>
    </row>
    <row r="64" spans="3:10" x14ac:dyDescent="0.2">
      <c r="F64" s="6" t="s">
        <v>80</v>
      </c>
      <c r="G64" s="6">
        <v>6.9680182740000003</v>
      </c>
      <c r="H64" s="6">
        <v>11.60320896</v>
      </c>
      <c r="I64" s="6">
        <v>8.0037065750000007</v>
      </c>
      <c r="J64" s="6">
        <v>9.2022402789999997</v>
      </c>
    </row>
    <row r="65" spans="6:10" x14ac:dyDescent="0.2">
      <c r="F65" s="6" t="s">
        <v>81</v>
      </c>
      <c r="G65" s="6">
        <v>7.5260802150000004</v>
      </c>
      <c r="H65" s="6">
        <v>11.06840049</v>
      </c>
      <c r="I65" s="6">
        <v>7.797973153</v>
      </c>
      <c r="J65" s="6">
        <v>9.0058059589999999</v>
      </c>
    </row>
    <row r="66" spans="6:10" x14ac:dyDescent="0.2">
      <c r="F66" s="6" t="s">
        <v>82</v>
      </c>
      <c r="G66" s="6">
        <v>6.8267004419999999</v>
      </c>
      <c r="H66" s="6">
        <v>11.59165086</v>
      </c>
      <c r="I66" s="6">
        <v>7.6152256710000001</v>
      </c>
      <c r="J66" s="6">
        <v>9.3136042450000005</v>
      </c>
    </row>
    <row r="67" spans="6:10" x14ac:dyDescent="0.2">
      <c r="F67" s="6" t="s">
        <v>83</v>
      </c>
      <c r="G67" s="6">
        <v>7.8295013219999996</v>
      </c>
      <c r="H67" s="6">
        <v>11.31633281</v>
      </c>
      <c r="I67" s="6">
        <v>8.1409323400000009</v>
      </c>
      <c r="J67" s="6">
        <v>8.5575255200000004</v>
      </c>
    </row>
    <row r="68" spans="6:10" x14ac:dyDescent="0.2">
      <c r="F68" s="6" t="s">
        <v>84</v>
      </c>
      <c r="G68" s="6">
        <v>6.6634398600000004</v>
      </c>
      <c r="H68" s="6">
        <v>11.74222005</v>
      </c>
      <c r="I68" s="6">
        <v>7.8355385120000003</v>
      </c>
      <c r="J68" s="6">
        <v>9.2206565640000004</v>
      </c>
    </row>
    <row r="69" spans="6:10" x14ac:dyDescent="0.2">
      <c r="F69" s="6" t="s">
        <v>85</v>
      </c>
      <c r="G69" s="6">
        <v>6.9942143550000004</v>
      </c>
      <c r="H69" s="6">
        <v>11.279224299999999</v>
      </c>
      <c r="I69" s="6">
        <v>7.8207936059999996</v>
      </c>
      <c r="J69" s="6">
        <v>9.0645289830000007</v>
      </c>
    </row>
    <row r="70" spans="6:10" x14ac:dyDescent="0.2">
      <c r="F70" s="6" t="s">
        <v>86</v>
      </c>
      <c r="G70" s="6">
        <v>7.0254200940000002</v>
      </c>
      <c r="H70" s="6">
        <v>11.454578919999999</v>
      </c>
      <c r="I70" s="6">
        <v>8.2789503950000007</v>
      </c>
      <c r="J70" s="6">
        <v>8.5941817490000005</v>
      </c>
    </row>
    <row r="71" spans="6:10" x14ac:dyDescent="0.2">
      <c r="F71" s="6" t="s">
        <v>87</v>
      </c>
      <c r="G71" s="6">
        <v>6.1730272880000001</v>
      </c>
      <c r="H71" s="6">
        <v>11.48788654</v>
      </c>
      <c r="I71" s="6">
        <v>7.5588616279999998</v>
      </c>
      <c r="J71" s="6">
        <v>9.4526844019999992</v>
      </c>
    </row>
    <row r="72" spans="6:10" x14ac:dyDescent="0.2">
      <c r="F72" s="6" t="s">
        <v>88</v>
      </c>
      <c r="G72" s="6">
        <v>6.6648847269999996</v>
      </c>
      <c r="H72" s="6">
        <v>11.57390492</v>
      </c>
      <c r="I72" s="6">
        <v>8.1079022429999998</v>
      </c>
      <c r="J72" s="6">
        <v>9.1812890730000003</v>
      </c>
    </row>
    <row r="73" spans="6:10" x14ac:dyDescent="0.2">
      <c r="F73" s="6" t="s">
        <v>89</v>
      </c>
      <c r="G73" s="6">
        <v>6.4451325849999996</v>
      </c>
      <c r="H73" s="6">
        <v>11.566088130000001</v>
      </c>
      <c r="I73" s="6">
        <v>8.0430518039999992</v>
      </c>
      <c r="J73" s="6">
        <v>9.1936443160000003</v>
      </c>
    </row>
    <row r="74" spans="6:10" x14ac:dyDescent="0.2">
      <c r="F74" s="6" t="s">
        <v>90</v>
      </c>
      <c r="G74" s="6">
        <v>7.1427921660000004</v>
      </c>
      <c r="H74" s="6">
        <v>11.529976449999999</v>
      </c>
      <c r="I74" s="6">
        <v>8.0137094070000003</v>
      </c>
      <c r="J74" s="6">
        <v>9.0962736050000004</v>
      </c>
    </row>
    <row r="75" spans="6:10" x14ac:dyDescent="0.2">
      <c r="F75" s="6" t="s">
        <v>91</v>
      </c>
      <c r="G75" s="6">
        <v>6.5378958980000004</v>
      </c>
      <c r="H75" s="6">
        <v>11.3525217</v>
      </c>
      <c r="I75" s="6">
        <v>7.7238920819999999</v>
      </c>
      <c r="J75" s="6">
        <v>8.9896509760000001</v>
      </c>
    </row>
    <row r="76" spans="6:10" x14ac:dyDescent="0.2">
      <c r="F76" s="6" t="s">
        <v>92</v>
      </c>
      <c r="G76" s="6">
        <v>6.876073324</v>
      </c>
      <c r="H76" s="6">
        <v>11.757391009999999</v>
      </c>
      <c r="I76" s="6">
        <v>7.9457195330000001</v>
      </c>
      <c r="J76" s="6">
        <v>8.9291141720000002</v>
      </c>
    </row>
    <row r="77" spans="6:10" x14ac:dyDescent="0.2">
      <c r="F77" s="6" t="s">
        <v>93</v>
      </c>
      <c r="G77" s="6">
        <v>7.1608840770000004</v>
      </c>
      <c r="H77" s="6">
        <v>11.42632776</v>
      </c>
      <c r="I77" s="6">
        <v>7.8321306770000003</v>
      </c>
      <c r="J77" s="6">
        <v>9.1376542660000002</v>
      </c>
    </row>
    <row r="78" spans="6:10" x14ac:dyDescent="0.2">
      <c r="F78" s="6" t="s">
        <v>94</v>
      </c>
      <c r="G78" s="6">
        <v>7.1229524509999997</v>
      </c>
      <c r="H78" s="6">
        <v>11.168402309999999</v>
      </c>
      <c r="I78" s="6">
        <v>7.6591759169999998</v>
      </c>
      <c r="J78" s="6">
        <v>8.799732401</v>
      </c>
    </row>
    <row r="79" spans="6:10" x14ac:dyDescent="0.2">
      <c r="F79" s="6" t="s">
        <v>95</v>
      </c>
      <c r="G79" s="6">
        <v>6.6295309409999996</v>
      </c>
      <c r="H79" s="6">
        <v>11.800217849999999</v>
      </c>
      <c r="I79" s="6">
        <v>7.9804775450000003</v>
      </c>
      <c r="J79" s="6">
        <v>9.5449718590000003</v>
      </c>
    </row>
    <row r="80" spans="6:10" x14ac:dyDescent="0.2">
      <c r="F80" s="6" t="s">
        <v>96</v>
      </c>
      <c r="G80" s="6">
        <v>7.1713751940000003</v>
      </c>
      <c r="H80" s="6">
        <v>11.278892389999999</v>
      </c>
      <c r="I80" s="6">
        <v>8.3465589920000003</v>
      </c>
      <c r="J80" s="6">
        <v>8.7493016109999999</v>
      </c>
    </row>
    <row r="81" spans="6:10" x14ac:dyDescent="0.2">
      <c r="F81" s="6" t="s">
        <v>97</v>
      </c>
      <c r="G81" s="6">
        <v>6.5627212899999998</v>
      </c>
      <c r="H81" s="6">
        <v>11.644216889999999</v>
      </c>
      <c r="I81" s="6">
        <v>8.3480845240000008</v>
      </c>
      <c r="J81" s="6">
        <v>9.0269745379999993</v>
      </c>
    </row>
    <row r="82" spans="6:10" x14ac:dyDescent="0.2">
      <c r="F82" s="6" t="s">
        <v>98</v>
      </c>
      <c r="G82" s="6">
        <v>6.9140418129999999</v>
      </c>
      <c r="H82" s="6">
        <v>11.054003659999999</v>
      </c>
      <c r="I82" s="6">
        <v>7.885137909</v>
      </c>
      <c r="J82" s="6">
        <v>9.0655988900000004</v>
      </c>
    </row>
    <row r="83" spans="6:10" x14ac:dyDescent="0.2">
      <c r="F83" s="6" t="s">
        <v>99</v>
      </c>
      <c r="G83" s="6">
        <v>7.1230311000000004</v>
      </c>
      <c r="H83" s="6">
        <v>11.37078047</v>
      </c>
      <c r="I83" s="6">
        <v>8.0822867780000003</v>
      </c>
      <c r="J83" s="6">
        <v>9.2552931429999994</v>
      </c>
    </row>
    <row r="84" spans="6:10" x14ac:dyDescent="0.2">
      <c r="F84" s="6" t="s">
        <v>100</v>
      </c>
      <c r="G84" s="6">
        <v>7.2018099910000002</v>
      </c>
      <c r="H84" s="6">
        <v>11.201063700000001</v>
      </c>
      <c r="I84" s="6">
        <v>7.855894675</v>
      </c>
      <c r="J84" s="6">
        <v>7.7975069760000002</v>
      </c>
    </row>
    <row r="85" spans="6:10" x14ac:dyDescent="0.2">
      <c r="F85" s="6" t="s">
        <v>101</v>
      </c>
      <c r="G85" s="6">
        <v>7.4079897910000003</v>
      </c>
      <c r="H85" s="6">
        <v>11.219640890000001</v>
      </c>
      <c r="I85" s="6">
        <v>7.9428797429999998</v>
      </c>
      <c r="J85" s="6">
        <v>9.0454075649999997</v>
      </c>
    </row>
    <row r="86" spans="6:10" x14ac:dyDescent="0.2">
      <c r="F86" s="6" t="s">
        <v>102</v>
      </c>
      <c r="G86" s="6">
        <v>7.1432158140000004</v>
      </c>
      <c r="H86" s="6">
        <v>11.39937312</v>
      </c>
      <c r="I86" s="6">
        <v>8.1490719489999996</v>
      </c>
      <c r="J86" s="6">
        <v>8.5794043349999995</v>
      </c>
    </row>
    <row r="87" spans="6:10" x14ac:dyDescent="0.2">
      <c r="F87" s="6" t="s">
        <v>103</v>
      </c>
      <c r="G87" s="6">
        <v>7.4815661589999998</v>
      </c>
      <c r="H87" s="6">
        <v>11.346687319999999</v>
      </c>
      <c r="I87" s="6">
        <v>7.6700538060000003</v>
      </c>
      <c r="J87" s="6">
        <v>9.35961526</v>
      </c>
    </row>
    <row r="88" spans="6:10" x14ac:dyDescent="0.2">
      <c r="F88" s="6" t="s">
        <v>104</v>
      </c>
      <c r="G88" s="6">
        <v>6.3252206229999999</v>
      </c>
      <c r="H88" s="6">
        <v>11.40383432</v>
      </c>
      <c r="I88" s="6">
        <v>7.9941671730000001</v>
      </c>
      <c r="J88" s="6">
        <v>8.9877948480000001</v>
      </c>
    </row>
    <row r="89" spans="6:10" x14ac:dyDescent="0.2">
      <c r="F89" s="6" t="s">
        <v>105</v>
      </c>
      <c r="G89" s="6">
        <v>7.0061142509999996</v>
      </c>
      <c r="H89" s="6">
        <v>11.359480209999999</v>
      </c>
      <c r="I89" s="6">
        <v>7.8597384940000001</v>
      </c>
      <c r="J89" s="6">
        <v>8.6316871969999998</v>
      </c>
    </row>
    <row r="90" spans="6:10" x14ac:dyDescent="0.2">
      <c r="F90" s="6" t="s">
        <v>106</v>
      </c>
      <c r="G90" s="6">
        <v>6.8743756190000003</v>
      </c>
      <c r="H90" s="6">
        <v>11.44442617</v>
      </c>
      <c r="I90" s="6">
        <v>8.2386258110000004</v>
      </c>
      <c r="J90" s="6">
        <v>8.7591547120000008</v>
      </c>
    </row>
    <row r="91" spans="6:10" x14ac:dyDescent="0.2">
      <c r="F91" s="6" t="s">
        <v>107</v>
      </c>
      <c r="G91" s="6">
        <v>7.2623668730000004</v>
      </c>
      <c r="H91" s="6">
        <v>11.434129649999999</v>
      </c>
      <c r="I91" s="6">
        <v>7.7284011379999997</v>
      </c>
      <c r="J91" s="6">
        <v>8.8623358010000004</v>
      </c>
    </row>
    <row r="92" spans="6:10" x14ac:dyDescent="0.2">
      <c r="F92" s="6" t="s">
        <v>108</v>
      </c>
      <c r="G92" s="6">
        <v>7.1152451540000001</v>
      </c>
      <c r="H92" s="6">
        <v>11.34697321</v>
      </c>
      <c r="I92" s="6">
        <v>7.5086580490000001</v>
      </c>
      <c r="J92" s="6">
        <v>9.1619413020000007</v>
      </c>
    </row>
    <row r="93" spans="6:10" x14ac:dyDescent="0.2">
      <c r="F93" s="6" t="s">
        <v>109</v>
      </c>
      <c r="G93" s="6">
        <v>6.4266773260000001</v>
      </c>
      <c r="H93" s="6">
        <v>11.618539569999999</v>
      </c>
      <c r="I93" s="6">
        <v>7.8640996100000002</v>
      </c>
      <c r="J93" s="6">
        <v>9.1088566990000004</v>
      </c>
    </row>
    <row r="94" spans="6:10" x14ac:dyDescent="0.2">
      <c r="F94" s="6" t="s">
        <v>110</v>
      </c>
      <c r="G94" s="6">
        <v>8.6162119520000005</v>
      </c>
      <c r="H94" s="6">
        <v>11.52554338</v>
      </c>
      <c r="I94" s="6">
        <v>8.1298241359999999</v>
      </c>
      <c r="J94" s="6">
        <v>8.8667931289999995</v>
      </c>
    </row>
    <row r="95" spans="6:10" x14ac:dyDescent="0.2">
      <c r="F95" s="6" t="s">
        <v>111</v>
      </c>
      <c r="G95" s="6">
        <v>7.0394078970000002</v>
      </c>
      <c r="H95" s="6">
        <v>11.24410739</v>
      </c>
      <c r="I95" s="6">
        <v>7.6525744089999996</v>
      </c>
      <c r="J95" s="6">
        <v>9.3587941739999998</v>
      </c>
    </row>
    <row r="96" spans="6:10" x14ac:dyDescent="0.2">
      <c r="F96" s="6" t="s">
        <v>112</v>
      </c>
      <c r="G96" s="6">
        <v>6.6872220990000004</v>
      </c>
      <c r="H96" s="6">
        <v>11.301763060000001</v>
      </c>
      <c r="I96" s="6">
        <v>7.8602081500000001</v>
      </c>
      <c r="J96" s="6">
        <v>8.4222160949999996</v>
      </c>
    </row>
    <row r="97" spans="6:10" x14ac:dyDescent="0.2">
      <c r="F97" s="6" t="s">
        <v>113</v>
      </c>
      <c r="G97" s="6">
        <v>6.9236978860000002</v>
      </c>
      <c r="H97" s="6">
        <v>11.1782071</v>
      </c>
      <c r="I97" s="6">
        <v>8.1106901180000008</v>
      </c>
      <c r="J97" s="6">
        <v>8.9316705459999994</v>
      </c>
    </row>
    <row r="98" spans="6:10" x14ac:dyDescent="0.2">
      <c r="F98" s="6" t="s">
        <v>114</v>
      </c>
      <c r="G98" s="6">
        <v>6.7212741410000003</v>
      </c>
      <c r="H98" s="6">
        <v>11.320635449999999</v>
      </c>
      <c r="I98" s="6">
        <v>8.6887487270000001</v>
      </c>
      <c r="J98" s="6">
        <v>8.3791206569999996</v>
      </c>
    </row>
    <row r="99" spans="6:10" x14ac:dyDescent="0.2">
      <c r="F99" s="6" t="s">
        <v>115</v>
      </c>
      <c r="G99" s="6">
        <v>6.487194315</v>
      </c>
      <c r="H99" s="6">
        <v>11.53042561</v>
      </c>
      <c r="I99" s="6">
        <v>8.0640761980000004</v>
      </c>
      <c r="J99" s="6">
        <v>8.7977807420000005</v>
      </c>
    </row>
    <row r="100" spans="6:10" x14ac:dyDescent="0.2">
      <c r="F100" s="6" t="s">
        <v>116</v>
      </c>
      <c r="G100" s="6">
        <v>6.4078267220000003</v>
      </c>
      <c r="H100" s="6">
        <v>11.58971408</v>
      </c>
      <c r="I100" s="6">
        <v>7.9744282179999999</v>
      </c>
      <c r="J100" s="6">
        <v>9.0117292189999993</v>
      </c>
    </row>
    <row r="101" spans="6:10" x14ac:dyDescent="0.2">
      <c r="F101" s="6" t="s">
        <v>117</v>
      </c>
      <c r="G101" s="6">
        <v>8.5501536419999997</v>
      </c>
      <c r="H101" s="6">
        <v>11.36969189</v>
      </c>
      <c r="I101" s="6">
        <v>8.2439082369999994</v>
      </c>
      <c r="J101" s="6">
        <v>8.8529153950000001</v>
      </c>
    </row>
    <row r="102" spans="6:10" x14ac:dyDescent="0.2">
      <c r="F102" s="6" t="s">
        <v>118</v>
      </c>
      <c r="G102" s="6">
        <v>8.1466808470000007</v>
      </c>
      <c r="H102" s="6">
        <v>11.17757007</v>
      </c>
      <c r="I102" s="6">
        <v>7.9834947019999998</v>
      </c>
      <c r="J102" s="6">
        <v>8.7918550379999996</v>
      </c>
    </row>
    <row r="103" spans="6:10" x14ac:dyDescent="0.2">
      <c r="F103" s="6" t="s">
        <v>119</v>
      </c>
      <c r="G103" s="6">
        <v>7.4085229440000004</v>
      </c>
      <c r="H103" s="6">
        <v>11.514699289999999</v>
      </c>
      <c r="I103" s="6">
        <v>8.0134511939999999</v>
      </c>
      <c r="J103" s="6">
        <v>8.5297342470000004</v>
      </c>
    </row>
    <row r="104" spans="6:10" x14ac:dyDescent="0.2">
      <c r="F104" s="6" t="s">
        <v>120</v>
      </c>
      <c r="G104" s="6">
        <v>7.6397416759999999</v>
      </c>
      <c r="H104" s="6">
        <v>11.04532096</v>
      </c>
      <c r="I104" s="6">
        <v>7.39638638</v>
      </c>
      <c r="J104" s="6">
        <v>8.7025065799999997</v>
      </c>
    </row>
    <row r="105" spans="6:10" x14ac:dyDescent="0.2">
      <c r="F105" s="6" t="s">
        <v>121</v>
      </c>
      <c r="G105" s="6">
        <v>6.7762570120000003</v>
      </c>
      <c r="H105" s="6">
        <v>11.23557329</v>
      </c>
      <c r="I105" s="6">
        <v>7.902749547</v>
      </c>
      <c r="J105" s="6">
        <v>8.4710434360000004</v>
      </c>
    </row>
    <row r="106" spans="6:10" x14ac:dyDescent="0.2">
      <c r="F106" s="6" t="s">
        <v>122</v>
      </c>
      <c r="G106" s="6">
        <v>6.4187995689999999</v>
      </c>
      <c r="H106" s="6">
        <v>11.312466369999999</v>
      </c>
      <c r="I106" s="6">
        <v>7.9811994019999997</v>
      </c>
      <c r="J106" s="6">
        <v>9.1963208630000004</v>
      </c>
    </row>
    <row r="107" spans="6:10" x14ac:dyDescent="0.2">
      <c r="F107" s="6" t="s">
        <v>123</v>
      </c>
      <c r="G107" s="6">
        <v>6.6629911179999999</v>
      </c>
      <c r="H107" s="6">
        <v>11.33243317</v>
      </c>
      <c r="I107" s="6">
        <v>7.8429592499999998</v>
      </c>
      <c r="J107" s="6">
        <v>8.8688547629999999</v>
      </c>
    </row>
    <row r="108" spans="6:10" x14ac:dyDescent="0.2">
      <c r="F108" s="6" t="s">
        <v>124</v>
      </c>
      <c r="G108" s="6">
        <v>7.5209726559999996</v>
      </c>
      <c r="H108" s="6">
        <v>11.38948811</v>
      </c>
      <c r="I108" s="6">
        <v>7.625907378</v>
      </c>
      <c r="J108" s="6">
        <v>9.3705527909999997</v>
      </c>
    </row>
    <row r="109" spans="6:10" x14ac:dyDescent="0.2">
      <c r="F109" s="6" t="s">
        <v>125</v>
      </c>
      <c r="G109" s="6">
        <v>7.0235946440000001</v>
      </c>
      <c r="H109" s="6">
        <v>11.33631969</v>
      </c>
      <c r="I109" s="6">
        <v>8.074677007</v>
      </c>
      <c r="J109" s="6">
        <v>8.9401817549999993</v>
      </c>
    </row>
    <row r="110" spans="6:10" x14ac:dyDescent="0.2">
      <c r="F110" s="6" t="s">
        <v>126</v>
      </c>
      <c r="G110" s="6">
        <v>6.8265468389999997</v>
      </c>
      <c r="H110" s="6">
        <v>11.245217419999999</v>
      </c>
      <c r="I110" s="6">
        <v>8.0364555499999994</v>
      </c>
      <c r="J110" s="6">
        <v>8.892640364</v>
      </c>
    </row>
    <row r="111" spans="6:10" x14ac:dyDescent="0.2">
      <c r="F111" s="6" t="s">
        <v>127</v>
      </c>
      <c r="G111" s="6">
        <v>6.5825590490000003</v>
      </c>
      <c r="H111" s="6">
        <v>11.482962390000001</v>
      </c>
      <c r="I111" s="6">
        <v>8.6214978040000005</v>
      </c>
      <c r="J111" s="6">
        <v>8.0835650260000005</v>
      </c>
    </row>
    <row r="112" spans="6:10" x14ac:dyDescent="0.2">
      <c r="F112" s="6" t="s">
        <v>128</v>
      </c>
      <c r="G112" s="6">
        <v>6.2385844830000003</v>
      </c>
      <c r="H112" s="6">
        <v>11.04066295</v>
      </c>
      <c r="I112" s="6">
        <v>8.1185628340000004</v>
      </c>
      <c r="J112" s="6">
        <v>8.4172457850000004</v>
      </c>
    </row>
    <row r="113" spans="6:10" x14ac:dyDescent="0.2">
      <c r="F113" s="6" t="s">
        <v>129</v>
      </c>
      <c r="G113" s="6">
        <v>8.3004746170000008</v>
      </c>
      <c r="H113" s="6">
        <v>11.246518249999999</v>
      </c>
      <c r="I113" s="6">
        <v>7.6677972719999996</v>
      </c>
      <c r="J113" s="6">
        <v>9.3170204529999996</v>
      </c>
    </row>
    <row r="114" spans="6:10" x14ac:dyDescent="0.2">
      <c r="F114" s="6" t="s">
        <v>130</v>
      </c>
      <c r="G114" s="6">
        <v>7.2500570780000002</v>
      </c>
      <c r="H114" s="6">
        <v>11.34386739</v>
      </c>
      <c r="I114" s="6">
        <v>8.2919766859999999</v>
      </c>
      <c r="J114" s="6">
        <v>8.502919189</v>
      </c>
    </row>
    <row r="115" spans="6:10" x14ac:dyDescent="0.2">
      <c r="F115" s="6" t="s">
        <v>131</v>
      </c>
      <c r="G115" s="6">
        <v>7.1465574890000001</v>
      </c>
      <c r="H115" s="6">
        <v>11.39420696</v>
      </c>
      <c r="I115" s="6">
        <v>8.1750967079999999</v>
      </c>
      <c r="J115" s="6">
        <v>8.8132237920000005</v>
      </c>
    </row>
    <row r="116" spans="6:10" x14ac:dyDescent="0.2">
      <c r="F116" s="6" t="s">
        <v>132</v>
      </c>
      <c r="G116" s="6">
        <v>6.3707426060000003</v>
      </c>
      <c r="H116" s="6">
        <v>11.30075458</v>
      </c>
      <c r="I116" s="6">
        <v>8.1989808110000002</v>
      </c>
      <c r="J116" s="6">
        <v>8.7392035529999994</v>
      </c>
    </row>
    <row r="117" spans="6:10" x14ac:dyDescent="0.2">
      <c r="F117" s="6" t="s">
        <v>133</v>
      </c>
      <c r="G117" s="6">
        <v>6.4089088829999996</v>
      </c>
      <c r="H117" s="6">
        <v>11.240861170000001</v>
      </c>
      <c r="I117" s="6">
        <v>7.7381658809999996</v>
      </c>
      <c r="J117" s="6">
        <v>9.0064236760000007</v>
      </c>
    </row>
    <row r="118" spans="6:10" x14ac:dyDescent="0.2">
      <c r="F118" s="6" t="s">
        <v>134</v>
      </c>
      <c r="G118" s="6">
        <v>6.226851666</v>
      </c>
      <c r="H118" s="6">
        <v>11.37059172</v>
      </c>
      <c r="I118" s="6">
        <v>7.5770513709999996</v>
      </c>
      <c r="J118" s="6">
        <v>8.8743601390000002</v>
      </c>
    </row>
    <row r="119" spans="6:10" x14ac:dyDescent="0.2">
      <c r="F119" s="6" t="s">
        <v>135</v>
      </c>
      <c r="G119" s="6">
        <v>6.8382650610000004</v>
      </c>
      <c r="H119" s="6">
        <v>11.444083750000001</v>
      </c>
      <c r="I119" s="6">
        <v>7.8316072510000003</v>
      </c>
      <c r="J119" s="6">
        <v>8.6962239579999991</v>
      </c>
    </row>
    <row r="120" spans="6:10" x14ac:dyDescent="0.2">
      <c r="F120" s="6" t="s">
        <v>136</v>
      </c>
      <c r="G120" s="6">
        <v>6.9166189070000001</v>
      </c>
      <c r="H120" s="6">
        <v>11.31824559</v>
      </c>
      <c r="I120" s="6">
        <v>8.1750853320000001</v>
      </c>
      <c r="J120" s="6">
        <v>8.8746765449999998</v>
      </c>
    </row>
    <row r="121" spans="6:10" x14ac:dyDescent="0.2">
      <c r="F121" s="6" t="s">
        <v>137</v>
      </c>
      <c r="G121" s="6">
        <v>6.5041775519999998</v>
      </c>
      <c r="H121" s="6">
        <v>11.344830610000001</v>
      </c>
      <c r="I121" s="6">
        <v>8.6866414980000002</v>
      </c>
      <c r="J121" s="6">
        <v>8.6972440780000007</v>
      </c>
    </row>
    <row r="122" spans="6:10" x14ac:dyDescent="0.2">
      <c r="F122" s="6" t="s">
        <v>138</v>
      </c>
      <c r="G122" s="6">
        <v>7.052911441</v>
      </c>
      <c r="H122" s="6">
        <v>11.515946720000001</v>
      </c>
      <c r="I122" s="6">
        <v>8.3734625479999991</v>
      </c>
      <c r="J122" s="6">
        <v>8.7928844020000003</v>
      </c>
    </row>
    <row r="123" spans="6:10" x14ac:dyDescent="0.2">
      <c r="F123" s="6" t="s">
        <v>139</v>
      </c>
      <c r="G123" s="6">
        <v>8.0261740499999998</v>
      </c>
      <c r="H123" s="6">
        <v>11.268527000000001</v>
      </c>
      <c r="I123" s="6">
        <v>8.0775001609999997</v>
      </c>
      <c r="J123" s="6">
        <v>8.2862258069999992</v>
      </c>
    </row>
    <row r="124" spans="6:10" x14ac:dyDescent="0.2">
      <c r="F124" s="6" t="s">
        <v>140</v>
      </c>
      <c r="G124" s="6">
        <v>7.1040421629999999</v>
      </c>
      <c r="H124" s="6">
        <v>11.35834247</v>
      </c>
      <c r="I124" s="6">
        <v>7.8278882630000002</v>
      </c>
      <c r="J124" s="6">
        <v>8.8327065539999996</v>
      </c>
    </row>
    <row r="125" spans="6:10" x14ac:dyDescent="0.2">
      <c r="F125" s="6" t="s">
        <v>141</v>
      </c>
      <c r="G125" s="6">
        <v>6.5465591520000004</v>
      </c>
      <c r="H125" s="6">
        <v>11.31239339</v>
      </c>
      <c r="I125" s="6">
        <v>7.9732896059999998</v>
      </c>
      <c r="J125" s="6">
        <v>8.8074278410000009</v>
      </c>
    </row>
    <row r="126" spans="6:10" x14ac:dyDescent="0.2">
      <c r="F126" s="6" t="s">
        <v>142</v>
      </c>
      <c r="G126" s="6">
        <v>6.8970920830000004</v>
      </c>
      <c r="H126" s="6">
        <v>11.84453744</v>
      </c>
      <c r="I126" s="6">
        <v>8.4627144869999995</v>
      </c>
      <c r="J126" s="6">
        <v>9.2351381939999992</v>
      </c>
    </row>
    <row r="127" spans="6:10" x14ac:dyDescent="0.2">
      <c r="F127" s="6" t="s">
        <v>143</v>
      </c>
      <c r="G127" s="6">
        <v>7.4082487459999999</v>
      </c>
      <c r="H127" s="6">
        <v>11.347369520000001</v>
      </c>
      <c r="I127" s="6">
        <v>7.6907278540000004</v>
      </c>
      <c r="J127" s="6">
        <v>7.8067634750000003</v>
      </c>
    </row>
    <row r="128" spans="6:10" x14ac:dyDescent="0.2">
      <c r="F128" s="6" t="s">
        <v>144</v>
      </c>
      <c r="G128" s="6">
        <v>6.8618983</v>
      </c>
      <c r="H128" s="6">
        <v>11.87755336</v>
      </c>
      <c r="I128" s="6">
        <v>8.0092029969999992</v>
      </c>
      <c r="J128" s="6">
        <v>9.1929373539999997</v>
      </c>
    </row>
    <row r="129" spans="6:10" x14ac:dyDescent="0.2">
      <c r="F129" s="6" t="s">
        <v>145</v>
      </c>
      <c r="G129" s="6">
        <v>7.2651178180000002</v>
      </c>
      <c r="H129" s="6">
        <v>11.943435859999999</v>
      </c>
      <c r="I129" s="6">
        <v>7.955184966</v>
      </c>
      <c r="J129" s="6">
        <v>9.1896105870000007</v>
      </c>
    </row>
    <row r="130" spans="6:10" x14ac:dyDescent="0.2">
      <c r="F130" s="6" t="s">
        <v>146</v>
      </c>
      <c r="G130" s="6">
        <v>8.0556506639999998</v>
      </c>
      <c r="H130" s="6">
        <v>11.677007250000001</v>
      </c>
      <c r="I130" s="6">
        <v>8.2061971630000006</v>
      </c>
      <c r="J130" s="6">
        <v>9.1638039750000004</v>
      </c>
    </row>
    <row r="131" spans="6:10" x14ac:dyDescent="0.2">
      <c r="F131" s="6" t="s">
        <v>147</v>
      </c>
      <c r="G131" s="6">
        <v>7.2064097269999996</v>
      </c>
      <c r="H131" s="6">
        <v>11.45128154</v>
      </c>
      <c r="I131" s="6">
        <v>8.2882960509999997</v>
      </c>
      <c r="J131" s="6">
        <v>8.7317459829999997</v>
      </c>
    </row>
    <row r="132" spans="6:10" x14ac:dyDescent="0.2">
      <c r="F132" s="6" t="s">
        <v>148</v>
      </c>
      <c r="G132" s="6">
        <v>7.0561211979999996</v>
      </c>
      <c r="H132" s="6">
        <v>11.545906370000001</v>
      </c>
      <c r="I132" s="6">
        <v>8.5531581919999997</v>
      </c>
      <c r="J132" s="6">
        <v>8.9572734470000004</v>
      </c>
    </row>
    <row r="133" spans="6:10" x14ac:dyDescent="0.2">
      <c r="F133" s="6" t="s">
        <v>149</v>
      </c>
      <c r="G133" s="6">
        <v>6.676604491</v>
      </c>
      <c r="H133" s="6">
        <v>11.43984152</v>
      </c>
      <c r="I133" s="6">
        <v>7.8785636849999996</v>
      </c>
      <c r="J133" s="6">
        <v>9.1171685880000002</v>
      </c>
    </row>
    <row r="134" spans="6:10" x14ac:dyDescent="0.2">
      <c r="F134" s="6" t="s">
        <v>150</v>
      </c>
      <c r="G134" s="6">
        <v>7.1328024980000002</v>
      </c>
      <c r="H134" s="6">
        <v>11.195828329999999</v>
      </c>
      <c r="I134" s="6">
        <v>8.3493947199999994</v>
      </c>
      <c r="J134" s="6">
        <v>8.1273015169999994</v>
      </c>
    </row>
    <row r="135" spans="6:10" x14ac:dyDescent="0.2">
      <c r="F135" s="6" t="s">
        <v>151</v>
      </c>
      <c r="G135" s="6">
        <v>7.1248678510000003</v>
      </c>
      <c r="H135" s="6">
        <v>12.47355887</v>
      </c>
      <c r="I135" s="6">
        <v>8.0447490249999998</v>
      </c>
      <c r="J135" s="6">
        <v>9.1398462439999992</v>
      </c>
    </row>
    <row r="136" spans="6:10" x14ac:dyDescent="0.2">
      <c r="F136" s="6" t="s">
        <v>152</v>
      </c>
      <c r="G136" s="6">
        <v>7.7714974290000001</v>
      </c>
      <c r="H136" s="6">
        <v>11.268869110000001</v>
      </c>
      <c r="I136" s="6">
        <v>8.4549304749999994</v>
      </c>
      <c r="J136" s="6">
        <v>8.6791728399999997</v>
      </c>
    </row>
    <row r="137" spans="6:10" x14ac:dyDescent="0.2">
      <c r="F137" s="7" t="s">
        <v>153</v>
      </c>
      <c r="G137" s="7">
        <v>6.5017227689999997</v>
      </c>
      <c r="H137" s="7">
        <v>11.018846010000001</v>
      </c>
      <c r="I137" s="7">
        <v>7.7724960559999996</v>
      </c>
      <c r="J137" s="7">
        <v>7.486937739</v>
      </c>
    </row>
    <row r="138" spans="6:10" x14ac:dyDescent="0.2">
      <c r="F138" s="7" t="s">
        <v>154</v>
      </c>
      <c r="G138" s="7">
        <v>7.4148784929999998</v>
      </c>
      <c r="H138" s="7">
        <v>11.66165799</v>
      </c>
      <c r="I138" s="7">
        <v>8.0523515220000004</v>
      </c>
      <c r="J138" s="7">
        <v>7.5787552690000002</v>
      </c>
    </row>
    <row r="139" spans="6:10" x14ac:dyDescent="0.2">
      <c r="F139" s="7" t="s">
        <v>155</v>
      </c>
      <c r="G139" s="7">
        <v>6.3802918149999996</v>
      </c>
      <c r="H139" s="7">
        <v>11.124529880000001</v>
      </c>
      <c r="I139" s="7">
        <v>8.1310777949999995</v>
      </c>
      <c r="J139" s="7">
        <v>8.756131967</v>
      </c>
    </row>
    <row r="140" spans="6:10" x14ac:dyDescent="0.2">
      <c r="F140" s="7" t="s">
        <v>156</v>
      </c>
      <c r="G140" s="7">
        <v>6.0933311589999999</v>
      </c>
      <c r="H140" s="7">
        <v>10.7894477</v>
      </c>
      <c r="I140" s="7">
        <v>8.6797054340000006</v>
      </c>
      <c r="J140" s="7">
        <v>8.6771627119999994</v>
      </c>
    </row>
    <row r="141" spans="6:10" x14ac:dyDescent="0.2">
      <c r="F141" s="7" t="s">
        <v>157</v>
      </c>
      <c r="G141" s="7">
        <v>5.8204530370000001</v>
      </c>
      <c r="H141" s="7">
        <v>12.095687460000001</v>
      </c>
      <c r="I141" s="7">
        <v>7.7984353320000004</v>
      </c>
      <c r="J141" s="7">
        <v>9.4912063579999995</v>
      </c>
    </row>
    <row r="142" spans="6:10" x14ac:dyDescent="0.2">
      <c r="F142" s="7" t="s">
        <v>158</v>
      </c>
      <c r="G142" s="7">
        <v>6.0058230879999996</v>
      </c>
      <c r="H142" s="7">
        <v>11.54770697</v>
      </c>
      <c r="I142" s="7">
        <v>8.1302398159999996</v>
      </c>
      <c r="J142" s="7">
        <v>9.0845146789999998</v>
      </c>
    </row>
    <row r="143" spans="6:10" x14ac:dyDescent="0.2">
      <c r="F143" s="7" t="s">
        <v>159</v>
      </c>
      <c r="G143" s="7">
        <v>6.4433415869999999</v>
      </c>
      <c r="H143" s="7">
        <v>11.29417435</v>
      </c>
      <c r="I143" s="7">
        <v>9.7233726990000005</v>
      </c>
      <c r="J143" s="7">
        <v>7.8514082160000003</v>
      </c>
    </row>
    <row r="144" spans="6:10" x14ac:dyDescent="0.2">
      <c r="F144" s="7" t="s">
        <v>160</v>
      </c>
      <c r="G144" s="7">
        <v>6.437923982</v>
      </c>
      <c r="H144" s="7">
        <v>11.75769399</v>
      </c>
      <c r="I144" s="7">
        <v>8.3878475990000005</v>
      </c>
      <c r="J144" s="7">
        <v>8.7346631109999997</v>
      </c>
    </row>
    <row r="145" spans="6:10" x14ac:dyDescent="0.2">
      <c r="F145" s="7" t="s">
        <v>161</v>
      </c>
      <c r="G145" s="7">
        <v>6.8387961390000003</v>
      </c>
      <c r="H145" s="7">
        <v>10.899675459999999</v>
      </c>
      <c r="I145" s="7">
        <v>9.056185846</v>
      </c>
      <c r="J145" s="7">
        <v>7.8027582249999998</v>
      </c>
    </row>
    <row r="146" spans="6:10" x14ac:dyDescent="0.2">
      <c r="F146" s="7" t="s">
        <v>162</v>
      </c>
      <c r="G146" s="7">
        <v>6.4347432549999999</v>
      </c>
      <c r="H146" s="7">
        <v>11.320689659999999</v>
      </c>
      <c r="I146" s="7">
        <v>8.2905670740000001</v>
      </c>
      <c r="J146" s="7">
        <v>8.6261385770000008</v>
      </c>
    </row>
    <row r="147" spans="6:10" x14ac:dyDescent="0.2">
      <c r="F147" s="7" t="s">
        <v>163</v>
      </c>
      <c r="G147" s="7">
        <v>6.7242434170000003</v>
      </c>
      <c r="H147" s="7">
        <v>11.0846044</v>
      </c>
      <c r="I147" s="7">
        <v>8.3748423639999992</v>
      </c>
      <c r="J147" s="7">
        <v>8.5934027489999991</v>
      </c>
    </row>
    <row r="148" spans="6:10" x14ac:dyDescent="0.2">
      <c r="F148" s="7" t="s">
        <v>164</v>
      </c>
      <c r="G148" s="7">
        <v>6.7697580569999998</v>
      </c>
      <c r="H148" s="7">
        <v>12.42821854</v>
      </c>
      <c r="I148" s="7">
        <v>7.7605365040000001</v>
      </c>
      <c r="J148" s="7">
        <v>9.2288238269999994</v>
      </c>
    </row>
    <row r="149" spans="6:10" x14ac:dyDescent="0.2">
      <c r="F149" s="7" t="s">
        <v>165</v>
      </c>
      <c r="G149" s="7">
        <v>6.2252609899999998</v>
      </c>
      <c r="H149" s="7">
        <v>11.024895580000001</v>
      </c>
      <c r="I149" s="7">
        <v>8.4259872530000006</v>
      </c>
      <c r="J149" s="7">
        <v>8.5515468079999994</v>
      </c>
    </row>
    <row r="150" spans="6:10" x14ac:dyDescent="0.2">
      <c r="F150" s="7" t="s">
        <v>166</v>
      </c>
      <c r="G150" s="7">
        <v>7.298909299</v>
      </c>
      <c r="H150" s="7">
        <v>11.23247922</v>
      </c>
      <c r="I150" s="7">
        <v>8.5111286600000007</v>
      </c>
      <c r="J150" s="7">
        <v>7.544291898</v>
      </c>
    </row>
    <row r="151" spans="6:10" x14ac:dyDescent="0.2">
      <c r="F151" s="7" t="s">
        <v>167</v>
      </c>
      <c r="G151" s="7">
        <v>8.063403804</v>
      </c>
      <c r="H151" s="7">
        <v>11.642928360000001</v>
      </c>
      <c r="I151" s="7">
        <v>7.9983640070000002</v>
      </c>
      <c r="J151" s="7">
        <v>8.153789197</v>
      </c>
    </row>
    <row r="152" spans="6:10" x14ac:dyDescent="0.2">
      <c r="F152" s="7" t="s">
        <v>168</v>
      </c>
      <c r="G152" s="7">
        <v>6.1855218430000001</v>
      </c>
      <c r="H152" s="7">
        <v>10.85575968</v>
      </c>
      <c r="I152" s="7">
        <v>8.3746931290000006</v>
      </c>
      <c r="J152" s="7">
        <v>7.9960636269999998</v>
      </c>
    </row>
    <row r="153" spans="6:10" x14ac:dyDescent="0.2">
      <c r="F153" s="7" t="s">
        <v>169</v>
      </c>
      <c r="G153" s="7">
        <v>5.9892763369999997</v>
      </c>
      <c r="H153" s="7">
        <v>11.160009029999999</v>
      </c>
      <c r="I153" s="7">
        <v>8.2089561280000005</v>
      </c>
      <c r="J153" s="7">
        <v>9.1842049390000007</v>
      </c>
    </row>
    <row r="154" spans="6:10" x14ac:dyDescent="0.2">
      <c r="F154" s="7" t="s">
        <v>170</v>
      </c>
      <c r="G154" s="7">
        <v>6.7147569850000002</v>
      </c>
      <c r="H154" s="7">
        <v>11.389933320000001</v>
      </c>
      <c r="I154" s="7">
        <v>8.9200548790000003</v>
      </c>
      <c r="J154" s="7">
        <v>8.7334372210000009</v>
      </c>
    </row>
    <row r="155" spans="6:10" x14ac:dyDescent="0.2">
      <c r="F155" s="7" t="s">
        <v>171</v>
      </c>
      <c r="G155" s="7">
        <v>6.0830676410000004</v>
      </c>
      <c r="H155" s="7">
        <v>10.87196911</v>
      </c>
      <c r="I155" s="7">
        <v>7.4106550789999996</v>
      </c>
      <c r="J155" s="7">
        <v>6.6181112280000001</v>
      </c>
    </row>
    <row r="156" spans="6:10" x14ac:dyDescent="0.2">
      <c r="F156" s="8" t="s">
        <v>172</v>
      </c>
      <c r="G156" s="8">
        <v>6.1532376580000001</v>
      </c>
      <c r="H156" s="8">
        <v>11.99098646</v>
      </c>
      <c r="I156" s="8">
        <v>8.7894195079999999</v>
      </c>
      <c r="J156" s="8">
        <v>9.3095827930000006</v>
      </c>
    </row>
    <row r="157" spans="6:10" x14ac:dyDescent="0.2">
      <c r="F157" s="8" t="s">
        <v>173</v>
      </c>
      <c r="G157" s="8">
        <v>6.7734553650000002</v>
      </c>
      <c r="H157" s="8">
        <v>11.3683152</v>
      </c>
      <c r="I157" s="8">
        <v>7.7214495420000002</v>
      </c>
      <c r="J157" s="8">
        <v>9.238664945</v>
      </c>
    </row>
    <row r="158" spans="6:10" x14ac:dyDescent="0.2">
      <c r="F158" s="8" t="s">
        <v>174</v>
      </c>
      <c r="G158" s="8">
        <v>6.0091631400000001</v>
      </c>
      <c r="H158" s="8">
        <v>11.27274935</v>
      </c>
      <c r="I158" s="8">
        <v>8.4840868300000007</v>
      </c>
      <c r="J158" s="8">
        <v>9.0184968350000005</v>
      </c>
    </row>
    <row r="159" spans="6:10" x14ac:dyDescent="0.2">
      <c r="F159" s="8" t="s">
        <v>175</v>
      </c>
      <c r="G159" s="8">
        <v>6.3331758279999999</v>
      </c>
      <c r="H159" s="8">
        <v>11.66091627</v>
      </c>
      <c r="I159" s="8">
        <v>7.8416504109999998</v>
      </c>
      <c r="J159" s="8">
        <v>9.3843843180000004</v>
      </c>
    </row>
    <row r="160" spans="6:10" x14ac:dyDescent="0.2">
      <c r="F160" s="8" t="s">
        <v>176</v>
      </c>
      <c r="G160" s="8">
        <v>6.4451295530000001</v>
      </c>
      <c r="H160" s="8">
        <v>11.48859328</v>
      </c>
      <c r="I160" s="8">
        <v>8.231895368</v>
      </c>
      <c r="J160" s="8">
        <v>9.0613327889999997</v>
      </c>
    </row>
    <row r="161" spans="6:10" x14ac:dyDescent="0.2">
      <c r="F161" s="8" t="s">
        <v>177</v>
      </c>
      <c r="G161" s="8">
        <v>6.3129473340000004</v>
      </c>
      <c r="H161" s="8">
        <v>11.258724689999999</v>
      </c>
      <c r="I161" s="8">
        <v>8.1854754649999997</v>
      </c>
      <c r="J161" s="8">
        <v>8.7714265000000005</v>
      </c>
    </row>
    <row r="162" spans="6:10" x14ac:dyDescent="0.2">
      <c r="F162" s="8" t="s">
        <v>178</v>
      </c>
      <c r="G162" s="8">
        <v>6.554141832</v>
      </c>
      <c r="H162" s="8">
        <v>11.84459912</v>
      </c>
      <c r="I162" s="8">
        <v>8.8898786810000008</v>
      </c>
      <c r="J162" s="8">
        <v>9.3930861280000002</v>
      </c>
    </row>
    <row r="163" spans="6:10" x14ac:dyDescent="0.2">
      <c r="F163" s="8" t="s">
        <v>179</v>
      </c>
      <c r="G163" s="8">
        <v>6.2096266389999997</v>
      </c>
      <c r="H163" s="8">
        <v>11.80827753</v>
      </c>
      <c r="I163" s="8">
        <v>8.3774874050000001</v>
      </c>
      <c r="J163" s="8">
        <v>9.5644595690000003</v>
      </c>
    </row>
    <row r="164" spans="6:10" x14ac:dyDescent="0.2">
      <c r="F164" s="8" t="s">
        <v>180</v>
      </c>
      <c r="G164" s="8">
        <v>6.814546676</v>
      </c>
      <c r="H164" s="8">
        <v>11.60791985</v>
      </c>
      <c r="I164" s="8">
        <v>8.2866099609999999</v>
      </c>
      <c r="J164" s="8">
        <v>8.7979024209999999</v>
      </c>
    </row>
    <row r="165" spans="6:10" x14ac:dyDescent="0.2">
      <c r="F165" s="8" t="s">
        <v>181</v>
      </c>
      <c r="G165" s="8">
        <v>6.7658575719999998</v>
      </c>
      <c r="H165" s="8">
        <v>11.520245020000001</v>
      </c>
      <c r="I165" s="8">
        <v>8.3969642679999996</v>
      </c>
      <c r="J165" s="8">
        <v>8.756003454</v>
      </c>
    </row>
    <row r="166" spans="6:10" x14ac:dyDescent="0.2">
      <c r="F166" s="8" t="s">
        <v>182</v>
      </c>
      <c r="G166" s="8">
        <v>6.7713042799999998</v>
      </c>
      <c r="H166" s="8">
        <v>11.182484710000001</v>
      </c>
      <c r="I166" s="8">
        <v>8.5673192480000004</v>
      </c>
      <c r="J166" s="8">
        <v>8.4550460940000001</v>
      </c>
    </row>
    <row r="167" spans="6:10" x14ac:dyDescent="0.2">
      <c r="F167" s="8" t="s">
        <v>183</v>
      </c>
      <c r="G167" s="8">
        <v>6.6791735919999997</v>
      </c>
      <c r="H167" s="8">
        <v>11.457739780000001</v>
      </c>
      <c r="I167" s="8">
        <v>8.9226075009999999</v>
      </c>
      <c r="J167" s="8">
        <v>8.6325260109999995</v>
      </c>
    </row>
    <row r="168" spans="6:10" x14ac:dyDescent="0.2">
      <c r="F168" s="8" t="s">
        <v>184</v>
      </c>
      <c r="G168" s="8">
        <v>6.4864010009999999</v>
      </c>
      <c r="H168" s="8">
        <v>11.270232630000001</v>
      </c>
      <c r="I168" s="8">
        <v>7.8720135420000004</v>
      </c>
      <c r="J168" s="8">
        <v>8.7814209509999994</v>
      </c>
    </row>
    <row r="169" spans="6:10" x14ac:dyDescent="0.2">
      <c r="F169" s="8" t="s">
        <v>185</v>
      </c>
      <c r="G169" s="8">
        <v>6.2998603170000003</v>
      </c>
      <c r="H169" s="8">
        <v>11.546286950000001</v>
      </c>
      <c r="I169" s="8">
        <v>8.4619792599999997</v>
      </c>
      <c r="J169" s="8">
        <v>9.0187163590000008</v>
      </c>
    </row>
    <row r="170" spans="6:10" x14ac:dyDescent="0.2">
      <c r="F170" s="8" t="s">
        <v>186</v>
      </c>
      <c r="G170" s="8">
        <v>7.2091293700000003</v>
      </c>
      <c r="H170" s="8">
        <v>11.304656830000001</v>
      </c>
      <c r="I170" s="8">
        <v>8.4101986580000005</v>
      </c>
      <c r="J170" s="8">
        <v>8.3347983830000008</v>
      </c>
    </row>
    <row r="171" spans="6:10" x14ac:dyDescent="0.2">
      <c r="F171" s="8" t="s">
        <v>187</v>
      </c>
      <c r="G171" s="8">
        <v>6.4278980969999999</v>
      </c>
      <c r="H171" s="8">
        <v>11.454306150000001</v>
      </c>
      <c r="I171" s="8">
        <v>8.2971640880000006</v>
      </c>
      <c r="J171" s="8">
        <v>8.9553319699999996</v>
      </c>
    </row>
    <row r="172" spans="6:10" x14ac:dyDescent="0.2">
      <c r="F172" s="8" t="s">
        <v>188</v>
      </c>
      <c r="G172" s="8">
        <v>6.3259619789999997</v>
      </c>
      <c r="H172" s="8">
        <v>11.52076982</v>
      </c>
      <c r="I172" s="8">
        <v>7.8415131560000004</v>
      </c>
      <c r="J172" s="8">
        <v>9.3864682609999992</v>
      </c>
    </row>
    <row r="173" spans="6:10" x14ac:dyDescent="0.2">
      <c r="F173" s="8" t="s">
        <v>189</v>
      </c>
      <c r="G173" s="8">
        <v>7.1785238339999999</v>
      </c>
      <c r="H173" s="8">
        <v>11.092025469999999</v>
      </c>
      <c r="I173" s="8">
        <v>8.0350502919999993</v>
      </c>
      <c r="J173" s="8">
        <v>8.8037288070000006</v>
      </c>
    </row>
    <row r="174" spans="6:10" x14ac:dyDescent="0.2">
      <c r="F174" s="8" t="s">
        <v>190</v>
      </c>
      <c r="G174" s="8">
        <v>7.0651029980000004</v>
      </c>
      <c r="H174" s="8">
        <v>11.45042733</v>
      </c>
      <c r="I174" s="8">
        <v>7.7076052669999999</v>
      </c>
      <c r="J174" s="8">
        <v>9.0045069810000005</v>
      </c>
    </row>
    <row r="175" spans="6:10" x14ac:dyDescent="0.2">
      <c r="F175" s="8" t="s">
        <v>191</v>
      </c>
      <c r="G175" s="8">
        <v>6.8443076180000002</v>
      </c>
      <c r="H175" s="8">
        <v>11.39425351</v>
      </c>
      <c r="I175" s="8">
        <v>8.1469519669999997</v>
      </c>
      <c r="J175" s="8">
        <v>8.9175842339999996</v>
      </c>
    </row>
    <row r="176" spans="6:10" x14ac:dyDescent="0.2">
      <c r="F176" s="8" t="s">
        <v>192</v>
      </c>
      <c r="G176" s="8">
        <v>7.0861605269999997</v>
      </c>
      <c r="H176" s="8">
        <v>11.69788398</v>
      </c>
      <c r="I176" s="8">
        <v>7.5314663079999997</v>
      </c>
      <c r="J176" s="8">
        <v>9.3414520420000002</v>
      </c>
    </row>
    <row r="177" spans="6:10" x14ac:dyDescent="0.2">
      <c r="F177" s="8" t="s">
        <v>193</v>
      </c>
      <c r="G177" s="8">
        <v>6.1930028000000004</v>
      </c>
      <c r="H177" s="8">
        <v>11.579298209999999</v>
      </c>
      <c r="I177" s="8">
        <v>7.9021215309999997</v>
      </c>
      <c r="J177" s="8">
        <v>9.1507217529999991</v>
      </c>
    </row>
    <row r="178" spans="6:10" x14ac:dyDescent="0.2">
      <c r="F178" s="8" t="s">
        <v>194</v>
      </c>
      <c r="G178" s="8">
        <v>6.0854150779999996</v>
      </c>
      <c r="H178" s="8">
        <v>11.699404830000001</v>
      </c>
      <c r="I178" s="8">
        <v>8.1426569610000001</v>
      </c>
      <c r="J178" s="8">
        <v>9.3451021319999992</v>
      </c>
    </row>
    <row r="179" spans="6:10" x14ac:dyDescent="0.2">
      <c r="F179" s="8" t="s">
        <v>195</v>
      </c>
      <c r="G179" s="8">
        <v>5.8665151729999998</v>
      </c>
      <c r="H179" s="8">
        <v>11.41713141</v>
      </c>
      <c r="I179" s="8">
        <v>8.6048984449999999</v>
      </c>
      <c r="J179" s="8">
        <v>9.5491082649999992</v>
      </c>
    </row>
    <row r="180" spans="6:10" x14ac:dyDescent="0.2">
      <c r="F180" s="8" t="s">
        <v>196</v>
      </c>
      <c r="G180" s="8">
        <v>7.2020578930000001</v>
      </c>
      <c r="H180" s="8">
        <v>11.618307959999999</v>
      </c>
      <c r="I180" s="8">
        <v>7.7018122379999996</v>
      </c>
      <c r="J180" s="8">
        <v>9.3620224590000003</v>
      </c>
    </row>
    <row r="181" spans="6:10" x14ac:dyDescent="0.2">
      <c r="F181" s="8" t="s">
        <v>197</v>
      </c>
      <c r="G181" s="8">
        <v>6.0953901009999996</v>
      </c>
      <c r="H181" s="8">
        <v>11.35342268</v>
      </c>
      <c r="I181" s="8">
        <v>8.1399994450000008</v>
      </c>
      <c r="J181" s="8">
        <v>8.9583210100000006</v>
      </c>
    </row>
    <row r="182" spans="6:10" x14ac:dyDescent="0.2">
      <c r="F182" s="8" t="s">
        <v>198</v>
      </c>
      <c r="G182" s="8">
        <v>6.8903627209999998</v>
      </c>
      <c r="H182" s="8">
        <v>11.72743461</v>
      </c>
      <c r="I182" s="8">
        <v>8.2213033269999993</v>
      </c>
      <c r="J182" s="8">
        <v>9.3418357190000005</v>
      </c>
    </row>
    <row r="183" spans="6:10" x14ac:dyDescent="0.2">
      <c r="F183" s="8" t="s">
        <v>199</v>
      </c>
      <c r="G183" s="8">
        <v>6.314318536</v>
      </c>
      <c r="H183" s="8">
        <v>11.62469696</v>
      </c>
      <c r="I183" s="8">
        <v>7.936111103</v>
      </c>
      <c r="J183" s="8">
        <v>9.3128120659999993</v>
      </c>
    </row>
    <row r="184" spans="6:10" x14ac:dyDescent="0.2">
      <c r="F184" s="8" t="s">
        <v>200</v>
      </c>
      <c r="G184" s="8">
        <v>6.1116608799999996</v>
      </c>
      <c r="H184" s="8">
        <v>11.578513900000001</v>
      </c>
      <c r="I184" s="8">
        <v>7.7829315079999999</v>
      </c>
      <c r="J184" s="8">
        <v>9.4818682729999999</v>
      </c>
    </row>
    <row r="185" spans="6:10" x14ac:dyDescent="0.2">
      <c r="F185" s="9" t="s">
        <v>201</v>
      </c>
      <c r="G185" s="9">
        <v>6.9408115812442759</v>
      </c>
      <c r="H185" s="9">
        <v>11.454817336488558</v>
      </c>
      <c r="I185" s="9">
        <v>8.0361538862671757</v>
      </c>
      <c r="J185" s="9">
        <v>8.9594158645877897</v>
      </c>
    </row>
    <row r="186" spans="6:10" x14ac:dyDescent="0.2">
      <c r="F186" s="9" t="s">
        <v>202</v>
      </c>
      <c r="G186" s="9">
        <v>6.5487107208947375</v>
      </c>
      <c r="H186" s="9">
        <v>11.326363511052634</v>
      </c>
      <c r="I186" s="9">
        <v>8.316184061894738</v>
      </c>
      <c r="J186" s="9">
        <v>8.3522814919473714</v>
      </c>
    </row>
    <row r="187" spans="6:10" x14ac:dyDescent="0.2">
      <c r="F187" s="9" t="s">
        <v>203</v>
      </c>
      <c r="G187" s="9">
        <v>6.53461477213793</v>
      </c>
      <c r="H187" s="9">
        <v>11.51002084448276</v>
      </c>
      <c r="I187" s="9">
        <v>8.1872628028965515</v>
      </c>
      <c r="J187" s="9">
        <v>9.083748673172412</v>
      </c>
    </row>
    <row r="188" spans="6:10" x14ac:dyDescent="0.2">
      <c r="F188" s="9" t="s">
        <v>21</v>
      </c>
      <c r="G188" s="9" t="s">
        <v>204</v>
      </c>
      <c r="H188" s="9" t="s">
        <v>205</v>
      </c>
      <c r="I188" s="9" t="s">
        <v>206</v>
      </c>
      <c r="J188" s="9" t="s">
        <v>207</v>
      </c>
    </row>
  </sheetData>
  <pageMargins left="0.7" right="0.7" top="0.75" bottom="0.75" header="0.3" footer="0.3"/>
  <pageSetup paperSize="9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83645-A72F-B747-83EA-906702390FEF}">
  <dimension ref="A1:J16"/>
  <sheetViews>
    <sheetView workbookViewId="0">
      <selection activeCell="D23" sqref="D23"/>
    </sheetView>
  </sheetViews>
  <sheetFormatPr baseColWidth="10" defaultRowHeight="16" x14ac:dyDescent="0.2"/>
  <sheetData>
    <row r="1" spans="1:10" x14ac:dyDescent="0.2">
      <c r="A1" s="10" t="s">
        <v>229</v>
      </c>
      <c r="B1" s="10"/>
      <c r="C1" s="10"/>
      <c r="D1" s="10"/>
      <c r="E1" s="10"/>
      <c r="F1" s="10"/>
      <c r="G1" s="10"/>
      <c r="H1" s="10"/>
      <c r="I1" s="11"/>
    </row>
    <row r="2" spans="1:10" x14ac:dyDescent="0.2">
      <c r="A2" s="26" t="s">
        <v>213</v>
      </c>
      <c r="B2" s="27" t="s">
        <v>214</v>
      </c>
      <c r="C2" s="28"/>
      <c r="D2" s="28"/>
      <c r="E2" s="28"/>
      <c r="F2" s="28"/>
      <c r="G2" s="28"/>
      <c r="H2" s="29"/>
    </row>
    <row r="3" spans="1:10" x14ac:dyDescent="0.2">
      <c r="A3" s="26"/>
      <c r="B3" s="12" t="s">
        <v>215</v>
      </c>
      <c r="C3" s="12" t="s">
        <v>216</v>
      </c>
      <c r="D3" s="12" t="s">
        <v>217</v>
      </c>
      <c r="E3" s="12" t="s">
        <v>218</v>
      </c>
      <c r="F3" s="13" t="s">
        <v>3</v>
      </c>
      <c r="G3" s="13" t="s">
        <v>219</v>
      </c>
      <c r="H3" s="13" t="s">
        <v>220</v>
      </c>
    </row>
    <row r="4" spans="1:10" x14ac:dyDescent="0.2">
      <c r="A4" s="14" t="s">
        <v>221</v>
      </c>
      <c r="B4" s="15">
        <v>0.27972029999999998</v>
      </c>
      <c r="C4" s="15">
        <v>0.90132089999999998</v>
      </c>
      <c r="D4" s="15">
        <v>0.15540019999999999</v>
      </c>
      <c r="E4" s="15">
        <v>2.0979019999999999</v>
      </c>
      <c r="F4" s="16">
        <f>AVERAGE(B4:E4)</f>
        <v>0.85858584999999998</v>
      </c>
      <c r="G4" s="16">
        <f>_xlfn.STDEV.S(B4:E4)</f>
        <v>0.88831041636957253</v>
      </c>
      <c r="H4" s="16">
        <v>4</v>
      </c>
    </row>
    <row r="5" spans="1:10" x14ac:dyDescent="0.2">
      <c r="A5" s="14" t="s">
        <v>222</v>
      </c>
      <c r="B5" s="15">
        <v>16.192699999999999</v>
      </c>
      <c r="C5" s="15">
        <v>17.55245</v>
      </c>
      <c r="D5" s="15">
        <v>16.386949999999999</v>
      </c>
      <c r="E5" s="15">
        <v>9.0909089999999999</v>
      </c>
      <c r="F5" s="16">
        <f>AVERAGE(B5:E5)</f>
        <v>14.805752249999998</v>
      </c>
      <c r="G5" s="16">
        <f>_xlfn.STDEV.S(B5:E5)</f>
        <v>3.8569241755471846</v>
      </c>
      <c r="H5" s="16">
        <v>4</v>
      </c>
    </row>
    <row r="6" spans="1:10" x14ac:dyDescent="0.2">
      <c r="A6" s="14" t="s">
        <v>223</v>
      </c>
      <c r="B6" s="15">
        <v>1.5850820000000001</v>
      </c>
      <c r="C6" s="15">
        <v>1.460761</v>
      </c>
      <c r="D6" s="15">
        <v>1.3286709999999999</v>
      </c>
      <c r="E6" s="15">
        <v>0.67599070000000006</v>
      </c>
      <c r="F6" s="16">
        <f>AVERAGE(B6:E6)</f>
        <v>1.2626261749999999</v>
      </c>
      <c r="G6" s="16">
        <f>_xlfn.STDEV.S(B6:E6)</f>
        <v>0.40486140319536873</v>
      </c>
      <c r="H6" s="16">
        <v>4</v>
      </c>
    </row>
    <row r="7" spans="1:10" x14ac:dyDescent="0.2">
      <c r="A7" s="14" t="s">
        <v>224</v>
      </c>
      <c r="B7" s="15">
        <v>8.1585079999999994</v>
      </c>
      <c r="C7" s="15">
        <v>11.445220000000001</v>
      </c>
      <c r="D7" s="15">
        <v>6.4646460000000001</v>
      </c>
      <c r="E7" s="15">
        <v>17.031860000000002</v>
      </c>
      <c r="F7" s="16">
        <f>AVERAGE(B7:E7)</f>
        <v>10.7750585</v>
      </c>
      <c r="G7" s="16">
        <f>_xlfn.STDEV.S(B7:E7)</f>
        <v>4.6555584658087676</v>
      </c>
      <c r="H7" s="16">
        <v>4</v>
      </c>
    </row>
    <row r="10" spans="1:10" x14ac:dyDescent="0.2">
      <c r="A10" s="10" t="s">
        <v>230</v>
      </c>
      <c r="B10" s="10"/>
      <c r="C10" s="17"/>
      <c r="D10" s="17"/>
      <c r="E10" s="17"/>
      <c r="F10" s="17"/>
      <c r="G10" s="17"/>
      <c r="H10" s="17"/>
      <c r="I10" s="17"/>
      <c r="J10" s="18"/>
    </row>
    <row r="11" spans="1:10" x14ac:dyDescent="0.2">
      <c r="A11" s="26" t="s">
        <v>213</v>
      </c>
      <c r="B11" s="27" t="s">
        <v>214</v>
      </c>
      <c r="C11" s="28"/>
      <c r="D11" s="28"/>
      <c r="E11" s="28"/>
      <c r="F11" s="28"/>
      <c r="G11" s="28"/>
      <c r="H11" s="28"/>
      <c r="I11" s="29"/>
    </row>
    <row r="12" spans="1:10" x14ac:dyDescent="0.2">
      <c r="A12" s="26"/>
      <c r="B12" s="12" t="s">
        <v>215</v>
      </c>
      <c r="C12" s="12" t="s">
        <v>216</v>
      </c>
      <c r="D12" s="12" t="s">
        <v>217</v>
      </c>
      <c r="E12" s="12" t="s">
        <v>218</v>
      </c>
      <c r="F12" s="12" t="s">
        <v>225</v>
      </c>
      <c r="G12" s="13" t="s">
        <v>3</v>
      </c>
      <c r="H12" s="13" t="s">
        <v>219</v>
      </c>
      <c r="I12" s="13" t="s">
        <v>220</v>
      </c>
    </row>
    <row r="13" spans="1:10" x14ac:dyDescent="0.2">
      <c r="A13" s="19" t="s">
        <v>221</v>
      </c>
      <c r="B13" s="20">
        <v>0.27972029999999998</v>
      </c>
      <c r="C13" s="20">
        <v>0.90132089999999998</v>
      </c>
      <c r="D13" s="20">
        <v>0.15540019999999999</v>
      </c>
      <c r="E13" s="20">
        <v>2.0979019999999999</v>
      </c>
      <c r="F13" s="20">
        <v>1.149961</v>
      </c>
      <c r="G13" s="21">
        <f>AVERAGE(B13:F13)</f>
        <v>0.91686087999999999</v>
      </c>
      <c r="H13" s="21">
        <f>_xlfn.STDEV.S(B13:F13)</f>
        <v>0.78025729248787989</v>
      </c>
      <c r="I13" s="22">
        <v>5</v>
      </c>
    </row>
    <row r="14" spans="1:10" x14ac:dyDescent="0.2">
      <c r="A14" s="19" t="s">
        <v>226</v>
      </c>
      <c r="B14" s="20">
        <v>13.51981</v>
      </c>
      <c r="C14" s="20">
        <v>17.156179999999999</v>
      </c>
      <c r="D14" s="20">
        <v>5.1515149999999998</v>
      </c>
      <c r="E14" s="20">
        <v>16.806529999999999</v>
      </c>
      <c r="F14" s="20">
        <v>6.3636359999999996</v>
      </c>
      <c r="G14" s="21">
        <f t="shared" ref="G14:G16" si="0">AVERAGE(B14:F14)</f>
        <v>11.7995342</v>
      </c>
      <c r="H14" s="21">
        <f>_xlfn.STDEV.S(B14:F14)</f>
        <v>5.7111329550333689</v>
      </c>
      <c r="I14" s="22">
        <v>5</v>
      </c>
    </row>
    <row r="15" spans="1:10" ht="68" x14ac:dyDescent="0.2">
      <c r="A15" s="23" t="s">
        <v>227</v>
      </c>
      <c r="B15" s="20">
        <v>0.18648020000000001</v>
      </c>
      <c r="C15" s="20">
        <v>0.21756020000000001</v>
      </c>
      <c r="D15" s="20">
        <v>2.5407920000000002</v>
      </c>
      <c r="E15" s="20">
        <v>4.3201239999999999</v>
      </c>
      <c r="F15" s="20">
        <v>2.0046620000000002</v>
      </c>
      <c r="G15" s="21">
        <f t="shared" si="0"/>
        <v>1.8539236800000001</v>
      </c>
      <c r="H15" s="21">
        <f t="shared" ref="H15:H16" si="1">_xlfn.STDEV.S(B15:F15)</f>
        <v>1.7345537860049458</v>
      </c>
      <c r="I15" s="22">
        <v>5</v>
      </c>
    </row>
    <row r="16" spans="1:10" ht="68" x14ac:dyDescent="0.2">
      <c r="A16" s="23" t="s">
        <v>228</v>
      </c>
      <c r="B16" s="20">
        <v>5.5944060000000002</v>
      </c>
      <c r="C16" s="20">
        <v>3.9782440000000001</v>
      </c>
      <c r="D16" s="20">
        <v>2.424242</v>
      </c>
      <c r="E16" s="20">
        <v>1.2354309999999999</v>
      </c>
      <c r="F16" s="20">
        <v>0.58275060000000001</v>
      </c>
      <c r="G16" s="21">
        <f t="shared" si="0"/>
        <v>2.7630147200000001</v>
      </c>
      <c r="H16" s="21">
        <f t="shared" si="1"/>
        <v>2.0429995958035558</v>
      </c>
      <c r="I16" s="22">
        <v>5</v>
      </c>
    </row>
  </sheetData>
  <mergeCells count="4">
    <mergeCell ref="A2:A3"/>
    <mergeCell ref="B2:H2"/>
    <mergeCell ref="A11:A12"/>
    <mergeCell ref="B11:I1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Fig. 2c</vt:lpstr>
      <vt:lpstr>Fig. 5c</vt:lpstr>
      <vt:lpstr>Fig. 5d</vt:lpstr>
      <vt:lpstr>Fig. 6a</vt:lpstr>
      <vt:lpstr>Fig. 6b</vt:lpstr>
      <vt:lpstr>Fig. 6c</vt:lpstr>
      <vt:lpstr>Fig. 7c</vt:lpstr>
      <vt:lpstr>Fig. 7e</vt:lpstr>
      <vt:lpstr>Fig. 7g</vt:lpstr>
      <vt:lpstr>Fig. 8e</vt:lpstr>
      <vt:lpstr>Fig. 8f</vt:lpstr>
      <vt:lpstr>Fig. 8g</vt:lpstr>
      <vt:lpstr>Fig. 8h</vt:lpstr>
      <vt:lpstr>Fig. 9a-d</vt:lpstr>
      <vt:lpstr>Fig 9e-f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2020-04-06T12:41:55Z</cp:lastPrinted>
  <dcterms:created xsi:type="dcterms:W3CDTF">2020-03-26T01:24:55Z</dcterms:created>
  <dcterms:modified xsi:type="dcterms:W3CDTF">2020-04-06T15:07:58Z</dcterms:modified>
</cp:coreProperties>
</file>