
<file path=[Content_Types].xml><?xml version="1.0" encoding="utf-8"?>
<Types xmlns="http://schemas.openxmlformats.org/package/2006/content-types">
  <Default Extension="xml" ContentType="application/xml"/>
  <Default Extension="ti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80" yWindow="3900" windowWidth="29820" windowHeight="20100" tabRatio="500" activeTab="1"/>
  </bookViews>
  <sheets>
    <sheet name="Figure 3b" sheetId="1" r:id="rId1"/>
    <sheet name="Figure 3c" sheetId="2" r:id="rId2"/>
    <sheet name="Figure 4b" sheetId="3" r:id="rId3"/>
    <sheet name="Figure 4e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6" i="3" l="1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6" i="3"/>
  <c r="F6" i="3"/>
  <c r="G12" i="3"/>
  <c r="F12" i="3"/>
  <c r="G11" i="3"/>
  <c r="F11" i="3"/>
  <c r="G10" i="3"/>
  <c r="F10" i="3"/>
  <c r="G9" i="3"/>
  <c r="F9" i="3"/>
  <c r="G8" i="3"/>
  <c r="F8" i="3"/>
  <c r="G7" i="3"/>
  <c r="F7" i="3"/>
  <c r="G5" i="3"/>
  <c r="F5" i="3"/>
</calcChain>
</file>

<file path=xl/sharedStrings.xml><?xml version="1.0" encoding="utf-8"?>
<sst xmlns="http://schemas.openxmlformats.org/spreadsheetml/2006/main" count="189" uniqueCount="68">
  <si>
    <t>NC7</t>
  </si>
  <si>
    <t>NC8</t>
  </si>
  <si>
    <t>NC9</t>
  </si>
  <si>
    <t>NC10</t>
  </si>
  <si>
    <t>-RT</t>
  </si>
  <si>
    <t>ATP1</t>
  </si>
  <si>
    <t>ZRC1</t>
  </si>
  <si>
    <t>+RT</t>
  </si>
  <si>
    <t>WT</t>
  </si>
  <si>
    <t>yLP738 - nsr1::kann</t>
  </si>
  <si>
    <t xml:space="preserve">Marker SeeBlue Plus2 Pre-stained Protein Standard (Thermo Scientific) </t>
  </si>
  <si>
    <t>NC20</t>
  </si>
  <si>
    <t>NC24</t>
  </si>
  <si>
    <t>NC20input</t>
  </si>
  <si>
    <t>NC24input</t>
  </si>
  <si>
    <t>BMH1</t>
  </si>
  <si>
    <t>Bfr1-TAP data</t>
  </si>
  <si>
    <t>wildtype</t>
  </si>
  <si>
    <t>Bfr1-TAP</t>
  </si>
  <si>
    <t>NC13</t>
  </si>
  <si>
    <t>NC14</t>
  </si>
  <si>
    <t>NC13input</t>
  </si>
  <si>
    <t>NC14input</t>
  </si>
  <si>
    <t>RBG2</t>
  </si>
  <si>
    <t>YEF3</t>
  </si>
  <si>
    <t>Pab1-TAP data</t>
  </si>
  <si>
    <t>Pab1-TAP</t>
  </si>
  <si>
    <t>NC15</t>
  </si>
  <si>
    <t>NC15input</t>
  </si>
  <si>
    <t>PMA1</t>
  </si>
  <si>
    <t>Sbp1-TAP data</t>
  </si>
  <si>
    <t>Sbp1-TAP</t>
  </si>
  <si>
    <t>yeast/Singlets/living | Median (BL488nm 530_30-A)</t>
  </si>
  <si>
    <t>mean</t>
  </si>
  <si>
    <t>sd</t>
  </si>
  <si>
    <t>Specimen_001_blank_A01_001.fcs</t>
  </si>
  <si>
    <t>Specimen_001_GFP empty cl1_C11_035.fcs</t>
  </si>
  <si>
    <t>Replicate 1</t>
  </si>
  <si>
    <t>Replicate 2</t>
  </si>
  <si>
    <t>Replicate 3</t>
  </si>
  <si>
    <t>Speciment name</t>
  </si>
  <si>
    <t>Experiment type</t>
  </si>
  <si>
    <t>unstained control</t>
  </si>
  <si>
    <t>GFP without RNA fold</t>
  </si>
  <si>
    <t>non-target fold</t>
  </si>
  <si>
    <t>wild-type</t>
  </si>
  <si>
    <t>Specimen_001_YNL190W WT_H07_084.fcs</t>
  </si>
  <si>
    <t>Specimen_001_YDR514C - YNL190W_A11_011.fcs</t>
  </si>
  <si>
    <t>Specimen_001_YNL190W WT_H08_085.fcs</t>
  </si>
  <si>
    <t>Specimen_001_YDR514C - YNL190W_A12_012.fcs</t>
  </si>
  <si>
    <t>Specimen_001_YDR514C - URA7_B01_013.fcs</t>
  </si>
  <si>
    <t>Specimen_001_URA7 WT_H09_086.fcs</t>
  </si>
  <si>
    <t>Specimen_001_NSR1 - act1_C07_031.fcs</t>
  </si>
  <si>
    <t>Specimen_001_act1 WT_H04_081.fcs</t>
  </si>
  <si>
    <t>Specimen_001_YJR120W WT_H05_082.fcs</t>
  </si>
  <si>
    <t>Specimen_001_NSR1 - YJR120W_C08_032.fcs</t>
  </si>
  <si>
    <t>Specimen_001_NSR1 - TMC1_C09_033.fcs</t>
  </si>
  <si>
    <t>Specimen_001_TMC1 WT_H06_083.fcs</t>
  </si>
  <si>
    <t>target fold</t>
  </si>
  <si>
    <t>Specimen_001_NSR1 - YOR203W_E09_057.fcs</t>
  </si>
  <si>
    <t>Specimen_001_YDR514C - YOR203W_D10_046.fcs</t>
  </si>
  <si>
    <t>Specimen_001_YDR514C - GCN4_D11_047.fcs</t>
  </si>
  <si>
    <t>Specimen_001_NSR1 - ZRC1_G08_077.fcs</t>
  </si>
  <si>
    <t>Specimen_001_YDR514C - ZRC1_F10_067.fcs</t>
  </si>
  <si>
    <t>Specimen_001_GCN4 WT_H10_087.fcs</t>
  </si>
  <si>
    <t>Specimen_001_YOR203W WT_H11_088.fcs</t>
  </si>
  <si>
    <t>Specimen_001_ZRC1 WT_H12_089.fcs</t>
  </si>
  <si>
    <t>Blot 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</si>
</sst>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;\-###0.00"/>
    <numFmt numFmtId="165" formatCode="0.0"/>
  </numFmts>
  <fonts count="11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charset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49" fontId="1" fillId="0" borderId="0" xfId="0" applyNumberFormat="1" applyFont="1" applyFill="1" applyAlignment="1">
      <alignment horizontal="right"/>
    </xf>
    <xf numFmtId="0" fontId="0" fillId="0" borderId="0" xfId="0" applyFill="1"/>
    <xf numFmtId="164" fontId="3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64" fontId="3" fillId="0" borderId="1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>
      <alignment horizontal="right"/>
    </xf>
    <xf numFmtId="0" fontId="0" fillId="0" borderId="2" xfId="0" applyFill="1" applyBorder="1"/>
    <xf numFmtId="164" fontId="3" fillId="0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/>
    <xf numFmtId="164" fontId="7" fillId="0" borderId="0" xfId="0" applyNumberFormat="1" applyFont="1" applyFill="1"/>
    <xf numFmtId="0" fontId="8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64" fontId="8" fillId="0" borderId="3" xfId="0" applyNumberFormat="1" applyFont="1" applyFill="1" applyBorder="1" applyAlignment="1" applyProtection="1">
      <alignment horizontal="center" vertical="center"/>
    </xf>
    <xf numFmtId="164" fontId="8" fillId="0" borderId="0" xfId="0" applyNumberFormat="1" applyFont="1" applyFill="1" applyBorder="1" applyAlignment="1" applyProtection="1">
      <alignment horizontal="center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10" fillId="0" borderId="3" xfId="0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>
      <alignment horizontal="center" wrapText="1"/>
    </xf>
    <xf numFmtId="165" fontId="0" fillId="0" borderId="3" xfId="0" applyNumberFormat="1" applyFill="1" applyBorder="1" applyAlignment="1">
      <alignment horizontal="center" wrapText="1"/>
    </xf>
    <xf numFmtId="0" fontId="8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8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6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Relationship Id="rId2" Type="http://schemas.openxmlformats.org/officeDocument/2006/relationships/image" Target="../media/image2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63500</xdr:rowOff>
    </xdr:from>
    <xdr:to>
      <xdr:col>6</xdr:col>
      <xdr:colOff>533400</xdr:colOff>
      <xdr:row>23</xdr:row>
      <xdr:rowOff>155016</xdr:rowOff>
    </xdr:to>
    <xdr:pic>
      <xdr:nvPicPr>
        <xdr:cNvPr id="2" name="Imagen 1" descr="user 2017-02-05 14hr 17min_Exposure_1.0sec pab1  tubulin 1.t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500"/>
          <a:ext cx="5486400" cy="4092016"/>
        </a:xfrm>
        <a:prstGeom prst="rect">
          <a:avLst/>
        </a:prstGeom>
      </xdr:spPr>
    </xdr:pic>
    <xdr:clientData/>
  </xdr:twoCellAnchor>
  <xdr:twoCellAnchor editAs="oneCell">
    <xdr:from>
      <xdr:col>6</xdr:col>
      <xdr:colOff>736600</xdr:colOff>
      <xdr:row>2</xdr:row>
      <xdr:rowOff>38100</xdr:rowOff>
    </xdr:from>
    <xdr:to>
      <xdr:col>13</xdr:col>
      <xdr:colOff>448339</xdr:colOff>
      <xdr:row>23</xdr:row>
      <xdr:rowOff>141599</xdr:rowOff>
    </xdr:to>
    <xdr:pic>
      <xdr:nvPicPr>
        <xdr:cNvPr id="4" name="Imagen 3" descr="user 2017-02-05 14hr 19min pab1 tubulin marker.t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600" y="419100"/>
          <a:ext cx="5490239" cy="4103999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8</xdr:row>
      <xdr:rowOff>50800</xdr:rowOff>
    </xdr:from>
    <xdr:to>
      <xdr:col>4</xdr:col>
      <xdr:colOff>50800</xdr:colOff>
      <xdr:row>10</xdr:row>
      <xdr:rowOff>139700</xdr:rowOff>
    </xdr:to>
    <xdr:sp macro="" textlink="">
      <xdr:nvSpPr>
        <xdr:cNvPr id="3" name="Rectángulo 2"/>
        <xdr:cNvSpPr/>
      </xdr:nvSpPr>
      <xdr:spPr>
        <a:xfrm>
          <a:off x="1841500" y="1574800"/>
          <a:ext cx="1511300" cy="469900"/>
        </a:xfrm>
        <a:prstGeom prst="rect">
          <a:avLst/>
        </a:prstGeom>
        <a:noFill/>
        <a:ln w="28575">
          <a:solidFill>
            <a:schemeClr val="accent2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190500</xdr:colOff>
      <xdr:row>11</xdr:row>
      <xdr:rowOff>114300</xdr:rowOff>
    </xdr:from>
    <xdr:to>
      <xdr:col>4</xdr:col>
      <xdr:colOff>50800</xdr:colOff>
      <xdr:row>14</xdr:row>
      <xdr:rowOff>12700</xdr:rowOff>
    </xdr:to>
    <xdr:sp macro="" textlink="">
      <xdr:nvSpPr>
        <xdr:cNvPr id="5" name="Rectángulo 4"/>
        <xdr:cNvSpPr/>
      </xdr:nvSpPr>
      <xdr:spPr>
        <a:xfrm>
          <a:off x="1841500" y="2209800"/>
          <a:ext cx="1511300" cy="469900"/>
        </a:xfrm>
        <a:prstGeom prst="rect">
          <a:avLst/>
        </a:prstGeom>
        <a:noFill/>
        <a:ln w="28575">
          <a:solidFill>
            <a:schemeClr val="accent2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203200</xdr:colOff>
      <xdr:row>8</xdr:row>
      <xdr:rowOff>127000</xdr:rowOff>
    </xdr:from>
    <xdr:to>
      <xdr:col>5</xdr:col>
      <xdr:colOff>469900</xdr:colOff>
      <xdr:row>10</xdr:row>
      <xdr:rowOff>63500</xdr:rowOff>
    </xdr:to>
    <xdr:sp macro="" textlink="">
      <xdr:nvSpPr>
        <xdr:cNvPr id="6" name="CuadroTexto 5"/>
        <xdr:cNvSpPr txBox="1"/>
      </xdr:nvSpPr>
      <xdr:spPr>
        <a:xfrm>
          <a:off x="3505200" y="1651000"/>
          <a:ext cx="10922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>
              <a:solidFill>
                <a:schemeClr val="dk1"/>
              </a:solidFill>
            </a:rPr>
            <a:t>anti-TAP</a:t>
          </a:r>
        </a:p>
      </xdr:txBody>
    </xdr:sp>
    <xdr:clientData/>
  </xdr:twoCellAnchor>
  <xdr:twoCellAnchor>
    <xdr:from>
      <xdr:col>4</xdr:col>
      <xdr:colOff>228600</xdr:colOff>
      <xdr:row>11</xdr:row>
      <xdr:rowOff>177800</xdr:rowOff>
    </xdr:from>
    <xdr:to>
      <xdr:col>5</xdr:col>
      <xdr:colOff>495300</xdr:colOff>
      <xdr:row>13</xdr:row>
      <xdr:rowOff>114300</xdr:rowOff>
    </xdr:to>
    <xdr:sp macro="" textlink="">
      <xdr:nvSpPr>
        <xdr:cNvPr id="7" name="CuadroTexto 6"/>
        <xdr:cNvSpPr txBox="1"/>
      </xdr:nvSpPr>
      <xdr:spPr>
        <a:xfrm>
          <a:off x="3530600" y="2273300"/>
          <a:ext cx="1092200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>
              <a:solidFill>
                <a:schemeClr val="dk1"/>
              </a:solidFill>
            </a:rPr>
            <a:t>anti-tubulin</a:t>
          </a:r>
        </a:p>
      </xdr:txBody>
    </xdr:sp>
    <xdr:clientData/>
  </xdr:twoCellAnchor>
  <xdr:twoCellAnchor>
    <xdr:from>
      <xdr:col>1</xdr:col>
      <xdr:colOff>546100</xdr:colOff>
      <xdr:row>7</xdr:row>
      <xdr:rowOff>152400</xdr:rowOff>
    </xdr:from>
    <xdr:to>
      <xdr:col>2</xdr:col>
      <xdr:colOff>177800</xdr:colOff>
      <xdr:row>9</xdr:row>
      <xdr:rowOff>101600</xdr:rowOff>
    </xdr:to>
    <xdr:sp macro="" textlink="">
      <xdr:nvSpPr>
        <xdr:cNvPr id="8" name="CuadroTexto 7"/>
        <xdr:cNvSpPr txBox="1"/>
      </xdr:nvSpPr>
      <xdr:spPr>
        <a:xfrm>
          <a:off x="1371600" y="1485900"/>
          <a:ext cx="457200" cy="330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98-</a:t>
          </a:r>
        </a:p>
      </xdr:txBody>
    </xdr:sp>
    <xdr:clientData/>
  </xdr:twoCellAnchor>
  <xdr:twoCellAnchor>
    <xdr:from>
      <xdr:col>1</xdr:col>
      <xdr:colOff>546100</xdr:colOff>
      <xdr:row>10</xdr:row>
      <xdr:rowOff>25400</xdr:rowOff>
    </xdr:from>
    <xdr:to>
      <xdr:col>2</xdr:col>
      <xdr:colOff>177800</xdr:colOff>
      <xdr:row>11</xdr:row>
      <xdr:rowOff>165100</xdr:rowOff>
    </xdr:to>
    <xdr:sp macro="" textlink="">
      <xdr:nvSpPr>
        <xdr:cNvPr id="9" name="CuadroTexto 8"/>
        <xdr:cNvSpPr txBox="1"/>
      </xdr:nvSpPr>
      <xdr:spPr>
        <a:xfrm>
          <a:off x="1371600" y="1930400"/>
          <a:ext cx="457200" cy="330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62-</a:t>
          </a:r>
        </a:p>
      </xdr:txBody>
    </xdr:sp>
    <xdr:clientData/>
  </xdr:twoCellAnchor>
  <xdr:twoCellAnchor>
    <xdr:from>
      <xdr:col>1</xdr:col>
      <xdr:colOff>546100</xdr:colOff>
      <xdr:row>12</xdr:row>
      <xdr:rowOff>101600</xdr:rowOff>
    </xdr:from>
    <xdr:to>
      <xdr:col>2</xdr:col>
      <xdr:colOff>177800</xdr:colOff>
      <xdr:row>14</xdr:row>
      <xdr:rowOff>50800</xdr:rowOff>
    </xdr:to>
    <xdr:sp macro="" textlink="">
      <xdr:nvSpPr>
        <xdr:cNvPr id="10" name="CuadroTexto 9"/>
        <xdr:cNvSpPr txBox="1"/>
      </xdr:nvSpPr>
      <xdr:spPr>
        <a:xfrm>
          <a:off x="1371600" y="2387600"/>
          <a:ext cx="457200" cy="330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49-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"/>
  <sheetViews>
    <sheetView workbookViewId="0">
      <selection activeCell="R32" sqref="R32"/>
    </sheetView>
  </sheetViews>
  <sheetFormatPr baseColWidth="10" defaultRowHeight="15" x14ac:dyDescent="0"/>
  <sheetData>
    <row r="2" spans="1:8">
      <c r="A2" t="s">
        <v>67</v>
      </c>
      <c r="H2" t="s">
        <v>10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tabSelected="1" workbookViewId="0">
      <selection activeCell="N34" sqref="N34"/>
    </sheetView>
  </sheetViews>
  <sheetFormatPr baseColWidth="10" defaultRowHeight="14" x14ac:dyDescent="0"/>
  <cols>
    <col min="1" max="16384" width="10.83203125" style="20"/>
  </cols>
  <sheetData>
    <row r="2" spans="1:6">
      <c r="A2" s="43" t="s">
        <v>25</v>
      </c>
      <c r="B2" s="43"/>
      <c r="C2" s="43"/>
      <c r="D2" s="43"/>
      <c r="E2" s="43"/>
      <c r="F2" s="43"/>
    </row>
    <row r="3" spans="1:6">
      <c r="A3" s="24"/>
      <c r="B3" s="24"/>
      <c r="C3" s="22" t="s">
        <v>17</v>
      </c>
      <c r="D3" s="22" t="s">
        <v>26</v>
      </c>
      <c r="E3" s="22" t="s">
        <v>17</v>
      </c>
      <c r="F3" s="22" t="s">
        <v>26</v>
      </c>
    </row>
    <row r="4" spans="1:6">
      <c r="A4" s="23"/>
      <c r="B4" s="24"/>
      <c r="C4" s="22" t="s">
        <v>19</v>
      </c>
      <c r="D4" s="22" t="s">
        <v>20</v>
      </c>
      <c r="E4" s="22" t="s">
        <v>21</v>
      </c>
      <c r="F4" s="22" t="s">
        <v>22</v>
      </c>
    </row>
    <row r="5" spans="1:6">
      <c r="A5" s="25" t="s">
        <v>7</v>
      </c>
      <c r="B5" s="22" t="s">
        <v>23</v>
      </c>
      <c r="C5" s="26">
        <v>30.887025180946502</v>
      </c>
      <c r="D5" s="26">
        <v>28.640533017622399</v>
      </c>
      <c r="E5" s="26">
        <v>20.348224302854302</v>
      </c>
      <c r="F5" s="26">
        <v>20.674910245538701</v>
      </c>
    </row>
    <row r="6" spans="1:6">
      <c r="A6" s="25" t="s">
        <v>7</v>
      </c>
      <c r="B6" s="22" t="s">
        <v>23</v>
      </c>
      <c r="C6" s="26">
        <v>30.231816295808802</v>
      </c>
      <c r="D6" s="26">
        <v>28.012259869629698</v>
      </c>
      <c r="E6" s="26">
        <v>19.252740462002599</v>
      </c>
      <c r="F6" s="26">
        <v>19.835891743122499</v>
      </c>
    </row>
    <row r="7" spans="1:6">
      <c r="A7" s="25" t="s">
        <v>7</v>
      </c>
      <c r="B7" s="22" t="s">
        <v>23</v>
      </c>
      <c r="C7" s="26">
        <v>29.961864835233801</v>
      </c>
      <c r="D7" s="26">
        <v>26.752377760849001</v>
      </c>
      <c r="E7" s="26">
        <v>18.558848979440899</v>
      </c>
      <c r="F7" s="26">
        <v>19.345063548527499</v>
      </c>
    </row>
    <row r="8" spans="1:6">
      <c r="A8" s="25" t="s">
        <v>7</v>
      </c>
      <c r="B8" s="22" t="s">
        <v>24</v>
      </c>
      <c r="C8" s="26">
        <v>26.953994819134302</v>
      </c>
      <c r="D8" s="26">
        <v>24.8775919859754</v>
      </c>
      <c r="E8" s="26">
        <v>13.9316923655817</v>
      </c>
      <c r="F8" s="26">
        <v>15.586134531909799</v>
      </c>
    </row>
    <row r="9" spans="1:6">
      <c r="A9" s="25" t="s">
        <v>7</v>
      </c>
      <c r="B9" s="22" t="s">
        <v>24</v>
      </c>
      <c r="C9" s="26">
        <v>25.9515128579487</v>
      </c>
      <c r="D9" s="26">
        <v>23.3454756294445</v>
      </c>
      <c r="E9" s="26">
        <v>13.9049836890064</v>
      </c>
      <c r="F9" s="26">
        <v>14.173751183520199</v>
      </c>
    </row>
    <row r="10" spans="1:6">
      <c r="A10" s="25" t="s">
        <v>7</v>
      </c>
      <c r="B10" s="22" t="s">
        <v>24</v>
      </c>
      <c r="C10" s="26">
        <v>25.603034365959601</v>
      </c>
      <c r="D10" s="26">
        <v>22.691951343369499</v>
      </c>
      <c r="E10" s="26">
        <v>13.564240094561701</v>
      </c>
      <c r="F10" s="26">
        <v>13.4669750561429</v>
      </c>
    </row>
    <row r="11" spans="1:6">
      <c r="A11" s="23"/>
      <c r="B11" s="24"/>
      <c r="C11" s="28"/>
      <c r="D11" s="28"/>
      <c r="E11" s="28"/>
      <c r="F11" s="28"/>
    </row>
    <row r="12" spans="1:6">
      <c r="A12" s="23"/>
      <c r="B12" s="24"/>
      <c r="C12" s="22" t="s">
        <v>17</v>
      </c>
      <c r="D12" s="22" t="s">
        <v>26</v>
      </c>
      <c r="E12" s="22" t="s">
        <v>17</v>
      </c>
      <c r="F12" s="22" t="s">
        <v>26</v>
      </c>
    </row>
    <row r="13" spans="1:6">
      <c r="A13" s="23"/>
      <c r="B13" s="24"/>
      <c r="C13" s="22" t="s">
        <v>19</v>
      </c>
      <c r="D13" s="22" t="s">
        <v>20</v>
      </c>
      <c r="E13" s="22" t="s">
        <v>21</v>
      </c>
      <c r="F13" s="22" t="s">
        <v>22</v>
      </c>
    </row>
    <row r="14" spans="1:6">
      <c r="A14" s="25" t="s">
        <v>4</v>
      </c>
      <c r="B14" s="22" t="s">
        <v>23</v>
      </c>
      <c r="C14" s="26">
        <v>31.624057594969699</v>
      </c>
      <c r="D14" s="26">
        <v>31.0786304397345</v>
      </c>
      <c r="E14" s="26">
        <v>23.754899473616899</v>
      </c>
      <c r="F14" s="26">
        <v>24.116029800558302</v>
      </c>
    </row>
    <row r="15" spans="1:6">
      <c r="A15" s="25" t="s">
        <v>4</v>
      </c>
      <c r="B15" s="22" t="s">
        <v>23</v>
      </c>
      <c r="C15" s="26">
        <v>29.094605730456198</v>
      </c>
      <c r="D15" s="26">
        <v>29.8654993443661</v>
      </c>
      <c r="E15" s="26">
        <v>21.843800565853599</v>
      </c>
      <c r="F15" s="26">
        <v>22.603049680830502</v>
      </c>
    </row>
    <row r="16" spans="1:6">
      <c r="A16" s="25" t="s">
        <v>4</v>
      </c>
      <c r="B16" s="22" t="s">
        <v>23</v>
      </c>
      <c r="C16" s="26">
        <v>27.875948720088399</v>
      </c>
      <c r="D16" s="26">
        <v>29.4066284793522</v>
      </c>
      <c r="E16" s="26">
        <v>21.7955867487624</v>
      </c>
      <c r="F16" s="26">
        <v>22.0031674296131</v>
      </c>
    </row>
    <row r="17" spans="1:6">
      <c r="A17" s="25" t="s">
        <v>4</v>
      </c>
      <c r="B17" s="22" t="s">
        <v>24</v>
      </c>
      <c r="C17" s="26">
        <v>30.4280150440099</v>
      </c>
      <c r="D17" s="26">
        <v>31.6175062145835</v>
      </c>
      <c r="E17" s="26"/>
      <c r="F17" s="26"/>
    </row>
    <row r="18" spans="1:6">
      <c r="A18" s="25" t="s">
        <v>4</v>
      </c>
      <c r="B18" s="22" t="s">
        <v>24</v>
      </c>
      <c r="C18" s="26">
        <v>29.833598836865299</v>
      </c>
      <c r="D18" s="26">
        <v>31.218446977983</v>
      </c>
      <c r="E18" s="26"/>
      <c r="F18" s="26"/>
    </row>
    <row r="19" spans="1:6">
      <c r="A19" s="25" t="s">
        <v>4</v>
      </c>
      <c r="B19" s="22" t="s">
        <v>24</v>
      </c>
      <c r="C19" s="26">
        <v>29.195761776856301</v>
      </c>
      <c r="D19" s="26">
        <v>29.535730598086602</v>
      </c>
      <c r="E19" s="26"/>
      <c r="F19" s="26"/>
    </row>
    <row r="20" spans="1:6">
      <c r="A20" s="25"/>
      <c r="B20" s="29"/>
      <c r="C20" s="27"/>
      <c r="D20" s="27"/>
      <c r="E20" s="27"/>
      <c r="F20" s="27"/>
    </row>
    <row r="21" spans="1:6" ht="15">
      <c r="A21" s="15"/>
      <c r="B21" s="16"/>
      <c r="C21" s="21"/>
      <c r="D21" s="21"/>
      <c r="E21" s="21"/>
      <c r="F21" s="21"/>
    </row>
    <row r="22" spans="1:6">
      <c r="A22" s="43" t="s">
        <v>30</v>
      </c>
      <c r="B22" s="43"/>
      <c r="C22" s="43"/>
      <c r="D22" s="43"/>
      <c r="E22" s="43"/>
      <c r="F22" s="43"/>
    </row>
    <row r="23" spans="1:6">
      <c r="A23" s="18"/>
      <c r="B23" s="18"/>
      <c r="C23" s="22" t="s">
        <v>17</v>
      </c>
      <c r="D23" s="22" t="s">
        <v>31</v>
      </c>
      <c r="E23" s="22" t="s">
        <v>17</v>
      </c>
      <c r="F23" s="22" t="s">
        <v>31</v>
      </c>
    </row>
    <row r="24" spans="1:6" s="17" customFormat="1">
      <c r="A24" s="23"/>
      <c r="B24" s="24"/>
      <c r="C24" s="22" t="s">
        <v>19</v>
      </c>
      <c r="D24" s="22" t="s">
        <v>27</v>
      </c>
      <c r="E24" s="22" t="s">
        <v>21</v>
      </c>
      <c r="F24" s="22" t="s">
        <v>28</v>
      </c>
    </row>
    <row r="25" spans="1:6" s="17" customFormat="1">
      <c r="A25" s="25" t="s">
        <v>7</v>
      </c>
      <c r="B25" s="22" t="s">
        <v>29</v>
      </c>
      <c r="C25" s="26">
        <v>28.0770053614606</v>
      </c>
      <c r="D25" s="26">
        <v>26.195820064739301</v>
      </c>
      <c r="E25" s="26">
        <v>12.427083259993299</v>
      </c>
      <c r="F25" s="26">
        <v>21.136375372171599</v>
      </c>
    </row>
    <row r="26" spans="1:6" s="17" customFormat="1">
      <c r="A26" s="25" t="s">
        <v>7</v>
      </c>
      <c r="B26" s="22" t="s">
        <v>29</v>
      </c>
      <c r="C26" s="26">
        <v>27.996364211314599</v>
      </c>
      <c r="D26" s="26">
        <v>26.515520646976</v>
      </c>
      <c r="E26" s="26">
        <v>11.737824475974399</v>
      </c>
      <c r="F26" s="26">
        <v>20.489923590307299</v>
      </c>
    </row>
    <row r="27" spans="1:6" s="17" customFormat="1">
      <c r="A27" s="25" t="s">
        <v>7</v>
      </c>
      <c r="B27" s="22" t="s">
        <v>29</v>
      </c>
      <c r="C27" s="26">
        <v>28.349569414278399</v>
      </c>
      <c r="D27" s="26">
        <v>25.976522552983901</v>
      </c>
      <c r="E27" s="26"/>
      <c r="F27" s="26">
        <v>19.6876477372134</v>
      </c>
    </row>
    <row r="28" spans="1:6" s="17" customFormat="1">
      <c r="A28" s="25"/>
      <c r="B28" s="24"/>
      <c r="C28" s="27"/>
      <c r="D28" s="27"/>
      <c r="E28" s="27"/>
      <c r="F28" s="27"/>
    </row>
    <row r="29" spans="1:6" s="17" customFormat="1">
      <c r="A29" s="23"/>
      <c r="B29" s="24"/>
      <c r="C29" s="22" t="s">
        <v>17</v>
      </c>
      <c r="D29" s="22" t="s">
        <v>31</v>
      </c>
      <c r="E29" s="22" t="s">
        <v>17</v>
      </c>
      <c r="F29" s="22" t="s">
        <v>31</v>
      </c>
    </row>
    <row r="30" spans="1:6" s="17" customFormat="1">
      <c r="A30" s="23"/>
      <c r="B30" s="24"/>
      <c r="C30" s="22" t="s">
        <v>19</v>
      </c>
      <c r="D30" s="22" t="s">
        <v>27</v>
      </c>
      <c r="E30" s="22" t="s">
        <v>21</v>
      </c>
      <c r="F30" s="22" t="s">
        <v>28</v>
      </c>
    </row>
    <row r="31" spans="1:6" s="17" customFormat="1">
      <c r="A31" s="25" t="s">
        <v>4</v>
      </c>
      <c r="B31" s="22" t="s">
        <v>29</v>
      </c>
      <c r="C31" s="26">
        <v>29.737980424739799</v>
      </c>
      <c r="D31" s="26">
        <v>28.548892647811499</v>
      </c>
      <c r="E31" s="30"/>
      <c r="F31" s="26"/>
    </row>
    <row r="32" spans="1:6" s="17" customFormat="1">
      <c r="A32" s="25" t="s">
        <v>4</v>
      </c>
      <c r="B32" s="22" t="s">
        <v>29</v>
      </c>
      <c r="C32" s="26">
        <v>28.189216920588098</v>
      </c>
      <c r="D32" s="26">
        <v>27.778079977594601</v>
      </c>
      <c r="E32" s="30"/>
      <c r="F32" s="26"/>
    </row>
    <row r="33" spans="1:6" s="17" customFormat="1">
      <c r="A33" s="25" t="s">
        <v>4</v>
      </c>
      <c r="B33" s="22" t="s">
        <v>29</v>
      </c>
      <c r="C33" s="26">
        <v>27.679157140685199</v>
      </c>
      <c r="D33" s="26">
        <v>27.464175972425199</v>
      </c>
      <c r="E33" s="30"/>
      <c r="F33" s="26"/>
    </row>
    <row r="34" spans="1:6" s="17" customFormat="1" ht="15">
      <c r="A34" s="15"/>
      <c r="B34" s="16"/>
      <c r="C34" s="21"/>
      <c r="D34" s="21"/>
      <c r="E34" s="21"/>
      <c r="F34" s="21"/>
    </row>
    <row r="37" spans="1:6">
      <c r="A37" s="43" t="s">
        <v>16</v>
      </c>
      <c r="B37" s="43"/>
      <c r="C37" s="43"/>
      <c r="D37" s="43"/>
      <c r="E37" s="43"/>
      <c r="F37" s="43"/>
    </row>
    <row r="38" spans="1:6">
      <c r="A38" s="18"/>
      <c r="B38" s="18"/>
      <c r="C38" s="22" t="s">
        <v>17</v>
      </c>
      <c r="D38" s="22" t="s">
        <v>18</v>
      </c>
      <c r="E38" s="22" t="s">
        <v>17</v>
      </c>
      <c r="F38" s="22" t="s">
        <v>18</v>
      </c>
    </row>
    <row r="39" spans="1:6">
      <c r="A39" s="23"/>
      <c r="B39" s="24"/>
      <c r="C39" s="22" t="s">
        <v>11</v>
      </c>
      <c r="D39" s="22" t="s">
        <v>12</v>
      </c>
      <c r="E39" s="22" t="s">
        <v>13</v>
      </c>
      <c r="F39" s="22" t="s">
        <v>14</v>
      </c>
    </row>
    <row r="40" spans="1:6">
      <c r="A40" s="25" t="s">
        <v>7</v>
      </c>
      <c r="B40" s="22" t="s">
        <v>15</v>
      </c>
      <c r="C40" s="26">
        <v>27.800912538197899</v>
      </c>
      <c r="D40" s="26">
        <v>25.364628211291901</v>
      </c>
      <c r="E40" s="26">
        <v>22.3532347019977</v>
      </c>
      <c r="F40" s="26">
        <v>22.4651504047246</v>
      </c>
    </row>
    <row r="41" spans="1:6">
      <c r="A41" s="25" t="s">
        <v>7</v>
      </c>
      <c r="B41" s="22" t="s">
        <v>15</v>
      </c>
      <c r="C41" s="26">
        <v>28.026457226415399</v>
      </c>
      <c r="D41" s="26">
        <v>25.2667235558751</v>
      </c>
      <c r="E41" s="26">
        <v>22.321718731633499</v>
      </c>
      <c r="F41" s="26">
        <v>22.4729800212641</v>
      </c>
    </row>
    <row r="42" spans="1:6">
      <c r="A42" s="25" t="s">
        <v>7</v>
      </c>
      <c r="B42" s="22" t="s">
        <v>15</v>
      </c>
      <c r="C42" s="26">
        <v>28.144406065788399</v>
      </c>
      <c r="D42" s="26">
        <v>25.206451511007899</v>
      </c>
      <c r="E42" s="26">
        <v>22.317125655091001</v>
      </c>
      <c r="F42" s="26">
        <v>22.404293344988702</v>
      </c>
    </row>
    <row r="43" spans="1:6">
      <c r="A43" s="24"/>
      <c r="B43" s="24"/>
      <c r="C43" s="24"/>
      <c r="D43" s="24"/>
      <c r="E43" s="24"/>
      <c r="F43" s="24"/>
    </row>
    <row r="44" spans="1:6">
      <c r="A44" s="23"/>
      <c r="B44" s="24"/>
      <c r="C44" s="22" t="s">
        <v>17</v>
      </c>
      <c r="D44" s="22" t="s">
        <v>18</v>
      </c>
      <c r="E44" s="22" t="s">
        <v>17</v>
      </c>
      <c r="F44" s="22" t="s">
        <v>18</v>
      </c>
    </row>
    <row r="45" spans="1:6">
      <c r="A45" s="23"/>
      <c r="B45" s="24"/>
      <c r="C45" s="22" t="s">
        <v>11</v>
      </c>
      <c r="D45" s="22" t="s">
        <v>12</v>
      </c>
      <c r="E45" s="22" t="s">
        <v>13</v>
      </c>
      <c r="F45" s="22" t="s">
        <v>14</v>
      </c>
    </row>
    <row r="46" spans="1:6">
      <c r="A46" s="25" t="s">
        <v>4</v>
      </c>
      <c r="B46" s="22" t="s">
        <v>15</v>
      </c>
      <c r="C46" s="26">
        <v>29.6853666917685</v>
      </c>
      <c r="D46" s="26">
        <v>29.6094078259962</v>
      </c>
      <c r="E46" s="26"/>
      <c r="F46" s="26"/>
    </row>
    <row r="47" spans="1:6">
      <c r="A47" s="25" t="s">
        <v>4</v>
      </c>
      <c r="B47" s="22" t="s">
        <v>15</v>
      </c>
      <c r="C47" s="26">
        <v>28.910496707258002</v>
      </c>
      <c r="D47" s="26">
        <v>29.9344018858746</v>
      </c>
      <c r="E47" s="26"/>
      <c r="F47" s="26"/>
    </row>
    <row r="48" spans="1:6">
      <c r="A48" s="25" t="s">
        <v>4</v>
      </c>
      <c r="B48" s="22" t="s">
        <v>15</v>
      </c>
      <c r="C48" s="26"/>
      <c r="D48" s="26">
        <v>29.981941025190402</v>
      </c>
      <c r="E48" s="26"/>
      <c r="F48" s="26"/>
    </row>
    <row r="49" spans="1:6">
      <c r="A49" s="19"/>
      <c r="B49" s="19"/>
      <c r="C49" s="19"/>
      <c r="D49" s="19"/>
      <c r="E49" s="19"/>
      <c r="F49" s="19"/>
    </row>
  </sheetData>
  <mergeCells count="3">
    <mergeCell ref="A37:F37"/>
    <mergeCell ref="A2:F2"/>
    <mergeCell ref="A22:F2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C5" sqref="C5:E5"/>
    </sheetView>
  </sheetViews>
  <sheetFormatPr baseColWidth="10" defaultRowHeight="14" x14ac:dyDescent="0"/>
  <cols>
    <col min="1" max="1" width="39.83203125" style="35" customWidth="1"/>
    <col min="2" max="2" width="22.33203125" style="33" customWidth="1"/>
    <col min="3" max="5" width="18.83203125" style="33" customWidth="1"/>
    <col min="6" max="6" width="10.5" style="33" customWidth="1"/>
    <col min="7" max="7" width="7.83203125" style="33" customWidth="1"/>
    <col min="8" max="8" width="5.83203125" style="33" customWidth="1"/>
    <col min="9" max="16384" width="10.83203125" style="33"/>
  </cols>
  <sheetData>
    <row r="2" spans="1:7">
      <c r="A2" s="36"/>
      <c r="B2" s="37"/>
      <c r="C2" s="37"/>
      <c r="D2" s="37"/>
      <c r="E2" s="37"/>
      <c r="F2" s="37"/>
      <c r="G2" s="37"/>
    </row>
    <row r="3" spans="1:7">
      <c r="A3" s="36"/>
      <c r="B3" s="37"/>
      <c r="C3" s="44" t="s">
        <v>32</v>
      </c>
      <c r="D3" s="44"/>
      <c r="E3" s="44"/>
      <c r="F3" s="37"/>
      <c r="G3" s="37"/>
    </row>
    <row r="4" spans="1:7" s="34" customFormat="1" ht="16" customHeight="1">
      <c r="A4" s="38" t="s">
        <v>40</v>
      </c>
      <c r="B4" s="39" t="s">
        <v>41</v>
      </c>
      <c r="C4" s="39" t="s">
        <v>37</v>
      </c>
      <c r="D4" s="39" t="s">
        <v>38</v>
      </c>
      <c r="E4" s="39" t="s">
        <v>39</v>
      </c>
      <c r="F4" s="39" t="s">
        <v>33</v>
      </c>
      <c r="G4" s="39" t="s">
        <v>34</v>
      </c>
    </row>
    <row r="5" spans="1:7">
      <c r="A5" s="40" t="s">
        <v>35</v>
      </c>
      <c r="B5" s="41" t="s">
        <v>42</v>
      </c>
      <c r="C5" s="41">
        <v>151</v>
      </c>
      <c r="D5" s="41">
        <v>333</v>
      </c>
      <c r="E5" s="41">
        <v>398</v>
      </c>
      <c r="F5" s="41">
        <f>AVERAGE(C5:E5)</f>
        <v>294</v>
      </c>
      <c r="G5" s="41">
        <f t="shared" ref="G5:G23" si="0">_xlfn.STDEV.P(C5:E5)</f>
        <v>104.54026337572843</v>
      </c>
    </row>
    <row r="6" spans="1:7">
      <c r="A6" s="40" t="s">
        <v>36</v>
      </c>
      <c r="B6" s="41" t="s">
        <v>43</v>
      </c>
      <c r="C6" s="41">
        <v>661</v>
      </c>
      <c r="D6" s="41">
        <v>619</v>
      </c>
      <c r="E6" s="41">
        <v>646</v>
      </c>
      <c r="F6" s="41">
        <f>AVERAGE(C6:E6)</f>
        <v>642</v>
      </c>
      <c r="G6" s="41">
        <f t="shared" si="0"/>
        <v>17.378147196982766</v>
      </c>
    </row>
    <row r="7" spans="1:7">
      <c r="A7" s="40" t="s">
        <v>47</v>
      </c>
      <c r="B7" s="41" t="s">
        <v>58</v>
      </c>
      <c r="C7" s="41">
        <v>748</v>
      </c>
      <c r="D7" s="41">
        <v>717</v>
      </c>
      <c r="E7" s="41">
        <v>682</v>
      </c>
      <c r="F7" s="41">
        <f t="shared" ref="F7:F15" si="1">AVERAGE(C7:E7)</f>
        <v>715.66666666666663</v>
      </c>
      <c r="G7" s="41">
        <f t="shared" si="0"/>
        <v>26.960877005188255</v>
      </c>
    </row>
    <row r="8" spans="1:7">
      <c r="A8" s="40" t="s">
        <v>49</v>
      </c>
      <c r="B8" s="41" t="s">
        <v>58</v>
      </c>
      <c r="C8" s="41">
        <v>819</v>
      </c>
      <c r="D8" s="41">
        <v>620</v>
      </c>
      <c r="E8" s="41">
        <v>655</v>
      </c>
      <c r="F8" s="41">
        <f t="shared" si="1"/>
        <v>698</v>
      </c>
      <c r="G8" s="41">
        <f t="shared" si="0"/>
        <v>86.744836541817676</v>
      </c>
    </row>
    <row r="9" spans="1:7">
      <c r="A9" s="40" t="s">
        <v>50</v>
      </c>
      <c r="B9" s="41" t="s">
        <v>58</v>
      </c>
      <c r="C9" s="41">
        <v>486</v>
      </c>
      <c r="D9" s="41">
        <v>245</v>
      </c>
      <c r="E9" s="41">
        <v>277</v>
      </c>
      <c r="F9" s="41">
        <f t="shared" si="1"/>
        <v>336</v>
      </c>
      <c r="G9" s="41">
        <f t="shared" si="0"/>
        <v>106.86751923136733</v>
      </c>
    </row>
    <row r="10" spans="1:7">
      <c r="A10" s="40" t="s">
        <v>52</v>
      </c>
      <c r="B10" s="41" t="s">
        <v>58</v>
      </c>
      <c r="C10" s="41">
        <v>1014</v>
      </c>
      <c r="D10" s="41">
        <v>1004</v>
      </c>
      <c r="E10" s="41">
        <v>1006</v>
      </c>
      <c r="F10" s="41">
        <f t="shared" si="1"/>
        <v>1008</v>
      </c>
      <c r="G10" s="41">
        <f t="shared" si="0"/>
        <v>4.3204937989385739</v>
      </c>
    </row>
    <row r="11" spans="1:7">
      <c r="A11" s="40" t="s">
        <v>55</v>
      </c>
      <c r="B11" s="41" t="s">
        <v>58</v>
      </c>
      <c r="C11" s="41">
        <v>1239</v>
      </c>
      <c r="D11" s="41">
        <v>988</v>
      </c>
      <c r="E11" s="41">
        <v>1020</v>
      </c>
      <c r="F11" s="41">
        <f t="shared" si="1"/>
        <v>1082.3333333333333</v>
      </c>
      <c r="G11" s="41">
        <f t="shared" si="0"/>
        <v>111.54769781976179</v>
      </c>
    </row>
    <row r="12" spans="1:7">
      <c r="A12" s="40" t="s">
        <v>56</v>
      </c>
      <c r="B12" s="41" t="s">
        <v>58</v>
      </c>
      <c r="C12" s="41">
        <v>988</v>
      </c>
      <c r="D12" s="41">
        <v>1018</v>
      </c>
      <c r="E12" s="41">
        <v>1014</v>
      </c>
      <c r="F12" s="41">
        <f t="shared" si="1"/>
        <v>1006.6666666666666</v>
      </c>
      <c r="G12" s="41">
        <f t="shared" si="0"/>
        <v>13.299958228840001</v>
      </c>
    </row>
    <row r="13" spans="1:7">
      <c r="A13" s="40" t="s">
        <v>60</v>
      </c>
      <c r="B13" s="41" t="s">
        <v>44</v>
      </c>
      <c r="C13" s="41">
        <v>500</v>
      </c>
      <c r="D13" s="41">
        <v>402</v>
      </c>
      <c r="E13" s="41">
        <v>426</v>
      </c>
      <c r="F13" s="41">
        <f t="shared" si="1"/>
        <v>442.66666666666669</v>
      </c>
      <c r="G13" s="41">
        <f t="shared" si="0"/>
        <v>41.70797951897881</v>
      </c>
    </row>
    <row r="14" spans="1:7">
      <c r="A14" s="40" t="s">
        <v>61</v>
      </c>
      <c r="B14" s="41" t="s">
        <v>44</v>
      </c>
      <c r="C14" s="41">
        <v>350</v>
      </c>
      <c r="D14" s="41">
        <v>220</v>
      </c>
      <c r="E14" s="41">
        <v>410</v>
      </c>
      <c r="F14" s="41">
        <f t="shared" si="1"/>
        <v>326.66666666666669</v>
      </c>
      <c r="G14" s="41">
        <f t="shared" si="0"/>
        <v>79.302515022468796</v>
      </c>
    </row>
    <row r="15" spans="1:7">
      <c r="A15" s="40" t="s">
        <v>59</v>
      </c>
      <c r="B15" s="41" t="s">
        <v>44</v>
      </c>
      <c r="C15" s="41">
        <v>453</v>
      </c>
      <c r="D15" s="41">
        <v>391</v>
      </c>
      <c r="E15" s="41">
        <v>613</v>
      </c>
      <c r="F15" s="41">
        <f t="shared" si="1"/>
        <v>485.66666666666669</v>
      </c>
      <c r="G15" s="41">
        <f t="shared" si="0"/>
        <v>93.528367651507494</v>
      </c>
    </row>
    <row r="16" spans="1:7">
      <c r="A16" s="40" t="s">
        <v>63</v>
      </c>
      <c r="B16" s="41" t="s">
        <v>44</v>
      </c>
      <c r="C16" s="41">
        <v>772</v>
      </c>
      <c r="D16" s="41">
        <v>800</v>
      </c>
      <c r="E16" s="41">
        <v>877</v>
      </c>
      <c r="F16" s="41">
        <f t="shared" ref="F16:F26" si="2">AVERAGE(C16:E16)</f>
        <v>816.33333333333337</v>
      </c>
      <c r="G16" s="41">
        <f t="shared" si="0"/>
        <v>44.394694377694378</v>
      </c>
    </row>
    <row r="17" spans="1:7">
      <c r="A17" s="40" t="s">
        <v>62</v>
      </c>
      <c r="B17" s="41" t="s">
        <v>44</v>
      </c>
      <c r="C17" s="41">
        <v>547</v>
      </c>
      <c r="D17" s="41">
        <v>506</v>
      </c>
      <c r="E17" s="41">
        <v>573</v>
      </c>
      <c r="F17" s="41">
        <f t="shared" si="2"/>
        <v>542</v>
      </c>
      <c r="G17" s="41">
        <f t="shared" si="0"/>
        <v>27.58018612458347</v>
      </c>
    </row>
    <row r="18" spans="1:7">
      <c r="A18" s="40" t="s">
        <v>53</v>
      </c>
      <c r="B18" s="41" t="s">
        <v>45</v>
      </c>
      <c r="C18" s="41">
        <v>922</v>
      </c>
      <c r="D18" s="41">
        <v>946</v>
      </c>
      <c r="E18" s="41">
        <v>992</v>
      </c>
      <c r="F18" s="41">
        <f t="shared" si="2"/>
        <v>953.33333333333337</v>
      </c>
      <c r="G18" s="41">
        <f t="shared" si="0"/>
        <v>29.044027881055953</v>
      </c>
    </row>
    <row r="19" spans="1:7">
      <c r="A19" s="40" t="s">
        <v>54</v>
      </c>
      <c r="B19" s="41" t="s">
        <v>45</v>
      </c>
      <c r="C19" s="41">
        <v>879</v>
      </c>
      <c r="D19" s="41">
        <v>901</v>
      </c>
      <c r="E19" s="41">
        <v>952</v>
      </c>
      <c r="F19" s="41">
        <f t="shared" si="2"/>
        <v>910.66666666666663</v>
      </c>
      <c r="G19" s="41">
        <f t="shared" si="0"/>
        <v>30.575952787916336</v>
      </c>
    </row>
    <row r="20" spans="1:7">
      <c r="A20" s="40" t="s">
        <v>57</v>
      </c>
      <c r="B20" s="41" t="s">
        <v>45</v>
      </c>
      <c r="C20" s="41">
        <v>760</v>
      </c>
      <c r="D20" s="41">
        <v>767</v>
      </c>
      <c r="E20" s="41">
        <v>810</v>
      </c>
      <c r="F20" s="41">
        <f t="shared" si="2"/>
        <v>779</v>
      </c>
      <c r="G20" s="41">
        <f t="shared" si="0"/>
        <v>22.105806175452337</v>
      </c>
    </row>
    <row r="21" spans="1:7">
      <c r="A21" s="40" t="s">
        <v>46</v>
      </c>
      <c r="B21" s="41" t="s">
        <v>45</v>
      </c>
      <c r="C21" s="41">
        <v>943</v>
      </c>
      <c r="D21" s="41">
        <v>996</v>
      </c>
      <c r="E21" s="41">
        <v>1020</v>
      </c>
      <c r="F21" s="41">
        <f t="shared" si="2"/>
        <v>986.33333333333337</v>
      </c>
      <c r="G21" s="41">
        <f t="shared" si="0"/>
        <v>32.169688977186098</v>
      </c>
    </row>
    <row r="22" spans="1:7">
      <c r="A22" s="40" t="s">
        <v>48</v>
      </c>
      <c r="B22" s="41" t="s">
        <v>45</v>
      </c>
      <c r="C22" s="41">
        <v>846</v>
      </c>
      <c r="D22" s="41">
        <v>846</v>
      </c>
      <c r="E22" s="41">
        <v>892</v>
      </c>
      <c r="F22" s="41">
        <f t="shared" si="2"/>
        <v>861.33333333333337</v>
      </c>
      <c r="G22" s="41">
        <f t="shared" si="0"/>
        <v>21.684607956387456</v>
      </c>
    </row>
    <row r="23" spans="1:7">
      <c r="A23" s="40" t="s">
        <v>51</v>
      </c>
      <c r="B23" s="41" t="s">
        <v>45</v>
      </c>
      <c r="C23" s="41">
        <v>236</v>
      </c>
      <c r="D23" s="41">
        <v>219</v>
      </c>
      <c r="E23" s="41">
        <v>228</v>
      </c>
      <c r="F23" s="41">
        <f t="shared" si="2"/>
        <v>227.66666666666666</v>
      </c>
      <c r="G23" s="41">
        <f t="shared" si="0"/>
        <v>6.9442222186665532</v>
      </c>
    </row>
    <row r="24" spans="1:7" ht="15">
      <c r="A24" s="42" t="s">
        <v>64</v>
      </c>
      <c r="B24" s="41" t="s">
        <v>45</v>
      </c>
      <c r="C24" s="31">
        <v>242</v>
      </c>
      <c r="D24" s="31">
        <v>220</v>
      </c>
      <c r="E24" s="31">
        <v>234</v>
      </c>
      <c r="F24" s="32">
        <f t="shared" si="2"/>
        <v>232</v>
      </c>
      <c r="G24" s="32">
        <f t="shared" ref="G24:G26" si="3">_xlfn.STDEV.P(C24:E24)</f>
        <v>9.0921211313239034</v>
      </c>
    </row>
    <row r="25" spans="1:7" ht="15">
      <c r="A25" s="42" t="s">
        <v>65</v>
      </c>
      <c r="B25" s="41" t="s">
        <v>45</v>
      </c>
      <c r="C25" s="31">
        <v>573</v>
      </c>
      <c r="D25" s="31">
        <v>562</v>
      </c>
      <c r="E25" s="31">
        <v>611</v>
      </c>
      <c r="F25" s="32">
        <f t="shared" si="2"/>
        <v>582</v>
      </c>
      <c r="G25" s="32">
        <f t="shared" si="3"/>
        <v>20.992061991778385</v>
      </c>
    </row>
    <row r="26" spans="1:7" ht="15">
      <c r="A26" s="42" t="s">
        <v>66</v>
      </c>
      <c r="B26" s="41" t="s">
        <v>45</v>
      </c>
      <c r="C26" s="31">
        <v>925</v>
      </c>
      <c r="D26" s="31">
        <v>956</v>
      </c>
      <c r="E26" s="31">
        <v>992</v>
      </c>
      <c r="F26" s="32">
        <f t="shared" si="2"/>
        <v>957.66666666666663</v>
      </c>
      <c r="G26" s="32">
        <f t="shared" si="3"/>
        <v>27.378012264508094</v>
      </c>
    </row>
    <row r="27" spans="1:7">
      <c r="A27" s="36"/>
      <c r="B27" s="37"/>
      <c r="C27" s="37"/>
      <c r="D27" s="37"/>
      <c r="E27" s="37"/>
      <c r="F27" s="37"/>
      <c r="G27" s="37"/>
    </row>
  </sheetData>
  <mergeCells count="1">
    <mergeCell ref="C3:E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K14" sqref="K14"/>
    </sheetView>
  </sheetViews>
  <sheetFormatPr baseColWidth="10" defaultRowHeight="15" x14ac:dyDescent="0"/>
  <sheetData>
    <row r="1" spans="1:7">
      <c r="C1" s="45" t="s">
        <v>8</v>
      </c>
      <c r="D1" s="45"/>
      <c r="E1" s="45" t="s">
        <v>9</v>
      </c>
      <c r="F1" s="45"/>
    </row>
    <row r="2" spans="1:7">
      <c r="A2" s="1"/>
      <c r="B2" s="2"/>
      <c r="C2" s="3" t="s">
        <v>0</v>
      </c>
      <c r="D2" s="3" t="s">
        <v>1</v>
      </c>
      <c r="E2" s="3" t="s">
        <v>2</v>
      </c>
      <c r="F2" s="3" t="s">
        <v>3</v>
      </c>
      <c r="G2" s="3"/>
    </row>
    <row r="3" spans="1:7">
      <c r="A3" s="4" t="s">
        <v>4</v>
      </c>
      <c r="B3" s="5" t="s">
        <v>5</v>
      </c>
      <c r="C3" s="6">
        <v>24.375162185144099</v>
      </c>
      <c r="D3" s="6">
        <v>26.053661456085699</v>
      </c>
      <c r="E3" s="6">
        <v>19.406059047799999</v>
      </c>
      <c r="F3" s="6">
        <v>19.500265212262502</v>
      </c>
      <c r="G3" s="6"/>
    </row>
    <row r="4" spans="1:7">
      <c r="A4" s="4" t="s">
        <v>4</v>
      </c>
      <c r="B4" s="5" t="s">
        <v>5</v>
      </c>
      <c r="C4" s="6">
        <v>24.3896993572253</v>
      </c>
      <c r="D4" s="6">
        <v>26.540088037490001</v>
      </c>
      <c r="E4" s="6">
        <v>19.410020188938201</v>
      </c>
      <c r="F4" s="6">
        <v>19.5294671104824</v>
      </c>
      <c r="G4" s="6"/>
    </row>
    <row r="5" spans="1:7">
      <c r="A5" s="7" t="s">
        <v>4</v>
      </c>
      <c r="B5" s="8" t="s">
        <v>5</v>
      </c>
      <c r="C5" s="9">
        <v>24.4519537937501</v>
      </c>
      <c r="D5" s="9">
        <v>26.0816009344321</v>
      </c>
      <c r="E5" s="9">
        <v>19.3922559135186</v>
      </c>
      <c r="F5" s="9">
        <v>19.534063565430699</v>
      </c>
      <c r="G5" s="9"/>
    </row>
    <row r="6" spans="1:7">
      <c r="A6" s="10" t="s">
        <v>4</v>
      </c>
      <c r="B6" s="11" t="s">
        <v>6</v>
      </c>
      <c r="C6" s="12">
        <v>25.716136131912201</v>
      </c>
      <c r="D6" s="12">
        <v>27.959973649177702</v>
      </c>
      <c r="E6" s="12">
        <v>21.449903540001198</v>
      </c>
      <c r="F6" s="12">
        <v>22.681016934302999</v>
      </c>
      <c r="G6" s="12"/>
    </row>
    <row r="7" spans="1:7">
      <c r="A7" s="13" t="s">
        <v>4</v>
      </c>
      <c r="B7" s="14" t="s">
        <v>6</v>
      </c>
      <c r="C7" s="6">
        <v>25.731264338748701</v>
      </c>
      <c r="D7" s="6">
        <v>27.263053469112599</v>
      </c>
      <c r="E7" s="6">
        <v>21.4815358095005</v>
      </c>
      <c r="F7" s="6">
        <v>22.6852839104662</v>
      </c>
      <c r="G7" s="6"/>
    </row>
    <row r="8" spans="1:7">
      <c r="A8" s="7" t="s">
        <v>4</v>
      </c>
      <c r="B8" s="8" t="s">
        <v>6</v>
      </c>
      <c r="C8" s="9">
        <v>25.6687950725467</v>
      </c>
      <c r="D8" s="9">
        <v>28.050607242208901</v>
      </c>
      <c r="E8" s="9">
        <v>21.471488007901598</v>
      </c>
      <c r="F8" s="9">
        <v>22.6623672957091</v>
      </c>
      <c r="G8" s="9"/>
    </row>
    <row r="9" spans="1:7">
      <c r="A9" s="5"/>
      <c r="B9" s="5"/>
      <c r="C9" s="5"/>
      <c r="D9" s="5"/>
      <c r="E9" s="5"/>
      <c r="F9" s="5"/>
      <c r="G9" s="5"/>
    </row>
    <row r="18" spans="1:7">
      <c r="C18" s="45" t="s">
        <v>8</v>
      </c>
      <c r="D18" s="45"/>
      <c r="E18" s="45" t="s">
        <v>9</v>
      </c>
      <c r="F18" s="45"/>
    </row>
    <row r="19" spans="1:7">
      <c r="A19" s="1"/>
      <c r="B19" s="2"/>
      <c r="C19" s="3" t="s">
        <v>0</v>
      </c>
      <c r="D19" s="3" t="s">
        <v>1</v>
      </c>
      <c r="E19" s="3" t="s">
        <v>2</v>
      </c>
      <c r="F19" s="3" t="s">
        <v>3</v>
      </c>
      <c r="G19" s="3"/>
    </row>
    <row r="20" spans="1:7">
      <c r="A20" s="4" t="s">
        <v>7</v>
      </c>
      <c r="B20" s="5" t="s">
        <v>5</v>
      </c>
      <c r="C20" s="6">
        <v>13.5382235157469</v>
      </c>
      <c r="D20" s="6">
        <v>13.604747193726</v>
      </c>
      <c r="E20" s="6">
        <v>12.8926546075165</v>
      </c>
      <c r="F20" s="6">
        <v>13.4913821816242</v>
      </c>
      <c r="G20" s="6"/>
    </row>
    <row r="21" spans="1:7">
      <c r="A21" s="4" t="s">
        <v>7</v>
      </c>
      <c r="B21" s="5" t="s">
        <v>5</v>
      </c>
      <c r="C21" s="6">
        <v>13.5314869917559</v>
      </c>
      <c r="D21" s="6">
        <v>13.6146149274613</v>
      </c>
      <c r="E21" s="6">
        <v>12.8701501381613</v>
      </c>
      <c r="F21" s="6">
        <v>13.489325080949399</v>
      </c>
      <c r="G21" s="6"/>
    </row>
    <row r="22" spans="1:7">
      <c r="A22" s="7" t="s">
        <v>7</v>
      </c>
      <c r="B22" s="8" t="s">
        <v>5</v>
      </c>
      <c r="C22" s="9">
        <v>13.5187723798722</v>
      </c>
      <c r="D22" s="9">
        <v>13.6104226695854</v>
      </c>
      <c r="E22" s="9">
        <v>12.8583210206871</v>
      </c>
      <c r="F22" s="9">
        <v>13.4858866788126</v>
      </c>
      <c r="G22" s="9"/>
    </row>
    <row r="23" spans="1:7">
      <c r="A23" s="10" t="s">
        <v>7</v>
      </c>
      <c r="B23" s="11" t="s">
        <v>6</v>
      </c>
      <c r="C23" s="12">
        <v>13.688316543429501</v>
      </c>
      <c r="D23" s="12">
        <v>13.790807295743599</v>
      </c>
      <c r="E23" s="12">
        <v>12.989016972376399</v>
      </c>
      <c r="F23" s="12">
        <v>13.4585775591145</v>
      </c>
      <c r="G23" s="12"/>
    </row>
    <row r="24" spans="1:7">
      <c r="A24" s="13" t="s">
        <v>7</v>
      </c>
      <c r="B24" s="14" t="s">
        <v>6</v>
      </c>
      <c r="C24" s="6">
        <v>13.7288456413233</v>
      </c>
      <c r="D24" s="6">
        <v>13.807010555190701</v>
      </c>
      <c r="E24" s="6">
        <v>13.0205781138445</v>
      </c>
      <c r="F24" s="6">
        <v>13.475360360868599</v>
      </c>
      <c r="G24" s="6"/>
    </row>
    <row r="25" spans="1:7">
      <c r="A25" s="7" t="s">
        <v>7</v>
      </c>
      <c r="B25" s="8" t="s">
        <v>6</v>
      </c>
      <c r="C25" s="9">
        <v>13.7202546047246</v>
      </c>
      <c r="D25" s="9">
        <v>13.8091395608844</v>
      </c>
      <c r="E25" s="9">
        <v>13.0160958879326</v>
      </c>
      <c r="F25" s="9">
        <v>13.4511393595062</v>
      </c>
      <c r="G25" s="9"/>
    </row>
  </sheetData>
  <mergeCells count="4">
    <mergeCell ref="E1:F1"/>
    <mergeCell ref="C1:D1"/>
    <mergeCell ref="C18:D18"/>
    <mergeCell ref="E18:F1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Figure 3b</vt:lpstr>
      <vt:lpstr>Figure 3c</vt:lpstr>
      <vt:lpstr>Figure 4b</vt:lpstr>
      <vt:lpstr>Figure 4e</vt:lpstr>
    </vt:vector>
  </TitlesOfParts>
  <Company>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Casas Vila</dc:creator>
  <cp:lastModifiedBy>Núria Casas Vila</cp:lastModifiedBy>
  <dcterms:created xsi:type="dcterms:W3CDTF">2020-04-05T10:04:39Z</dcterms:created>
  <dcterms:modified xsi:type="dcterms:W3CDTF">2020-04-07T17:24:15Z</dcterms:modified>
</cp:coreProperties>
</file>