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danie\Documents\UTSW\Reports\Papers\2020\Tuo - Cas9 protein\Version 13 - Nat Comm\Revision\Final to send back\"/>
    </mc:Choice>
  </mc:AlternateContent>
  <xr:revisionPtr revIDLastSave="0" documentId="13_ncr:1_{A3DFE75F-90EA-4CF9-9245-398E2CE5CD54}" xr6:coauthVersionLast="44" xr6:coauthVersionMax="44" xr10:uidLastSave="{00000000-0000-0000-0000-000000000000}"/>
  <bookViews>
    <workbookView xWindow="-120" yWindow="-120" windowWidth="29040" windowHeight="17640" tabRatio="907" xr2:uid="{00000000-000D-0000-FFFF-FFFF00000000}"/>
  </bookViews>
  <sheets>
    <sheet name="Fig.1f" sheetId="1" r:id="rId1"/>
    <sheet name="Fig.1g" sheetId="2" r:id="rId2"/>
    <sheet name="Fig.1i" sheetId="3" r:id="rId3"/>
    <sheet name="Fig.2d&amp;Supplementary Fig.5a" sheetId="4" r:id="rId4"/>
    <sheet name="Fig.2e&amp;Supplementary Fig.5b" sheetId="5" r:id="rId5"/>
    <sheet name="Fig.2f" sheetId="6" r:id="rId6"/>
    <sheet name="Fig.2g" sheetId="7" r:id="rId7"/>
    <sheet name="Fig.2h&amp;Supplementary Fig.6j" sheetId="8" r:id="rId8"/>
    <sheet name="Fig.5e" sheetId="9" r:id="rId9"/>
    <sheet name="Supplementary Fig.4a" sheetId="10" r:id="rId10"/>
    <sheet name="Supplementary Fig.4b" sheetId="11" r:id="rId11"/>
    <sheet name="Supplementary Fig.6d" sheetId="12" r:id="rId12"/>
    <sheet name="Supplementary Fig.6h" sheetId="13" r:id="rId13"/>
    <sheet name="Supplementary Fig.9a" sheetId="14" r:id="rId14"/>
    <sheet name="Supplementary Fig.9b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4" l="1"/>
  <c r="F2" i="14"/>
  <c r="F2" i="13"/>
  <c r="F5" i="12"/>
  <c r="F2" i="12"/>
  <c r="F3" i="11"/>
  <c r="F4" i="11"/>
  <c r="F5" i="11"/>
  <c r="F6" i="11"/>
  <c r="F2" i="11"/>
  <c r="F3" i="10"/>
  <c r="F4" i="10"/>
  <c r="F5" i="10"/>
  <c r="F2" i="10"/>
  <c r="F3" i="8"/>
  <c r="F4" i="8"/>
  <c r="F5" i="8"/>
  <c r="F6" i="8"/>
  <c r="F2" i="8"/>
  <c r="F8" i="7"/>
  <c r="F2" i="7"/>
  <c r="E15" i="6"/>
  <c r="E4" i="6"/>
  <c r="E5" i="6"/>
  <c r="E6" i="6"/>
  <c r="E7" i="6"/>
  <c r="E8" i="6"/>
  <c r="E9" i="6"/>
  <c r="E10" i="6"/>
  <c r="E11" i="6"/>
  <c r="E12" i="6"/>
  <c r="E13" i="6"/>
  <c r="E14" i="6"/>
  <c r="E2" i="6"/>
  <c r="G3" i="5"/>
  <c r="G4" i="5"/>
  <c r="G5" i="5"/>
  <c r="G6" i="5"/>
  <c r="G7" i="5"/>
  <c r="G8" i="5"/>
  <c r="G9" i="5"/>
  <c r="G10" i="5"/>
  <c r="G11" i="5"/>
  <c r="G12" i="5"/>
  <c r="G13" i="5"/>
  <c r="G14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2" i="5"/>
  <c r="E25" i="4"/>
  <c r="E18" i="4"/>
  <c r="E11" i="4"/>
  <c r="E2" i="4"/>
  <c r="E3" i="4"/>
  <c r="F5" i="2"/>
  <c r="F2" i="2"/>
  <c r="F3" i="2"/>
  <c r="F4" i="2"/>
  <c r="F3" i="1"/>
  <c r="F4" i="1"/>
  <c r="F2" i="1"/>
  <c r="F6" i="15" l="1"/>
  <c r="F5" i="15"/>
  <c r="F4" i="15"/>
  <c r="F3" i="15"/>
  <c r="F2" i="15"/>
  <c r="F6" i="14"/>
  <c r="F4" i="14"/>
  <c r="F3" i="14"/>
  <c r="F6" i="13" l="1"/>
  <c r="F5" i="13"/>
  <c r="F4" i="13"/>
  <c r="F3" i="13"/>
  <c r="F6" i="12"/>
  <c r="F4" i="12"/>
  <c r="F3" i="12"/>
  <c r="F4" i="9" l="1"/>
  <c r="F3" i="9"/>
  <c r="F2" i="9"/>
  <c r="E3" i="6" l="1"/>
  <c r="F9" i="7"/>
  <c r="F7" i="7"/>
  <c r="F6" i="7"/>
  <c r="F5" i="7"/>
  <c r="F4" i="7"/>
  <c r="F3" i="7"/>
  <c r="E31" i="4"/>
  <c r="E30" i="4"/>
  <c r="E29" i="4"/>
  <c r="E28" i="4"/>
  <c r="E27" i="4"/>
  <c r="E26" i="4"/>
  <c r="E22" i="4"/>
  <c r="E21" i="4"/>
  <c r="E20" i="4"/>
  <c r="E19" i="4"/>
  <c r="E15" i="4"/>
  <c r="E14" i="4"/>
  <c r="E13" i="4"/>
  <c r="E12" i="4"/>
  <c r="E8" i="4"/>
  <c r="E7" i="4"/>
  <c r="E6" i="4"/>
  <c r="E5" i="4"/>
  <c r="E4" i="4"/>
  <c r="F3" i="3" l="1"/>
  <c r="F4" i="3"/>
  <c r="F5" i="3"/>
  <c r="F6" i="3"/>
  <c r="F7" i="3"/>
  <c r="F2" i="3"/>
</calcChain>
</file>

<file path=xl/sharedStrings.xml><?xml version="1.0" encoding="utf-8"?>
<sst xmlns="http://schemas.openxmlformats.org/spreadsheetml/2006/main" count="158" uniqueCount="71">
  <si>
    <t>1/1</t>
  </si>
  <si>
    <t>1/3</t>
  </si>
  <si>
    <t>1/5</t>
  </si>
  <si>
    <t>ave</t>
  </si>
  <si>
    <t>NP only</t>
  </si>
  <si>
    <t>AMI</t>
  </si>
  <si>
    <t>CMZ</t>
  </si>
  <si>
    <t>GEN</t>
  </si>
  <si>
    <t>MβCD</t>
  </si>
  <si>
    <t>4 degree</t>
  </si>
  <si>
    <t>5A2-DOT-10 Only</t>
    <phoneticPr fontId="1" type="noConversion"/>
  </si>
  <si>
    <t>PBS</t>
    <phoneticPr fontId="2" type="noConversion"/>
  </si>
  <si>
    <t>ave</t>
    <phoneticPr fontId="1" type="noConversion"/>
  </si>
  <si>
    <t>4h</t>
  </si>
  <si>
    <t>8h</t>
  </si>
  <si>
    <t>day 1</t>
  </si>
  <si>
    <t>day 2</t>
  </si>
  <si>
    <t>day 3</t>
  </si>
  <si>
    <t>day 5</t>
  </si>
  <si>
    <t>Cas9/sgGFP</t>
    <phoneticPr fontId="1" type="noConversion"/>
  </si>
  <si>
    <t>5A2-DOT-10 Cas9/sgLuc</t>
    <phoneticPr fontId="1" type="noConversion"/>
  </si>
  <si>
    <t>5A2-DOT-10 Cas9/sgGFP</t>
    <phoneticPr fontId="1" type="noConversion"/>
  </si>
  <si>
    <t>NC</t>
  </si>
  <si>
    <t>PBS</t>
  </si>
  <si>
    <t>Opti-MEM</t>
  </si>
  <si>
    <t>HEPES</t>
  </si>
  <si>
    <t>Citrate Buffer</t>
  </si>
  <si>
    <t>Cas9/sgGFP</t>
  </si>
  <si>
    <t>5A2-DOT-10</t>
  </si>
  <si>
    <t>C12-200-DOT-10</t>
  </si>
  <si>
    <t>MC3-DOT-10</t>
  </si>
  <si>
    <t>RNAiMAX</t>
  </si>
  <si>
    <t>C12-200 LNPs</t>
  </si>
  <si>
    <t>MC3 LNPs</t>
  </si>
  <si>
    <t>PBS</t>
    <phoneticPr fontId="1" type="noConversion"/>
  </si>
  <si>
    <t>Fresh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</si>
  <si>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</si>
  <si>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</si>
  <si>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</si>
  <si>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</si>
  <si>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</si>
  <si>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</si>
  <si>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</si>
  <si>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</si>
  <si>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</si>
  <si>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D15</t>
  </si>
  <si>
    <t>D30</t>
  </si>
  <si>
    <t>D60</t>
  </si>
  <si>
    <t>Size(nm)</t>
    <phoneticPr fontId="1" type="noConversion"/>
  </si>
  <si>
    <t>PDI</t>
    <phoneticPr fontId="1" type="noConversion"/>
  </si>
  <si>
    <t>ave</t>
    <phoneticPr fontId="0" type="noConversion"/>
  </si>
  <si>
    <t>5A2-DOT-5 Only</t>
  </si>
  <si>
    <t>5A2-DOT-5 Cas9/sgPCSK9</t>
  </si>
  <si>
    <t>ave</t>
    <phoneticPr fontId="1" type="noConversion"/>
  </si>
  <si>
    <t>5A2-DOT-10 Cas9/sgLuc</t>
  </si>
  <si>
    <t>5A2-DOT-10 Cas9/sgGFP</t>
  </si>
  <si>
    <t>10:1</t>
  </si>
  <si>
    <t>20:1</t>
  </si>
  <si>
    <t>30:1</t>
  </si>
  <si>
    <t>40:1</t>
  </si>
  <si>
    <t>ave</t>
    <phoneticPr fontId="1" type="noConversion"/>
  </si>
  <si>
    <t>5A2-DDAB-10</t>
  </si>
  <si>
    <t>5A2-EPC-10</t>
  </si>
  <si>
    <t>5ng</t>
    <phoneticPr fontId="1" type="noConversion"/>
  </si>
  <si>
    <t>IVT</t>
  </si>
  <si>
    <t>Modified</t>
  </si>
  <si>
    <t>10ng</t>
    <phoneticPr fontId="1" type="noConversion"/>
  </si>
  <si>
    <t>Cas9/sgLuc (mol/mol)</t>
  </si>
  <si>
    <t>Cas9/sgLuc (mol/mol) in 5A2-DOT-10</t>
  </si>
  <si>
    <t>0h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</si>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</sst>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F1" sqref="F1"/>
    </sheetView>
  </sheetViews>
  <sheetFormatPr defaultRowHeight="15"/>
  <cols>
    <col min="1" max="1" width="20.28515625" customWidth="1"/>
  </cols>
  <sheetData>
    <row r="1" spans="1:6">
      <c r="F1" t="s">
        <v>3</v>
      </c>
    </row>
    <row r="2" spans="1:6">
      <c r="A2" s="10" t="s">
        <v>67</v>
      </c>
      <c r="B2" t="s">
        <v>0</v>
      </c>
      <c r="C2">
        <v>-3.36</v>
      </c>
      <c r="D2">
        <v>-2.3199999999999998</v>
      </c>
      <c r="E2">
        <v>-4.79</v>
      </c>
      <c r="F2">
        <f>AVERAGE(C2:E2)</f>
        <v>-3.4899999999999998</v>
      </c>
    </row>
    <row r="3" spans="1:6">
      <c r="A3" s="10"/>
      <c r="B3" t="s">
        <v>1</v>
      </c>
      <c r="C3">
        <v>-8.35</v>
      </c>
      <c r="D3">
        <v>-8.32</v>
      </c>
      <c r="E3">
        <v>-7.18</v>
      </c>
      <c r="F3">
        <f t="shared" ref="F3:F4" si="0">AVERAGE(C3:E3)</f>
        <v>-7.95</v>
      </c>
    </row>
    <row r="4" spans="1:6">
      <c r="A4" s="10"/>
      <c r="B4" t="s">
        <v>2</v>
      </c>
      <c r="C4">
        <v>-9.09</v>
      </c>
      <c r="D4">
        <v>-9.24</v>
      </c>
      <c r="E4">
        <v>-9.26</v>
      </c>
      <c r="F4">
        <f t="shared" si="0"/>
        <v>-9.1966666666666654</v>
      </c>
    </row>
    <row r="9" spans="1:6">
      <c r="C9" t="s">
        <v>70</v>
      </c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F1" sqref="F1"/>
    </sheetView>
  </sheetViews>
  <sheetFormatPr defaultRowHeight="15"/>
  <cols>
    <col min="1" max="1" width="33.42578125" customWidth="1"/>
    <col min="2" max="2" width="18" customWidth="1"/>
  </cols>
  <sheetData>
    <row r="1" spans="1:6">
      <c r="F1" t="s">
        <v>3</v>
      </c>
    </row>
    <row r="2" spans="1:6">
      <c r="A2" s="10" t="s">
        <v>68</v>
      </c>
      <c r="B2" t="s">
        <v>0</v>
      </c>
      <c r="C2">
        <v>0.45100000000000001</v>
      </c>
      <c r="D2">
        <v>-0.435</v>
      </c>
      <c r="E2">
        <v>0.17</v>
      </c>
      <c r="F2">
        <f>AVERAGE(C2:E2)</f>
        <v>6.2000000000000006E-2</v>
      </c>
    </row>
    <row r="3" spans="1:6">
      <c r="A3" s="10"/>
      <c r="B3" t="s">
        <v>1</v>
      </c>
      <c r="C3">
        <v>-0.72</v>
      </c>
      <c r="D3">
        <v>-0.7</v>
      </c>
      <c r="E3">
        <v>0.02</v>
      </c>
      <c r="F3">
        <f t="shared" ref="F3:F4" si="0">AVERAGE(C3:E3)</f>
        <v>-0.46666666666666662</v>
      </c>
    </row>
    <row r="4" spans="1:6">
      <c r="A4" s="10"/>
      <c r="B4" t="s">
        <v>2</v>
      </c>
      <c r="C4">
        <v>-1.32</v>
      </c>
      <c r="D4">
        <v>-1.46</v>
      </c>
      <c r="E4">
        <v>-0.82599999999999996</v>
      </c>
      <c r="F4">
        <f t="shared" si="0"/>
        <v>-1.2020000000000002</v>
      </c>
    </row>
    <row r="5" spans="1:6">
      <c r="B5" t="s">
        <v>10</v>
      </c>
      <c r="C5">
        <v>-0.372</v>
      </c>
      <c r="D5">
        <v>-1.7</v>
      </c>
      <c r="E5">
        <v>1.73</v>
      </c>
      <c r="F5">
        <f>AVERAGE(C5:E5)</f>
        <v>-0.11400000000000003</v>
      </c>
    </row>
    <row r="8" spans="1:6">
      <c r="F8" s="1"/>
    </row>
    <row r="9" spans="1:6">
      <c r="F9" s="1"/>
    </row>
    <row r="10" spans="1:6">
      <c r="F10" s="1"/>
    </row>
    <row r="11" spans="1:6">
      <c r="F11" s="1"/>
    </row>
    <row r="12" spans="1:6">
      <c r="F12" s="1"/>
    </row>
  </sheetData>
  <mergeCells count="1">
    <mergeCell ref="A2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7"/>
  <sheetViews>
    <sheetView workbookViewId="0">
      <selection activeCell="F1" sqref="F1"/>
    </sheetView>
  </sheetViews>
  <sheetFormatPr defaultRowHeight="15"/>
  <sheetData>
    <row r="1" spans="2:6">
      <c r="F1" t="s">
        <v>3</v>
      </c>
    </row>
    <row r="2" spans="2:6">
      <c r="B2" t="s">
        <v>4</v>
      </c>
      <c r="C2">
        <v>100.32210000000001</v>
      </c>
      <c r="D2">
        <v>104.18680000000001</v>
      </c>
      <c r="E2">
        <v>95.491140000000001</v>
      </c>
      <c r="F2">
        <f>AVERAGE(C2:E2)</f>
        <v>100.00001333333334</v>
      </c>
    </row>
    <row r="3" spans="2:6">
      <c r="B3" t="s">
        <v>5</v>
      </c>
      <c r="C3">
        <v>147.6651</v>
      </c>
      <c r="D3">
        <v>102.2544</v>
      </c>
      <c r="E3">
        <v>92.592590000000001</v>
      </c>
      <c r="F3">
        <f t="shared" ref="F3:F7" si="0">AVERAGE(C3:E3)</f>
        <v>114.17069666666667</v>
      </c>
    </row>
    <row r="4" spans="2:6">
      <c r="B4" t="s">
        <v>6</v>
      </c>
      <c r="C4">
        <v>112.8824</v>
      </c>
      <c r="D4">
        <v>126.40900000000001</v>
      </c>
      <c r="E4">
        <v>84.863119999999995</v>
      </c>
      <c r="F4">
        <f t="shared" si="0"/>
        <v>108.05150666666667</v>
      </c>
    </row>
    <row r="5" spans="2:6">
      <c r="B5" t="s">
        <v>7</v>
      </c>
      <c r="C5">
        <v>90.660219999999995</v>
      </c>
      <c r="D5">
        <v>84.863119999999995</v>
      </c>
      <c r="E5">
        <v>55.87762</v>
      </c>
      <c r="F5">
        <f t="shared" si="0"/>
        <v>77.133653333333328</v>
      </c>
    </row>
    <row r="6" spans="2:6">
      <c r="B6" t="s">
        <v>8</v>
      </c>
      <c r="C6">
        <v>37.616750000000003</v>
      </c>
      <c r="D6">
        <v>39.162640000000003</v>
      </c>
      <c r="E6">
        <v>35.491140000000001</v>
      </c>
      <c r="F6">
        <f t="shared" si="0"/>
        <v>37.42351</v>
      </c>
    </row>
    <row r="7" spans="2:6">
      <c r="B7" t="s">
        <v>9</v>
      </c>
      <c r="C7">
        <v>17.230270000000001</v>
      </c>
      <c r="D7">
        <v>12.59259</v>
      </c>
      <c r="E7">
        <v>17.037040000000001</v>
      </c>
      <c r="F7">
        <f t="shared" si="0"/>
        <v>15.619966666666665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I26" sqref="I26"/>
    </sheetView>
  </sheetViews>
  <sheetFormatPr defaultRowHeight="15"/>
  <cols>
    <col min="5" max="5" width="8.85546875" style="3"/>
  </cols>
  <sheetData>
    <row r="1" spans="1:5">
      <c r="A1" s="2"/>
      <c r="B1" s="11" t="s">
        <v>11</v>
      </c>
      <c r="C1" s="11"/>
      <c r="D1" s="11"/>
      <c r="E1" s="3" t="s">
        <v>12</v>
      </c>
    </row>
    <row r="2" spans="1:5">
      <c r="A2" s="2" t="s">
        <v>69</v>
      </c>
      <c r="B2" s="6">
        <v>100</v>
      </c>
      <c r="C2" s="6">
        <v>100</v>
      </c>
      <c r="D2" s="6">
        <v>100</v>
      </c>
      <c r="E2" s="4">
        <f>AVERAGE(B2:D2)</f>
        <v>100</v>
      </c>
    </row>
    <row r="3" spans="1:5">
      <c r="A3" s="2" t="s">
        <v>13</v>
      </c>
      <c r="B3" s="2">
        <v>99.393939393939391</v>
      </c>
      <c r="C3" s="2">
        <v>100</v>
      </c>
      <c r="D3" s="2">
        <v>100.60606060606061</v>
      </c>
      <c r="E3" s="3">
        <f>AVERAGE(B3:D3)</f>
        <v>100</v>
      </c>
    </row>
    <row r="4" spans="1:5">
      <c r="A4" s="2" t="s">
        <v>14</v>
      </c>
      <c r="B4" s="2">
        <v>99.393939393939391</v>
      </c>
      <c r="C4" s="2">
        <v>100</v>
      </c>
      <c r="D4" s="2">
        <v>100.60606060606061</v>
      </c>
      <c r="E4" s="3">
        <f t="shared" ref="E4:E8" si="0">AVERAGE(B4:D4)</f>
        <v>100</v>
      </c>
    </row>
    <row r="5" spans="1:5">
      <c r="A5" s="2" t="s">
        <v>15</v>
      </c>
      <c r="B5" s="2">
        <v>98.703304743709595</v>
      </c>
      <c r="C5" s="2">
        <v>101.37392788911019</v>
      </c>
      <c r="D5" s="2">
        <v>99.922767367180185</v>
      </c>
      <c r="E5" s="3">
        <f t="shared" si="0"/>
        <v>100</v>
      </c>
    </row>
    <row r="6" spans="1:5">
      <c r="A6" s="2" t="s">
        <v>16</v>
      </c>
      <c r="B6" s="2">
        <v>100.09053223424024</v>
      </c>
      <c r="C6" s="2">
        <v>100.74808214609044</v>
      </c>
      <c r="D6" s="2">
        <v>99.161385619669318</v>
      </c>
      <c r="E6" s="3">
        <f t="shared" si="0"/>
        <v>100</v>
      </c>
    </row>
    <row r="7" spans="1:5">
      <c r="A7" s="2" t="s">
        <v>17</v>
      </c>
      <c r="B7" s="2">
        <v>98.478661511220309</v>
      </c>
      <c r="C7" s="2">
        <v>93.264192534239143</v>
      </c>
      <c r="D7" s="2">
        <v>108.25714595454052</v>
      </c>
      <c r="E7" s="3">
        <f t="shared" si="0"/>
        <v>100</v>
      </c>
    </row>
    <row r="8" spans="1:5">
      <c r="A8" s="2" t="s">
        <v>18</v>
      </c>
      <c r="B8" s="2">
        <v>103.28752357855026</v>
      </c>
      <c r="C8" s="2">
        <v>79.735920237132845</v>
      </c>
      <c r="D8" s="2">
        <v>116.97655618431691</v>
      </c>
      <c r="E8" s="3">
        <f t="shared" si="0"/>
        <v>100</v>
      </c>
    </row>
    <row r="10" spans="1:5">
      <c r="B10" s="11" t="s">
        <v>19</v>
      </c>
      <c r="C10" s="11"/>
      <c r="D10" s="11"/>
      <c r="E10" s="3" t="s">
        <v>12</v>
      </c>
    </row>
    <row r="11" spans="1:5">
      <c r="A11" s="2" t="s">
        <v>69</v>
      </c>
      <c r="B11" s="6">
        <v>100</v>
      </c>
      <c r="C11" s="6">
        <v>100</v>
      </c>
      <c r="D11" s="6">
        <v>100</v>
      </c>
      <c r="E11" s="4">
        <f>AVERAGE(B11:D11)</f>
        <v>100</v>
      </c>
    </row>
    <row r="12" spans="1:5">
      <c r="A12" s="2" t="s">
        <v>15</v>
      </c>
      <c r="B12" s="2">
        <v>103.78846388358195</v>
      </c>
      <c r="C12" s="2">
        <v>104.28844355920491</v>
      </c>
      <c r="D12" s="2">
        <v>102.37388724035608</v>
      </c>
      <c r="E12" s="3">
        <f t="shared" ref="E12:E15" si="1">AVERAGE(B12:D12)</f>
        <v>103.48359822771431</v>
      </c>
    </row>
    <row r="13" spans="1:5">
      <c r="A13" s="2" t="s">
        <v>16</v>
      </c>
      <c r="B13" s="2">
        <v>101.27698098823082</v>
      </c>
      <c r="C13" s="2">
        <v>93.958164578072129</v>
      </c>
      <c r="D13" s="2">
        <v>99.06132367656167</v>
      </c>
      <c r="E13" s="3">
        <f t="shared" si="1"/>
        <v>98.098823080954887</v>
      </c>
    </row>
    <row r="14" spans="1:5">
      <c r="A14" s="2" t="s">
        <v>17</v>
      </c>
      <c r="B14" s="2">
        <v>89.860152495211935</v>
      </c>
      <c r="C14" s="2">
        <v>87.691974126404787</v>
      </c>
      <c r="D14" s="2">
        <v>104.06172081089871</v>
      </c>
      <c r="E14" s="3">
        <f t="shared" si="1"/>
        <v>93.871282477505133</v>
      </c>
    </row>
    <row r="15" spans="1:5">
      <c r="A15" s="2" t="s">
        <v>18</v>
      </c>
      <c r="B15" s="2">
        <v>99.797898140662895</v>
      </c>
      <c r="C15" s="2">
        <v>93.007275666936138</v>
      </c>
      <c r="D15" s="2">
        <v>107.92239288601455</v>
      </c>
      <c r="E15" s="3">
        <f t="shared" si="1"/>
        <v>100.24252223120453</v>
      </c>
    </row>
    <row r="17" spans="1:5">
      <c r="B17" s="11" t="s">
        <v>20</v>
      </c>
      <c r="C17" s="11"/>
      <c r="D17" s="11"/>
      <c r="E17" s="3" t="s">
        <v>12</v>
      </c>
    </row>
    <row r="18" spans="1:5">
      <c r="A18" s="2" t="s">
        <v>69</v>
      </c>
      <c r="B18" s="6">
        <v>100</v>
      </c>
      <c r="C18" s="6">
        <v>100</v>
      </c>
      <c r="D18" s="6">
        <v>100</v>
      </c>
      <c r="E18" s="4">
        <f>AVERAGE(B18:D18)</f>
        <v>100</v>
      </c>
    </row>
    <row r="19" spans="1:5">
      <c r="A19" s="2" t="s">
        <v>15</v>
      </c>
      <c r="B19" s="2">
        <v>103.99577252957195</v>
      </c>
      <c r="C19" s="2">
        <v>101.32514938417137</v>
      </c>
      <c r="D19" s="2">
        <v>102.16657859436606</v>
      </c>
      <c r="E19" s="3">
        <f t="shared" ref="E19:E22" si="2">AVERAGE(B19:D19)</f>
        <v>102.49583350270314</v>
      </c>
    </row>
    <row r="20" spans="1:5">
      <c r="A20" s="2" t="s">
        <v>16</v>
      </c>
      <c r="B20" s="2">
        <v>98.761137847238771</v>
      </c>
      <c r="C20" s="2">
        <v>96.245294706246725</v>
      </c>
      <c r="D20" s="2">
        <v>102.86367751465193</v>
      </c>
      <c r="E20" s="3">
        <f t="shared" si="2"/>
        <v>99.290036689379136</v>
      </c>
    </row>
    <row r="21" spans="1:5">
      <c r="A21" s="2" t="s">
        <v>17</v>
      </c>
      <c r="B21" s="2">
        <v>127.92252375962127</v>
      </c>
      <c r="C21" s="2">
        <v>126.8384345752177</v>
      </c>
      <c r="D21" s="2">
        <v>133.34296968163912</v>
      </c>
      <c r="E21" s="3">
        <f t="shared" si="2"/>
        <v>129.36797600549269</v>
      </c>
    </row>
    <row r="22" spans="1:5">
      <c r="A22" s="2" t="s">
        <v>18</v>
      </c>
      <c r="B22" s="2">
        <v>132.39019132309352</v>
      </c>
      <c r="C22" s="2">
        <v>125.89598490972784</v>
      </c>
      <c r="D22" s="2">
        <v>133.10428455941795</v>
      </c>
      <c r="E22" s="3">
        <f t="shared" si="2"/>
        <v>130.46348693074643</v>
      </c>
    </row>
    <row r="24" spans="1:5">
      <c r="B24" s="11" t="s">
        <v>21</v>
      </c>
      <c r="C24" s="11"/>
      <c r="D24" s="11"/>
      <c r="E24" s="3" t="s">
        <v>12</v>
      </c>
    </row>
    <row r="25" spans="1:5">
      <c r="A25" s="2" t="s">
        <v>69</v>
      </c>
      <c r="B25" s="6">
        <v>100</v>
      </c>
      <c r="C25" s="6">
        <v>100</v>
      </c>
      <c r="D25" s="6">
        <v>100</v>
      </c>
      <c r="E25" s="4">
        <f>AVERAGE(B25:D25)</f>
        <v>100</v>
      </c>
    </row>
    <row r="26" spans="1:5">
      <c r="A26" s="2" t="s">
        <v>13</v>
      </c>
      <c r="B26" s="2">
        <v>78.181818181818187</v>
      </c>
      <c r="C26" s="2">
        <v>80</v>
      </c>
      <c r="D26" s="2">
        <v>75.757575757575751</v>
      </c>
      <c r="E26" s="3">
        <f>AVERAGE(B26:D26)</f>
        <v>77.979797979797979</v>
      </c>
    </row>
    <row r="27" spans="1:5">
      <c r="A27" s="2" t="s">
        <v>14</v>
      </c>
      <c r="B27" s="2">
        <v>55.151515151515149</v>
      </c>
      <c r="C27" s="2">
        <v>57.61818181818181</v>
      </c>
      <c r="D27" s="2">
        <v>57.763636363636358</v>
      </c>
      <c r="E27" s="3">
        <f t="shared" ref="E27:E31" si="3">AVERAGE(B27:D27)</f>
        <v>56.844444444444434</v>
      </c>
    </row>
    <row r="28" spans="1:5">
      <c r="A28" s="2" t="s">
        <v>15</v>
      </c>
      <c r="B28" s="2">
        <v>12.694605910328846</v>
      </c>
      <c r="C28" s="2">
        <v>12.682411284094142</v>
      </c>
      <c r="D28" s="2">
        <v>13.231169464655906</v>
      </c>
      <c r="E28" s="3">
        <f t="shared" si="3"/>
        <v>12.869395553026299</v>
      </c>
    </row>
    <row r="29" spans="1:5">
      <c r="A29" s="2" t="s">
        <v>16</v>
      </c>
      <c r="B29" s="2">
        <v>7.3188164101586697</v>
      </c>
      <c r="C29" s="2">
        <v>7.4760566064706726</v>
      </c>
      <c r="D29" s="2">
        <v>7.3188164101586697</v>
      </c>
      <c r="E29" s="3">
        <f t="shared" si="3"/>
        <v>7.3712298089293382</v>
      </c>
    </row>
    <row r="30" spans="1:5">
      <c r="A30" s="2" t="s">
        <v>17</v>
      </c>
      <c r="B30" s="2">
        <v>3.9352437393849597</v>
      </c>
      <c r="C30" s="2">
        <v>3.9352437393849597</v>
      </c>
      <c r="D30" s="2">
        <v>4.0436526578253167</v>
      </c>
      <c r="E30" s="3">
        <f t="shared" si="3"/>
        <v>3.9713800455317454</v>
      </c>
    </row>
    <row r="31" spans="1:5">
      <c r="A31" s="2" t="s">
        <v>18</v>
      </c>
      <c r="B31" s="2">
        <v>4.2845594179466451</v>
      </c>
      <c r="C31" s="2">
        <v>3.6513069253570465</v>
      </c>
      <c r="D31" s="2">
        <v>3.6782538399353277</v>
      </c>
      <c r="E31" s="3">
        <f t="shared" si="3"/>
        <v>3.8713733944130069</v>
      </c>
    </row>
  </sheetData>
  <mergeCells count="4">
    <mergeCell ref="B1:D1"/>
    <mergeCell ref="B10:D10"/>
    <mergeCell ref="B17:D17"/>
    <mergeCell ref="B24:D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29"/>
  <sheetViews>
    <sheetView topLeftCell="A4" workbookViewId="0">
      <selection activeCell="P26" sqref="P26"/>
    </sheetView>
  </sheetViews>
  <sheetFormatPr defaultRowHeight="15"/>
  <sheetData>
    <row r="1" spans="2:7">
      <c r="C1" s="10" t="s">
        <v>48</v>
      </c>
      <c r="D1" s="10"/>
      <c r="E1" s="10"/>
      <c r="F1" s="10"/>
      <c r="G1" t="s">
        <v>3</v>
      </c>
    </row>
    <row r="2" spans="2:7">
      <c r="B2" t="s">
        <v>35</v>
      </c>
      <c r="C2">
        <v>209.1</v>
      </c>
      <c r="D2">
        <v>211.8</v>
      </c>
      <c r="E2">
        <v>207.9</v>
      </c>
      <c r="F2">
        <v>209.4</v>
      </c>
      <c r="G2">
        <f>AVERAGE(C2:F2)</f>
        <v>209.54999999999998</v>
      </c>
    </row>
    <row r="3" spans="2:7">
      <c r="B3" t="s">
        <v>36</v>
      </c>
      <c r="C3">
        <v>223.2</v>
      </c>
      <c r="D3">
        <v>219.8</v>
      </c>
      <c r="E3">
        <v>218</v>
      </c>
      <c r="F3">
        <v>221.1</v>
      </c>
      <c r="G3">
        <f t="shared" ref="G3:G29" si="0">AVERAGE(C3:F3)</f>
        <v>220.52500000000001</v>
      </c>
    </row>
    <row r="4" spans="2:7">
      <c r="B4" t="s">
        <v>37</v>
      </c>
      <c r="C4">
        <v>297.5</v>
      </c>
      <c r="D4">
        <v>293.89999999999998</v>
      </c>
      <c r="E4">
        <v>289</v>
      </c>
      <c r="F4">
        <v>297.10000000000002</v>
      </c>
      <c r="G4">
        <f t="shared" si="0"/>
        <v>294.375</v>
      </c>
    </row>
    <row r="5" spans="2:7">
      <c r="B5" t="s">
        <v>38</v>
      </c>
      <c r="C5">
        <v>246.8</v>
      </c>
      <c r="D5">
        <v>246.8</v>
      </c>
      <c r="E5">
        <v>240.6</v>
      </c>
      <c r="F5">
        <v>233.4</v>
      </c>
      <c r="G5">
        <f t="shared" si="0"/>
        <v>241.9</v>
      </c>
    </row>
    <row r="6" spans="2:7">
      <c r="B6" t="s">
        <v>39</v>
      </c>
      <c r="C6">
        <v>221.3</v>
      </c>
      <c r="D6">
        <v>213</v>
      </c>
      <c r="E6">
        <v>214.1</v>
      </c>
      <c r="F6">
        <v>208.1</v>
      </c>
      <c r="G6">
        <f t="shared" si="0"/>
        <v>214.125</v>
      </c>
    </row>
    <row r="7" spans="2:7">
      <c r="B7" t="s">
        <v>40</v>
      </c>
      <c r="C7">
        <v>221.5</v>
      </c>
      <c r="D7">
        <v>223.8</v>
      </c>
      <c r="E7">
        <v>208.9</v>
      </c>
      <c r="F7">
        <v>214.6</v>
      </c>
      <c r="G7">
        <f t="shared" si="0"/>
        <v>217.20000000000002</v>
      </c>
    </row>
    <row r="8" spans="2:7">
      <c r="B8" t="s">
        <v>41</v>
      </c>
      <c r="C8">
        <v>225.5</v>
      </c>
      <c r="D8">
        <v>229.6</v>
      </c>
      <c r="E8">
        <v>220.7</v>
      </c>
      <c r="F8">
        <v>219.1</v>
      </c>
      <c r="G8">
        <f t="shared" si="0"/>
        <v>223.72499999999999</v>
      </c>
    </row>
    <row r="9" spans="2:7">
      <c r="B9" t="s">
        <v>42</v>
      </c>
      <c r="C9">
        <v>244.6</v>
      </c>
      <c r="D9">
        <v>240</v>
      </c>
      <c r="E9">
        <v>242.4</v>
      </c>
      <c r="F9">
        <v>236.7</v>
      </c>
      <c r="G9">
        <f t="shared" si="0"/>
        <v>240.92500000000001</v>
      </c>
    </row>
    <row r="10" spans="2:7">
      <c r="B10" t="s">
        <v>43</v>
      </c>
      <c r="C10">
        <v>252.3</v>
      </c>
      <c r="D10">
        <v>251.9</v>
      </c>
      <c r="E10">
        <v>251.5</v>
      </c>
      <c r="F10">
        <v>245.1</v>
      </c>
      <c r="G10">
        <f t="shared" si="0"/>
        <v>250.20000000000002</v>
      </c>
    </row>
    <row r="11" spans="2:7">
      <c r="B11" t="s">
        <v>44</v>
      </c>
      <c r="C11">
        <v>210.4</v>
      </c>
      <c r="D11">
        <v>217.7</v>
      </c>
      <c r="E11">
        <v>220.4</v>
      </c>
      <c r="F11">
        <v>213.9</v>
      </c>
      <c r="G11">
        <f t="shared" si="0"/>
        <v>215.6</v>
      </c>
    </row>
    <row r="12" spans="2:7">
      <c r="B12" t="s">
        <v>45</v>
      </c>
      <c r="C12">
        <v>240.7</v>
      </c>
      <c r="D12">
        <v>241.9</v>
      </c>
      <c r="E12">
        <v>244.2</v>
      </c>
      <c r="F12">
        <v>246.6</v>
      </c>
      <c r="G12">
        <f t="shared" si="0"/>
        <v>243.35</v>
      </c>
    </row>
    <row r="13" spans="2:7">
      <c r="B13" t="s">
        <v>46</v>
      </c>
      <c r="C13">
        <v>248.9</v>
      </c>
      <c r="D13">
        <v>261.10000000000002</v>
      </c>
      <c r="E13">
        <v>251.6</v>
      </c>
      <c r="F13">
        <v>247.7</v>
      </c>
      <c r="G13">
        <f t="shared" si="0"/>
        <v>252.32499999999999</v>
      </c>
    </row>
    <row r="14" spans="2:7">
      <c r="B14" t="s">
        <v>47</v>
      </c>
      <c r="C14">
        <v>279.7</v>
      </c>
      <c r="D14">
        <v>258</v>
      </c>
      <c r="E14">
        <v>271</v>
      </c>
      <c r="F14">
        <v>260.5</v>
      </c>
      <c r="G14">
        <f t="shared" si="0"/>
        <v>267.3</v>
      </c>
    </row>
    <row r="16" spans="2:7">
      <c r="C16" s="10" t="s">
        <v>49</v>
      </c>
      <c r="D16" s="10"/>
      <c r="E16" s="10"/>
      <c r="F16" s="10"/>
      <c r="G16" t="s">
        <v>3</v>
      </c>
    </row>
    <row r="17" spans="2:7">
      <c r="B17" t="s">
        <v>35</v>
      </c>
      <c r="C17">
        <v>0.186</v>
      </c>
      <c r="D17">
        <v>0.13900000000000001</v>
      </c>
      <c r="E17">
        <v>0.09</v>
      </c>
      <c r="F17">
        <v>0.112</v>
      </c>
      <c r="G17">
        <f t="shared" si="0"/>
        <v>0.13175000000000001</v>
      </c>
    </row>
    <row r="18" spans="2:7">
      <c r="B18" t="s">
        <v>36</v>
      </c>
      <c r="C18">
        <v>0.16600000000000001</v>
      </c>
      <c r="D18">
        <v>0.17699999999999999</v>
      </c>
      <c r="E18">
        <v>0.19700000000000001</v>
      </c>
      <c r="F18">
        <v>0.113</v>
      </c>
      <c r="G18">
        <f t="shared" si="0"/>
        <v>0.16325000000000001</v>
      </c>
    </row>
    <row r="19" spans="2:7">
      <c r="B19" t="s">
        <v>37</v>
      </c>
      <c r="C19">
        <v>8.5999999999999993E-2</v>
      </c>
      <c r="D19">
        <v>0.19600000000000001</v>
      </c>
      <c r="E19">
        <v>0.21199999999999999</v>
      </c>
      <c r="F19">
        <v>0.1</v>
      </c>
      <c r="G19">
        <f t="shared" si="0"/>
        <v>0.14849999999999999</v>
      </c>
    </row>
    <row r="20" spans="2:7">
      <c r="B20" t="s">
        <v>38</v>
      </c>
      <c r="C20">
        <v>0.11700000000000001</v>
      </c>
      <c r="D20">
        <v>9.1999999999999998E-2</v>
      </c>
      <c r="E20">
        <v>0.05</v>
      </c>
      <c r="F20">
        <v>0.126</v>
      </c>
      <c r="G20">
        <f t="shared" si="0"/>
        <v>9.6250000000000002E-2</v>
      </c>
    </row>
    <row r="21" spans="2:7">
      <c r="B21" t="s">
        <v>39</v>
      </c>
      <c r="C21">
        <v>0.14899999999999999</v>
      </c>
      <c r="D21">
        <v>0.191</v>
      </c>
      <c r="E21">
        <v>9.2999999999999999E-2</v>
      </c>
      <c r="F21">
        <v>0.121</v>
      </c>
      <c r="G21">
        <f t="shared" si="0"/>
        <v>0.13849999999999998</v>
      </c>
    </row>
    <row r="22" spans="2:7">
      <c r="B22" t="s">
        <v>40</v>
      </c>
      <c r="C22">
        <v>0.23200000000000001</v>
      </c>
      <c r="D22">
        <v>0.121</v>
      </c>
      <c r="E22">
        <v>0.19800000000000001</v>
      </c>
      <c r="F22">
        <v>0.17299999999999999</v>
      </c>
      <c r="G22">
        <f t="shared" si="0"/>
        <v>0.18099999999999999</v>
      </c>
    </row>
    <row r="23" spans="2:7">
      <c r="B23" t="s">
        <v>41</v>
      </c>
      <c r="C23">
        <v>0.161</v>
      </c>
      <c r="D23">
        <v>0.16700000000000001</v>
      </c>
      <c r="E23">
        <v>0.189</v>
      </c>
      <c r="F23">
        <v>0.18099999999999999</v>
      </c>
      <c r="G23">
        <f t="shared" si="0"/>
        <v>0.17449999999999999</v>
      </c>
    </row>
    <row r="24" spans="2:7">
      <c r="B24" t="s">
        <v>42</v>
      </c>
      <c r="C24">
        <v>0.20300000000000001</v>
      </c>
      <c r="D24">
        <v>9.8000000000000004E-2</v>
      </c>
      <c r="E24">
        <v>0.20300000000000001</v>
      </c>
      <c r="F24">
        <v>0.127</v>
      </c>
      <c r="G24">
        <f t="shared" si="0"/>
        <v>0.15775</v>
      </c>
    </row>
    <row r="25" spans="2:7">
      <c r="B25" t="s">
        <v>43</v>
      </c>
      <c r="C25">
        <v>0.13100000000000001</v>
      </c>
      <c r="D25">
        <v>0.222</v>
      </c>
      <c r="E25">
        <v>0.17599999999999999</v>
      </c>
      <c r="F25">
        <v>0.182</v>
      </c>
      <c r="G25">
        <f t="shared" si="0"/>
        <v>0.17774999999999996</v>
      </c>
    </row>
    <row r="26" spans="2:7">
      <c r="B26" t="s">
        <v>44</v>
      </c>
      <c r="C26">
        <v>0.14099999999999999</v>
      </c>
      <c r="D26">
        <v>0.22700000000000001</v>
      </c>
      <c r="E26">
        <v>0.19800000000000001</v>
      </c>
      <c r="F26">
        <v>0.13700000000000001</v>
      </c>
      <c r="G26">
        <f t="shared" si="0"/>
        <v>0.17575000000000002</v>
      </c>
    </row>
    <row r="27" spans="2:7">
      <c r="B27" t="s">
        <v>45</v>
      </c>
      <c r="C27">
        <v>0.16200000000000001</v>
      </c>
      <c r="D27">
        <v>0.13800000000000001</v>
      </c>
      <c r="E27">
        <v>0.17899999999999999</v>
      </c>
      <c r="F27">
        <v>0.08</v>
      </c>
      <c r="G27">
        <f t="shared" si="0"/>
        <v>0.13975000000000001</v>
      </c>
    </row>
    <row r="28" spans="2:7">
      <c r="B28" t="s">
        <v>46</v>
      </c>
      <c r="C28">
        <v>0.20300000000000001</v>
      </c>
      <c r="D28">
        <v>0.24199999999999999</v>
      </c>
      <c r="E28">
        <v>0.192</v>
      </c>
      <c r="F28">
        <v>0.16</v>
      </c>
      <c r="G28">
        <f t="shared" si="0"/>
        <v>0.19925000000000001</v>
      </c>
    </row>
    <row r="29" spans="2:7">
      <c r="B29" t="s">
        <v>47</v>
      </c>
      <c r="C29">
        <v>0.17799999999999999</v>
      </c>
      <c r="D29">
        <v>0.20899999999999999</v>
      </c>
      <c r="E29">
        <v>0.219</v>
      </c>
      <c r="F29">
        <v>0.17299999999999999</v>
      </c>
      <c r="G29">
        <f t="shared" si="0"/>
        <v>0.19474999999999998</v>
      </c>
    </row>
  </sheetData>
  <mergeCells count="2">
    <mergeCell ref="C1:F1"/>
    <mergeCell ref="C16:F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>
      <selection activeCell="H24" sqref="H24"/>
    </sheetView>
  </sheetViews>
  <sheetFormatPr defaultRowHeight="15"/>
  <sheetData>
    <row r="1" spans="1:5">
      <c r="E1" t="s">
        <v>12</v>
      </c>
    </row>
    <row r="2" spans="1:5">
      <c r="A2" t="s">
        <v>34</v>
      </c>
      <c r="B2">
        <v>102.5424</v>
      </c>
      <c r="C2">
        <v>98.305080000000004</v>
      </c>
      <c r="D2">
        <v>99.152540000000002</v>
      </c>
      <c r="E2">
        <f>AVERAGE(B2:D2)</f>
        <v>100.00000666666666</v>
      </c>
    </row>
    <row r="3" spans="1:5">
      <c r="A3" t="s">
        <v>35</v>
      </c>
      <c r="B3">
        <v>3.9406780000000001</v>
      </c>
      <c r="C3">
        <v>3.889831</v>
      </c>
      <c r="D3">
        <v>3.5677970000000001</v>
      </c>
      <c r="E3">
        <f t="shared" ref="E3:E14" si="0">AVERAGE(B3:D3)</f>
        <v>3.7994353333333333</v>
      </c>
    </row>
    <row r="4" spans="1:5">
      <c r="A4" t="s">
        <v>36</v>
      </c>
      <c r="B4">
        <v>3.652542</v>
      </c>
      <c r="C4">
        <v>3.6186440000000002</v>
      </c>
      <c r="D4">
        <v>3.7627120000000001</v>
      </c>
      <c r="E4">
        <f t="shared" si="0"/>
        <v>3.6779660000000001</v>
      </c>
    </row>
    <row r="5" spans="1:5">
      <c r="A5" t="s">
        <v>37</v>
      </c>
      <c r="B5">
        <v>3.652542</v>
      </c>
      <c r="C5">
        <v>3.5</v>
      </c>
      <c r="D5">
        <v>3.9830510000000001</v>
      </c>
      <c r="E5">
        <f t="shared" si="0"/>
        <v>3.7118643333333332</v>
      </c>
    </row>
    <row r="6" spans="1:5">
      <c r="A6" t="s">
        <v>38</v>
      </c>
      <c r="B6">
        <v>3.6864409999999999</v>
      </c>
      <c r="C6">
        <v>3.8220339999999999</v>
      </c>
      <c r="D6">
        <v>3.2033900000000002</v>
      </c>
      <c r="E6">
        <f t="shared" si="0"/>
        <v>3.5706216666666664</v>
      </c>
    </row>
    <row r="7" spans="1:5">
      <c r="A7" t="s">
        <v>39</v>
      </c>
      <c r="B7">
        <v>3.2627120000000001</v>
      </c>
      <c r="C7">
        <v>3.2457630000000002</v>
      </c>
      <c r="D7">
        <v>3.415254</v>
      </c>
      <c r="E7">
        <f t="shared" si="0"/>
        <v>3.3079096666666672</v>
      </c>
    </row>
    <row r="8" spans="1:5">
      <c r="A8" t="s">
        <v>40</v>
      </c>
      <c r="B8">
        <v>3.389831</v>
      </c>
      <c r="C8">
        <v>3.3135590000000001</v>
      </c>
      <c r="D8">
        <v>3.457627</v>
      </c>
      <c r="E8">
        <f t="shared" si="0"/>
        <v>3.387005666666667</v>
      </c>
    </row>
    <row r="9" spans="1:5">
      <c r="A9" t="s">
        <v>41</v>
      </c>
      <c r="B9">
        <v>3.2711860000000001</v>
      </c>
      <c r="C9">
        <v>3.3135590000000001</v>
      </c>
      <c r="D9">
        <v>3.127119</v>
      </c>
      <c r="E9">
        <f t="shared" si="0"/>
        <v>3.2372879999999999</v>
      </c>
    </row>
    <row r="10" spans="1:5">
      <c r="A10" t="s">
        <v>42</v>
      </c>
      <c r="B10">
        <v>3.2627120000000001</v>
      </c>
      <c r="C10">
        <v>3.347458</v>
      </c>
      <c r="D10">
        <v>3.2033900000000002</v>
      </c>
      <c r="E10">
        <f t="shared" si="0"/>
        <v>3.2711866666666669</v>
      </c>
    </row>
    <row r="11" spans="1:5">
      <c r="A11" t="s">
        <v>43</v>
      </c>
      <c r="B11">
        <v>3.5593219999999999</v>
      </c>
      <c r="C11">
        <v>3.5</v>
      </c>
      <c r="D11">
        <v>3.6440679999999999</v>
      </c>
      <c r="E11">
        <f t="shared" si="0"/>
        <v>3.5677966666666663</v>
      </c>
    </row>
    <row r="12" spans="1:5">
      <c r="A12" t="s">
        <v>44</v>
      </c>
      <c r="B12">
        <v>3.0254240000000001</v>
      </c>
      <c r="C12">
        <v>3.0932200000000001</v>
      </c>
      <c r="D12">
        <v>2.9322029999999999</v>
      </c>
      <c r="E12">
        <f t="shared" si="0"/>
        <v>3.0169489999999999</v>
      </c>
    </row>
    <row r="13" spans="1:5">
      <c r="A13" t="s">
        <v>45</v>
      </c>
      <c r="B13">
        <v>4.3327689999999999</v>
      </c>
      <c r="C13">
        <v>3.907756</v>
      </c>
      <c r="D13">
        <v>4.3681869999999998</v>
      </c>
      <c r="E13">
        <f t="shared" si="0"/>
        <v>4.2029040000000002</v>
      </c>
    </row>
    <row r="14" spans="1:5">
      <c r="A14" t="s">
        <v>46</v>
      </c>
      <c r="B14">
        <v>7.6738419999999996</v>
      </c>
      <c r="C14">
        <v>7.5321709999999999</v>
      </c>
      <c r="D14">
        <v>6.7883990000000001</v>
      </c>
      <c r="E14">
        <f t="shared" si="0"/>
        <v>7.3314706666666654</v>
      </c>
    </row>
    <row r="15" spans="1:5">
      <c r="A15" t="s">
        <v>47</v>
      </c>
      <c r="B15">
        <v>5.3385910000000001</v>
      </c>
      <c r="C15">
        <v>5.4105949999999998</v>
      </c>
      <c r="D15">
        <v>5.4620259999999998</v>
      </c>
      <c r="E15">
        <f>AVERAGE(B15:D15)</f>
        <v>5.4037373333333329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20"/>
  <sheetViews>
    <sheetView workbookViewId="0">
      <selection activeCell="J23" sqref="J23"/>
    </sheetView>
  </sheetViews>
  <sheetFormatPr defaultRowHeight="15"/>
  <cols>
    <col min="2" max="2" width="17" customWidth="1"/>
  </cols>
  <sheetData>
    <row r="1" spans="2:11">
      <c r="F1" t="s">
        <v>12</v>
      </c>
    </row>
    <row r="2" spans="2:11">
      <c r="B2" t="s">
        <v>23</v>
      </c>
      <c r="C2">
        <v>100.9901</v>
      </c>
      <c r="D2">
        <v>100</v>
      </c>
      <c r="E2">
        <v>99.009900000000002</v>
      </c>
      <c r="F2">
        <f>AVERAGE(C2:E2)</f>
        <v>100</v>
      </c>
    </row>
    <row r="3" spans="2:11">
      <c r="B3" t="s">
        <v>27</v>
      </c>
      <c r="C3">
        <v>106.9307</v>
      </c>
      <c r="D3">
        <v>104.95050000000001</v>
      </c>
      <c r="E3">
        <v>106.9307</v>
      </c>
      <c r="F3">
        <f t="shared" ref="F3:F9" si="0">AVERAGE(C3:E3)</f>
        <v>106.27063333333335</v>
      </c>
    </row>
    <row r="4" spans="2:11">
      <c r="B4" t="s">
        <v>28</v>
      </c>
      <c r="C4">
        <v>4.1287130000000003</v>
      </c>
      <c r="D4">
        <v>4.1188120000000001</v>
      </c>
      <c r="E4">
        <v>4.8118809999999996</v>
      </c>
      <c r="F4">
        <f t="shared" si="0"/>
        <v>4.3531353333333334</v>
      </c>
    </row>
    <row r="5" spans="2:11">
      <c r="B5" t="s">
        <v>29</v>
      </c>
      <c r="C5">
        <v>17.613859999999999</v>
      </c>
      <c r="D5">
        <v>17.574259999999999</v>
      </c>
      <c r="E5">
        <v>16.990100000000002</v>
      </c>
      <c r="F5">
        <f t="shared" si="0"/>
        <v>17.39274</v>
      </c>
    </row>
    <row r="6" spans="2:11">
      <c r="B6" t="s">
        <v>30</v>
      </c>
      <c r="C6">
        <v>21.465350000000001</v>
      </c>
      <c r="D6">
        <v>21.396039999999999</v>
      </c>
      <c r="E6">
        <v>18.623760000000001</v>
      </c>
      <c r="F6">
        <f t="shared" si="0"/>
        <v>20.495050000000003</v>
      </c>
    </row>
    <row r="7" spans="2:11">
      <c r="B7" t="s">
        <v>31</v>
      </c>
      <c r="C7">
        <v>24.673269999999999</v>
      </c>
      <c r="D7">
        <v>24.356439999999999</v>
      </c>
      <c r="E7">
        <v>25.990100000000002</v>
      </c>
      <c r="F7">
        <f t="shared" si="0"/>
        <v>25.006603333333331</v>
      </c>
    </row>
    <row r="8" spans="2:11">
      <c r="B8" t="s">
        <v>32</v>
      </c>
      <c r="C8">
        <v>122.7723</v>
      </c>
      <c r="D8">
        <v>122.7723</v>
      </c>
      <c r="E8">
        <v>120.7921</v>
      </c>
      <c r="F8">
        <f>AVERAGE(C8:E8)</f>
        <v>122.11223333333334</v>
      </c>
    </row>
    <row r="9" spans="2:11">
      <c r="B9" t="s">
        <v>33</v>
      </c>
      <c r="C9">
        <v>77.267330000000001</v>
      </c>
      <c r="D9">
        <v>76.970299999999995</v>
      </c>
      <c r="E9">
        <v>78.80198</v>
      </c>
      <c r="F9">
        <f t="shared" si="0"/>
        <v>77.679869999999994</v>
      </c>
    </row>
    <row r="13" spans="2:11">
      <c r="B13" s="7"/>
      <c r="C13" s="8"/>
      <c r="D13" s="8"/>
      <c r="E13" s="8"/>
    </row>
    <row r="14" spans="2:11">
      <c r="B14" s="7"/>
      <c r="C14" s="8"/>
      <c r="D14" s="8"/>
      <c r="E14" s="8"/>
    </row>
    <row r="15" spans="2:11">
      <c r="B15" s="7"/>
      <c r="C15" s="8"/>
      <c r="D15" s="8"/>
      <c r="E15" s="8"/>
      <c r="F15" s="7"/>
      <c r="G15" s="7"/>
      <c r="H15" s="7"/>
      <c r="I15" s="7"/>
      <c r="J15" s="7"/>
      <c r="K15" s="7"/>
    </row>
    <row r="16" spans="2:11">
      <c r="B16" s="7"/>
      <c r="C16" s="8"/>
      <c r="D16" s="8"/>
      <c r="E16" s="8"/>
      <c r="F16" s="8"/>
      <c r="G16" s="8"/>
      <c r="H16" s="8"/>
      <c r="I16" s="8"/>
      <c r="J16" s="8"/>
      <c r="K16" s="8"/>
    </row>
    <row r="17" spans="2:11">
      <c r="B17" s="7"/>
      <c r="C17" s="8"/>
      <c r="D17" s="8"/>
      <c r="E17" s="8"/>
      <c r="F17" s="8"/>
      <c r="G17" s="8"/>
      <c r="H17" s="8"/>
      <c r="I17" s="8"/>
      <c r="J17" s="8"/>
      <c r="K17" s="8"/>
    </row>
    <row r="18" spans="2:11">
      <c r="B18" s="7"/>
      <c r="C18" s="8"/>
      <c r="D18" s="8"/>
      <c r="E18" s="8"/>
      <c r="F18" s="8"/>
      <c r="G18" s="8"/>
      <c r="H18" s="8"/>
      <c r="I18" s="8"/>
      <c r="J18" s="8"/>
      <c r="K18" s="8"/>
    </row>
    <row r="19" spans="2:11">
      <c r="B19" s="7"/>
      <c r="C19" s="8"/>
      <c r="D19" s="8"/>
      <c r="E19" s="8"/>
    </row>
    <row r="20" spans="2:11">
      <c r="B20" s="7"/>
      <c r="C20" s="8"/>
      <c r="D20" s="8"/>
      <c r="E20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17"/>
  <sheetViews>
    <sheetView workbookViewId="0">
      <selection activeCell="K18" sqref="K18"/>
    </sheetView>
  </sheetViews>
  <sheetFormatPr defaultRowHeight="15"/>
  <sheetData>
    <row r="1" spans="2:12">
      <c r="F1" t="s">
        <v>12</v>
      </c>
    </row>
    <row r="2" spans="2:12">
      <c r="B2" t="s">
        <v>22</v>
      </c>
      <c r="C2">
        <v>100.2551</v>
      </c>
      <c r="D2">
        <v>99.489800000000002</v>
      </c>
      <c r="E2">
        <v>100.2551</v>
      </c>
      <c r="F2">
        <f>AVERAGE(C2:E2)</f>
        <v>100</v>
      </c>
    </row>
    <row r="3" spans="2:12">
      <c r="B3" t="s">
        <v>23</v>
      </c>
      <c r="C3">
        <v>2.8316330000000001</v>
      </c>
      <c r="D3">
        <v>2.709184</v>
      </c>
      <c r="E3">
        <v>2.8010199999999998</v>
      </c>
      <c r="F3">
        <f t="shared" ref="F3:F6" si="0">AVERAGE(C3:E3)</f>
        <v>2.7806123333333335</v>
      </c>
    </row>
    <row r="4" spans="2:12">
      <c r="B4" t="s">
        <v>24</v>
      </c>
      <c r="C4">
        <v>2.4948980000000001</v>
      </c>
      <c r="D4">
        <v>2.5637759999999998</v>
      </c>
      <c r="E4">
        <v>2.4489800000000002</v>
      </c>
      <c r="F4">
        <f t="shared" si="0"/>
        <v>2.5025513333333333</v>
      </c>
    </row>
    <row r="5" spans="2:12">
      <c r="B5" t="s">
        <v>25</v>
      </c>
      <c r="C5">
        <v>3.7270409999999998</v>
      </c>
      <c r="D5">
        <v>3.3214290000000002</v>
      </c>
      <c r="E5">
        <v>3.459184</v>
      </c>
      <c r="F5">
        <f t="shared" si="0"/>
        <v>3.5025513333333333</v>
      </c>
    </row>
    <row r="6" spans="2:12">
      <c r="B6" t="s">
        <v>26</v>
      </c>
      <c r="C6">
        <v>74.433670000000006</v>
      </c>
      <c r="D6">
        <v>76.094390000000004</v>
      </c>
      <c r="E6">
        <v>75.88776</v>
      </c>
      <c r="F6">
        <f t="shared" si="0"/>
        <v>75.471940000000004</v>
      </c>
    </row>
    <row r="10" spans="2:12">
      <c r="B10" s="7"/>
      <c r="C10" s="8"/>
      <c r="D10" s="8"/>
      <c r="E10" s="8"/>
    </row>
    <row r="11" spans="2:12">
      <c r="B11" s="7"/>
      <c r="C11" s="8"/>
      <c r="D11" s="8"/>
      <c r="E11" s="8"/>
    </row>
    <row r="12" spans="2:12">
      <c r="B12" s="7"/>
      <c r="C12" s="8"/>
      <c r="D12" s="8"/>
      <c r="E12" s="8"/>
    </row>
    <row r="13" spans="2:12">
      <c r="B13" s="7"/>
      <c r="C13" s="8"/>
      <c r="D13" s="8"/>
      <c r="E13" s="8"/>
    </row>
    <row r="14" spans="2:12">
      <c r="B14" s="7"/>
      <c r="C14" s="8"/>
      <c r="D14" s="8"/>
      <c r="E14" s="8"/>
      <c r="H14" s="7"/>
      <c r="I14" s="7"/>
      <c r="J14" s="7"/>
      <c r="K14" s="7"/>
      <c r="L14" s="7"/>
    </row>
    <row r="15" spans="2:12">
      <c r="H15" s="8"/>
      <c r="I15" s="8"/>
      <c r="J15" s="8"/>
      <c r="K15" s="8"/>
      <c r="L15" s="8"/>
    </row>
    <row r="16" spans="2:12">
      <c r="H16" s="8"/>
      <c r="I16" s="8"/>
      <c r="J16" s="8"/>
      <c r="K16" s="8"/>
      <c r="L16" s="8"/>
    </row>
    <row r="17" spans="8:12">
      <c r="H17" s="8"/>
      <c r="I17" s="8"/>
      <c r="J17" s="8"/>
      <c r="K17" s="8"/>
      <c r="L17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"/>
  <sheetViews>
    <sheetView workbookViewId="0">
      <selection activeCell="J19" sqref="J19"/>
    </sheetView>
  </sheetViews>
  <sheetFormatPr defaultRowHeight="15"/>
  <cols>
    <col min="1" max="1" width="8.85546875" style="5"/>
    <col min="2" max="2" width="22.7109375" style="5" customWidth="1"/>
    <col min="3" max="7" width="8.85546875" style="5"/>
  </cols>
  <sheetData>
    <row r="1" spans="2:6">
      <c r="F1" s="5" t="s">
        <v>50</v>
      </c>
    </row>
    <row r="2" spans="2:6">
      <c r="B2" s="5" t="s">
        <v>23</v>
      </c>
      <c r="C2" s="5">
        <v>0.99141500000000005</v>
      </c>
      <c r="D2" s="5">
        <v>0.839974</v>
      </c>
      <c r="E2" s="5">
        <v>1.015188</v>
      </c>
      <c r="F2" s="5">
        <f>AVERAGE(C2:E2)</f>
        <v>0.94885900000000001</v>
      </c>
    </row>
    <row r="3" spans="2:6">
      <c r="B3" s="5" t="s">
        <v>51</v>
      </c>
      <c r="C3" s="5">
        <v>1.006383</v>
      </c>
      <c r="D3" s="5">
        <v>0.84789800000000004</v>
      </c>
      <c r="E3" s="5">
        <v>1.031917</v>
      </c>
      <c r="F3" s="5">
        <f t="shared" ref="F3:F4" si="0">AVERAGE(C3:E3)</f>
        <v>0.96206600000000009</v>
      </c>
    </row>
    <row r="4" spans="2:6">
      <c r="B4" s="5" t="s">
        <v>52</v>
      </c>
      <c r="C4" s="5">
        <v>0.46401100000000001</v>
      </c>
      <c r="D4" s="5">
        <v>0.29319800000000001</v>
      </c>
      <c r="E4" s="5">
        <v>0.81796199999999997</v>
      </c>
      <c r="F4" s="5">
        <f t="shared" si="0"/>
        <v>0.525057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15"/>
  <sheetViews>
    <sheetView workbookViewId="0">
      <selection activeCell="N26" sqref="N26"/>
    </sheetView>
  </sheetViews>
  <sheetFormatPr defaultRowHeight="15"/>
  <cols>
    <col min="2" max="2" width="23.7109375" customWidth="1"/>
  </cols>
  <sheetData>
    <row r="1" spans="2:13">
      <c r="F1" t="s">
        <v>53</v>
      </c>
    </row>
    <row r="2" spans="2:13">
      <c r="B2" t="s">
        <v>23</v>
      </c>
      <c r="C2">
        <v>98.478660000000005</v>
      </c>
      <c r="D2">
        <v>93.264189999999999</v>
      </c>
      <c r="E2">
        <v>108.25709999999999</v>
      </c>
      <c r="F2">
        <f>AVERAGE(C2:E2)</f>
        <v>99.999983333333333</v>
      </c>
    </row>
    <row r="3" spans="2:13">
      <c r="B3" t="s">
        <v>27</v>
      </c>
      <c r="C3">
        <v>89.860150000000004</v>
      </c>
      <c r="D3">
        <v>87.691969999999998</v>
      </c>
      <c r="E3">
        <v>104.0617</v>
      </c>
      <c r="F3">
        <f t="shared" ref="F3:F5" si="0">AVERAGE(C3:E3)</f>
        <v>93.871273333333349</v>
      </c>
    </row>
    <row r="4" spans="2:13">
      <c r="B4" t="s">
        <v>54</v>
      </c>
      <c r="C4">
        <v>127.9225</v>
      </c>
      <c r="D4">
        <v>126.83839999999999</v>
      </c>
      <c r="E4">
        <v>133.34299999999999</v>
      </c>
      <c r="F4">
        <f t="shared" si="0"/>
        <v>129.36796666666666</v>
      </c>
    </row>
    <row r="5" spans="2:13">
      <c r="B5" t="s">
        <v>55</v>
      </c>
      <c r="C5">
        <v>3.935244</v>
      </c>
      <c r="D5">
        <v>3.935244</v>
      </c>
      <c r="E5">
        <v>4.0436529999999999</v>
      </c>
      <c r="F5">
        <f t="shared" si="0"/>
        <v>3.9713803333333337</v>
      </c>
    </row>
    <row r="9" spans="2:13">
      <c r="B9" s="7"/>
      <c r="C9" s="8"/>
      <c r="D9" s="8"/>
      <c r="E9" s="8"/>
    </row>
    <row r="10" spans="2:13">
      <c r="B10" s="7"/>
      <c r="C10" s="8"/>
      <c r="D10" s="8"/>
      <c r="E10" s="8"/>
    </row>
    <row r="11" spans="2:13">
      <c r="B11" s="7"/>
      <c r="C11" s="8"/>
      <c r="D11" s="8"/>
      <c r="E11" s="8"/>
    </row>
    <row r="12" spans="2:13">
      <c r="B12" s="7"/>
      <c r="C12" s="8"/>
      <c r="D12" s="8"/>
      <c r="E12" s="8"/>
      <c r="J12" s="7"/>
      <c r="K12" s="7"/>
      <c r="L12" s="7"/>
      <c r="M12" s="7"/>
    </row>
    <row r="13" spans="2:13">
      <c r="J13" s="8"/>
      <c r="K13" s="8"/>
      <c r="L13" s="8"/>
      <c r="M13" s="8"/>
    </row>
    <row r="14" spans="2:13">
      <c r="J14" s="8"/>
      <c r="K14" s="8"/>
      <c r="L14" s="8"/>
      <c r="M14" s="8"/>
    </row>
    <row r="15" spans="2:13">
      <c r="J15" s="8"/>
      <c r="K15" s="8"/>
      <c r="L15" s="8"/>
      <c r="M15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18"/>
  <sheetViews>
    <sheetView topLeftCell="B1" workbookViewId="0">
      <selection activeCell="J7" sqref="J7"/>
    </sheetView>
  </sheetViews>
  <sheetFormatPr defaultRowHeight="15"/>
  <sheetData>
    <row r="1" spans="2:17">
      <c r="F1" t="s">
        <v>53</v>
      </c>
    </row>
    <row r="2" spans="2:17">
      <c r="B2" t="s">
        <v>23</v>
      </c>
      <c r="C2">
        <v>102.4845</v>
      </c>
      <c r="D2">
        <v>95.962729999999993</v>
      </c>
      <c r="E2">
        <v>101.5528</v>
      </c>
      <c r="F2">
        <f>AVERAGE(C2:E2)</f>
        <v>100.00000999999999</v>
      </c>
    </row>
    <row r="3" spans="2:17">
      <c r="B3" t="s">
        <v>56</v>
      </c>
      <c r="C3">
        <v>6.2329189999999999</v>
      </c>
      <c r="D3">
        <v>6.6521739999999996</v>
      </c>
      <c r="E3">
        <v>6.913043</v>
      </c>
      <c r="F3">
        <f t="shared" ref="F3:F6" si="0">AVERAGE(C3:E3)</f>
        <v>6.5993786666666665</v>
      </c>
    </row>
    <row r="4" spans="2:17">
      <c r="B4" t="s">
        <v>57</v>
      </c>
      <c r="C4">
        <v>4.3602489999999996</v>
      </c>
      <c r="D4">
        <v>4.4720500000000003</v>
      </c>
      <c r="E4">
        <v>4.7422360000000001</v>
      </c>
      <c r="F4">
        <f t="shared" si="0"/>
        <v>4.524845</v>
      </c>
    </row>
    <row r="5" spans="2:17">
      <c r="B5" t="s">
        <v>58</v>
      </c>
      <c r="C5">
        <v>3.689441</v>
      </c>
      <c r="D5">
        <v>3.335404</v>
      </c>
      <c r="E5">
        <v>3.335404</v>
      </c>
      <c r="F5">
        <f t="shared" si="0"/>
        <v>3.4534163333333332</v>
      </c>
    </row>
    <row r="6" spans="2:17">
      <c r="B6" t="s">
        <v>59</v>
      </c>
      <c r="C6">
        <v>3.86646</v>
      </c>
      <c r="D6">
        <v>4.0434780000000003</v>
      </c>
      <c r="E6">
        <v>4.0434780000000003</v>
      </c>
      <c r="F6">
        <f t="shared" si="0"/>
        <v>3.9844720000000002</v>
      </c>
    </row>
    <row r="11" spans="2:17">
      <c r="B11" s="7"/>
      <c r="C11" s="8"/>
      <c r="D11" s="8"/>
      <c r="E11" s="8"/>
    </row>
    <row r="12" spans="2:17">
      <c r="B12" s="7"/>
      <c r="C12" s="8"/>
      <c r="D12" s="8"/>
      <c r="E12" s="8"/>
    </row>
    <row r="13" spans="2:17">
      <c r="B13" s="7"/>
      <c r="C13" s="8"/>
      <c r="D13" s="8"/>
      <c r="E13" s="8"/>
    </row>
    <row r="14" spans="2:17">
      <c r="B14" s="7"/>
      <c r="C14" s="8"/>
      <c r="D14" s="8"/>
      <c r="E14" s="8"/>
    </row>
    <row r="15" spans="2:17">
      <c r="B15" s="7"/>
      <c r="C15" s="8"/>
      <c r="D15" s="8"/>
      <c r="E15" s="8"/>
      <c r="M15" s="7"/>
      <c r="N15" s="7"/>
      <c r="O15" s="7"/>
      <c r="P15" s="7"/>
      <c r="Q15" s="7"/>
    </row>
    <row r="16" spans="2:17">
      <c r="M16" s="8"/>
      <c r="N16" s="8"/>
      <c r="O16" s="8"/>
      <c r="P16" s="8"/>
      <c r="Q16" s="8"/>
    </row>
    <row r="17" spans="13:17">
      <c r="M17" s="8"/>
      <c r="N17" s="8"/>
      <c r="O17" s="8"/>
      <c r="P17" s="8"/>
      <c r="Q17" s="8"/>
    </row>
    <row r="18" spans="13:17">
      <c r="M18" s="8"/>
      <c r="N18" s="8"/>
      <c r="O18" s="8"/>
      <c r="P18" s="8"/>
      <c r="Q18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17"/>
  <sheetViews>
    <sheetView workbookViewId="0">
      <selection activeCell="L22" sqref="L22"/>
    </sheetView>
  </sheetViews>
  <sheetFormatPr defaultRowHeight="15"/>
  <cols>
    <col min="2" max="2" width="16.28515625" customWidth="1"/>
  </cols>
  <sheetData>
    <row r="1" spans="2:16">
      <c r="F1" t="s">
        <v>60</v>
      </c>
    </row>
    <row r="2" spans="2:16">
      <c r="B2" t="s">
        <v>23</v>
      </c>
      <c r="C2">
        <v>101.58920000000001</v>
      </c>
      <c r="D2">
        <v>100.4366</v>
      </c>
      <c r="E2">
        <v>97.974149999999995</v>
      </c>
      <c r="F2">
        <f>AVERAGE(C2:E2)</f>
        <v>99.999983333333333</v>
      </c>
    </row>
    <row r="3" spans="2:16">
      <c r="B3" t="s">
        <v>27</v>
      </c>
      <c r="C3">
        <v>97.397829999999999</v>
      </c>
      <c r="D3">
        <v>98.262309999999999</v>
      </c>
      <c r="E3">
        <v>94.359059999999999</v>
      </c>
      <c r="F3">
        <f t="shared" ref="F3:F6" si="0">AVERAGE(C3:E3)</f>
        <v>96.673066666666671</v>
      </c>
    </row>
    <row r="4" spans="2:16">
      <c r="B4" t="s">
        <v>28</v>
      </c>
      <c r="C4">
        <v>13.01956</v>
      </c>
      <c r="D4">
        <v>12.7052</v>
      </c>
      <c r="E4">
        <v>12.15508</v>
      </c>
      <c r="F4">
        <f t="shared" si="0"/>
        <v>12.626613333333333</v>
      </c>
    </row>
    <row r="5" spans="2:16">
      <c r="B5" t="s">
        <v>29</v>
      </c>
      <c r="C5">
        <v>30.83304</v>
      </c>
      <c r="D5">
        <v>35.024450000000002</v>
      </c>
      <c r="E5">
        <v>32.797759999999997</v>
      </c>
      <c r="F5">
        <f>AVERAGE(C5:E5)</f>
        <v>32.885083333333334</v>
      </c>
    </row>
    <row r="6" spans="2:16">
      <c r="B6" t="s">
        <v>30</v>
      </c>
      <c r="C6">
        <v>36.150889999999997</v>
      </c>
      <c r="D6">
        <v>37.853650000000002</v>
      </c>
      <c r="E6">
        <v>36.465249999999997</v>
      </c>
      <c r="F6">
        <f t="shared" si="0"/>
        <v>36.82326333333333</v>
      </c>
    </row>
    <row r="9" spans="2:16">
      <c r="B9" s="7"/>
      <c r="C9" s="8"/>
      <c r="D9" s="8"/>
      <c r="E9" s="8"/>
    </row>
    <row r="10" spans="2:16">
      <c r="B10" s="7"/>
      <c r="C10" s="8"/>
      <c r="D10" s="8"/>
      <c r="E10" s="8"/>
    </row>
    <row r="11" spans="2:16">
      <c r="B11" s="7"/>
      <c r="C11" s="8"/>
      <c r="D11" s="8"/>
      <c r="E11" s="8"/>
    </row>
    <row r="12" spans="2:16">
      <c r="B12" s="7"/>
      <c r="C12" s="8"/>
      <c r="D12" s="8"/>
      <c r="E12" s="8"/>
    </row>
    <row r="13" spans="2:16">
      <c r="B13" s="7"/>
      <c r="C13" s="8"/>
      <c r="D13" s="8"/>
      <c r="E13" s="8"/>
    </row>
    <row r="14" spans="2:16">
      <c r="L14" s="7"/>
      <c r="M14" s="7"/>
      <c r="N14" s="7"/>
      <c r="O14" s="7"/>
      <c r="P14" s="7"/>
    </row>
    <row r="15" spans="2:16">
      <c r="L15" s="8"/>
      <c r="M15" s="8"/>
      <c r="N15" s="8"/>
      <c r="O15" s="8"/>
      <c r="P15" s="8"/>
    </row>
    <row r="16" spans="2:16">
      <c r="L16" s="8"/>
      <c r="M16" s="8"/>
      <c r="N16" s="8"/>
      <c r="O16" s="8"/>
      <c r="P16" s="8"/>
    </row>
    <row r="17" spans="12:16">
      <c r="L17" s="8"/>
      <c r="M17" s="8"/>
      <c r="N17" s="8"/>
      <c r="O17" s="8"/>
      <c r="P17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O16"/>
  <sheetViews>
    <sheetView workbookViewId="0">
      <selection activeCell="M21" sqref="M21"/>
    </sheetView>
  </sheetViews>
  <sheetFormatPr defaultRowHeight="15"/>
  <cols>
    <col min="2" max="2" width="17.140625" customWidth="1"/>
  </cols>
  <sheetData>
    <row r="1" spans="2:15">
      <c r="F1" t="s">
        <v>60</v>
      </c>
    </row>
    <row r="2" spans="2:15">
      <c r="B2" t="s">
        <v>23</v>
      </c>
      <c r="C2">
        <v>101.58920000000001</v>
      </c>
      <c r="D2">
        <v>100.4366</v>
      </c>
      <c r="E2">
        <v>97.974149999999995</v>
      </c>
      <c r="F2">
        <f>AVERAGE(C2:E2)</f>
        <v>99.999983333333333</v>
      </c>
    </row>
    <row r="3" spans="2:15">
      <c r="B3" t="s">
        <v>27</v>
      </c>
      <c r="C3">
        <v>97.397829999999999</v>
      </c>
      <c r="D3">
        <v>98.262309999999999</v>
      </c>
      <c r="E3">
        <v>94.359059999999999</v>
      </c>
      <c r="F3">
        <f t="shared" ref="F3:F6" si="0">AVERAGE(C3:E3)</f>
        <v>96.673066666666671</v>
      </c>
    </row>
    <row r="4" spans="2:15">
      <c r="B4" t="s">
        <v>28</v>
      </c>
      <c r="C4">
        <v>13.01956</v>
      </c>
      <c r="D4">
        <v>12.7052</v>
      </c>
      <c r="E4">
        <v>12.15508</v>
      </c>
      <c r="F4">
        <f t="shared" si="0"/>
        <v>12.626613333333333</v>
      </c>
    </row>
    <row r="5" spans="2:15">
      <c r="B5" t="s">
        <v>61</v>
      </c>
      <c r="C5">
        <v>16.556059999999999</v>
      </c>
      <c r="D5">
        <v>16.346489999999999</v>
      </c>
      <c r="E5">
        <v>15.32483</v>
      </c>
      <c r="F5">
        <f t="shared" si="0"/>
        <v>16.075793333333333</v>
      </c>
    </row>
    <row r="6" spans="2:15">
      <c r="B6" t="s">
        <v>62</v>
      </c>
      <c r="C6">
        <v>12.57422</v>
      </c>
      <c r="D6">
        <v>11.9979</v>
      </c>
      <c r="E6">
        <v>12.33846</v>
      </c>
      <c r="F6">
        <f t="shared" si="0"/>
        <v>12.303526666666665</v>
      </c>
    </row>
    <row r="10" spans="2:15">
      <c r="B10" s="7"/>
      <c r="C10" s="8"/>
      <c r="D10" s="8"/>
      <c r="E10" s="8"/>
    </row>
    <row r="11" spans="2:15">
      <c r="B11" s="7"/>
      <c r="C11" s="8"/>
      <c r="D11" s="8"/>
      <c r="E11" s="8"/>
    </row>
    <row r="12" spans="2:15">
      <c r="B12" s="7"/>
      <c r="C12" s="8"/>
      <c r="D12" s="8"/>
      <c r="E12" s="8"/>
    </row>
    <row r="13" spans="2:15">
      <c r="B13" s="7"/>
      <c r="C13" s="8"/>
      <c r="D13" s="8"/>
      <c r="E13" s="8"/>
      <c r="K13" s="7"/>
      <c r="L13" s="7"/>
      <c r="M13" s="7"/>
      <c r="N13" s="7"/>
      <c r="O13" s="7"/>
    </row>
    <row r="14" spans="2:15">
      <c r="B14" s="7"/>
      <c r="C14" s="8"/>
      <c r="D14" s="8"/>
      <c r="E14" s="8"/>
      <c r="K14" s="8"/>
      <c r="L14" s="8"/>
      <c r="M14" s="8"/>
      <c r="N14" s="8"/>
      <c r="O14" s="8"/>
    </row>
    <row r="15" spans="2:15">
      <c r="K15" s="8"/>
      <c r="L15" s="8"/>
      <c r="M15" s="8"/>
      <c r="N15" s="8"/>
      <c r="O15" s="8"/>
    </row>
    <row r="16" spans="2:15">
      <c r="K16" s="8"/>
      <c r="L16" s="8"/>
      <c r="M16" s="8"/>
      <c r="N16" s="8"/>
      <c r="O16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5"/>
  <sheetViews>
    <sheetView workbookViewId="0">
      <selection activeCell="Q22" sqref="Q22"/>
    </sheetView>
  </sheetViews>
  <sheetFormatPr defaultRowHeight="15"/>
  <sheetData>
    <row r="1" spans="1:6">
      <c r="F1" t="s">
        <v>60</v>
      </c>
    </row>
    <row r="2" spans="1:6">
      <c r="B2" t="s">
        <v>22</v>
      </c>
      <c r="C2">
        <v>1.0038800000000001</v>
      </c>
      <c r="D2">
        <v>0.96280060000000001</v>
      </c>
      <c r="E2">
        <v>1.03332</v>
      </c>
      <c r="F2">
        <f>AVERAGE(C2:E2)</f>
        <v>1.0000001999999999</v>
      </c>
    </row>
    <row r="3" spans="1:6">
      <c r="A3" t="s">
        <v>63</v>
      </c>
      <c r="B3" t="s">
        <v>64</v>
      </c>
      <c r="C3">
        <v>0.95565219999999995</v>
      </c>
      <c r="D3">
        <v>0.95441399999999998</v>
      </c>
      <c r="E3">
        <v>1.00796</v>
      </c>
      <c r="F3">
        <f t="shared" ref="F3:F6" si="0">AVERAGE(C3:E3)</f>
        <v>0.97267539999999997</v>
      </c>
    </row>
    <row r="4" spans="1:6">
      <c r="A4" t="s">
        <v>63</v>
      </c>
      <c r="B4" t="s">
        <v>65</v>
      </c>
      <c r="C4">
        <v>0.26784950000000002</v>
      </c>
      <c r="D4">
        <v>0.33057130000000001</v>
      </c>
      <c r="E4">
        <v>0.3009365</v>
      </c>
      <c r="F4">
        <f t="shared" si="0"/>
        <v>0.29978576666666662</v>
      </c>
    </row>
    <row r="5" spans="1:6">
      <c r="A5" t="s">
        <v>66</v>
      </c>
      <c r="B5" t="s">
        <v>64</v>
      </c>
      <c r="C5">
        <v>0.6079599</v>
      </c>
      <c r="D5">
        <v>0.72986799999999996</v>
      </c>
      <c r="E5">
        <v>0.65093639999999997</v>
      </c>
      <c r="F5">
        <f>AVERAGE(C5:E5)</f>
        <v>0.66292143333333331</v>
      </c>
    </row>
    <row r="6" spans="1:6">
      <c r="A6" t="s">
        <v>66</v>
      </c>
      <c r="B6" t="s">
        <v>65</v>
      </c>
      <c r="C6">
        <v>6.7669060000000003E-2</v>
      </c>
      <c r="D6">
        <v>8.5270280000000004E-2</v>
      </c>
      <c r="E6">
        <v>5.3652449999999997E-2</v>
      </c>
      <c r="F6">
        <f t="shared" si="0"/>
        <v>6.8863930000000004E-2</v>
      </c>
    </row>
    <row r="20" spans="5:9">
      <c r="E20" s="9"/>
      <c r="F20" s="8"/>
      <c r="G20" s="8"/>
      <c r="H20" s="8"/>
      <c r="I20" s="8"/>
    </row>
    <row r="21" spans="5:9">
      <c r="E21" s="9"/>
      <c r="F21" s="8"/>
      <c r="G21" s="8"/>
      <c r="H21" s="8"/>
      <c r="I21" s="8"/>
    </row>
    <row r="22" spans="5:9">
      <c r="E22" s="9"/>
      <c r="F22" s="8"/>
      <c r="G22" s="8"/>
      <c r="H22" s="8"/>
      <c r="I22" s="8"/>
    </row>
    <row r="23" spans="5:9">
      <c r="E23" s="9"/>
      <c r="F23" s="8"/>
      <c r="G23" s="8"/>
      <c r="H23" s="8"/>
      <c r="I23" s="8"/>
    </row>
    <row r="24" spans="5:9">
      <c r="E24" s="9"/>
      <c r="F24" s="8"/>
      <c r="G24" s="8"/>
      <c r="H24" s="8"/>
      <c r="I24" s="8"/>
    </row>
    <row r="25" spans="5:9">
      <c r="E25" s="9"/>
      <c r="F25" s="8"/>
      <c r="G25" s="8"/>
      <c r="H25" s="8"/>
      <c r="I25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workbookViewId="0">
      <selection activeCell="M21" sqref="M21"/>
    </sheetView>
  </sheetViews>
  <sheetFormatPr defaultRowHeight="15"/>
  <sheetData>
    <row r="1" spans="1:6">
      <c r="F1" t="s">
        <v>60</v>
      </c>
    </row>
    <row r="2" spans="1:6">
      <c r="B2" t="s">
        <v>22</v>
      </c>
      <c r="C2">
        <v>1.022769</v>
      </c>
      <c r="D2">
        <v>0.99628969999999994</v>
      </c>
      <c r="E2">
        <v>0.98094150000000002</v>
      </c>
      <c r="F2">
        <f>AVERAGE(C2:E2)</f>
        <v>1.0000000666666666</v>
      </c>
    </row>
    <row r="3" spans="1:6">
      <c r="A3" t="s">
        <v>63</v>
      </c>
      <c r="B3" t="s">
        <v>64</v>
      </c>
      <c r="C3">
        <v>1.0359</v>
      </c>
      <c r="D3">
        <v>1.037204</v>
      </c>
      <c r="E3">
        <v>1.0221169999999999</v>
      </c>
      <c r="F3">
        <f t="shared" ref="F3:F6" si="0">AVERAGE(C3:E3)</f>
        <v>1.0317403333333333</v>
      </c>
    </row>
    <row r="4" spans="1:6">
      <c r="A4" t="s">
        <v>63</v>
      </c>
      <c r="B4" t="s">
        <v>65</v>
      </c>
      <c r="C4">
        <v>1.0015069999999999</v>
      </c>
      <c r="D4">
        <v>0.96828899999999996</v>
      </c>
      <c r="E4">
        <v>0.94020119999999996</v>
      </c>
      <c r="F4">
        <f t="shared" si="0"/>
        <v>0.96999906666666658</v>
      </c>
    </row>
    <row r="5" spans="1:6">
      <c r="A5" t="s">
        <v>66</v>
      </c>
      <c r="B5" t="s">
        <v>64</v>
      </c>
      <c r="C5">
        <v>0.98355029999999999</v>
      </c>
      <c r="D5">
        <v>0.99872459999999996</v>
      </c>
      <c r="E5">
        <v>0.98146330000000004</v>
      </c>
      <c r="F5">
        <f t="shared" si="0"/>
        <v>0.98791273333333329</v>
      </c>
    </row>
    <row r="6" spans="1:6">
      <c r="A6" t="s">
        <v>66</v>
      </c>
      <c r="B6" t="s">
        <v>65</v>
      </c>
      <c r="C6">
        <v>0.97024549999999998</v>
      </c>
      <c r="D6">
        <v>0.9586365</v>
      </c>
      <c r="E6">
        <v>0.94120119999999996</v>
      </c>
      <c r="F6">
        <f t="shared" si="0"/>
        <v>0.95669439999999994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Fig.1f</vt:lpstr>
      <vt:lpstr>Fig.1g</vt:lpstr>
      <vt:lpstr>Fig.1i</vt:lpstr>
      <vt:lpstr>Fig.2d&amp;Supplementary Fig.5a</vt:lpstr>
      <vt:lpstr>Fig.2e&amp;Supplementary Fig.5b</vt:lpstr>
      <vt:lpstr>Fig.2f</vt:lpstr>
      <vt:lpstr>Fig.2g</vt:lpstr>
      <vt:lpstr>Fig.2h&amp;Supplementary Fig.6j</vt:lpstr>
      <vt:lpstr>Fig.5e</vt:lpstr>
      <vt:lpstr>Supplementary Fig.4a</vt:lpstr>
      <vt:lpstr>Supplementary Fig.4b</vt:lpstr>
      <vt:lpstr>Supplementary Fig.6d</vt:lpstr>
      <vt:lpstr>Supplementary Fig.6h</vt:lpstr>
      <vt:lpstr>Supplementary Fig.9a</vt:lpstr>
      <vt:lpstr>Supplementary Fig.9b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Cheng</dc:creator>
  <cp:lastModifiedBy>Daniel Siegwart</cp:lastModifiedBy>
  <dcterms:created xsi:type="dcterms:W3CDTF">2020-05-08T04:09:15Z</dcterms:created>
  <dcterms:modified xsi:type="dcterms:W3CDTF">2020-05-26T14:51:40Z</dcterms:modified>
</cp:coreProperties>
</file>