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110886/Dropbox (SwitchLab)/CORDAX_predictor/Nature Comm/Final_Revision/"/>
    </mc:Choice>
  </mc:AlternateContent>
  <xr:revisionPtr revIDLastSave="0" documentId="13_ncr:1_{6D827520-C2CC-4B48-99A5-E0C5A100BD39}" xr6:coauthVersionLast="36" xr6:coauthVersionMax="36" xr10:uidLastSave="{00000000-0000-0000-0000-000000000000}"/>
  <bookViews>
    <workbookView xWindow="0" yWindow="460" windowWidth="25600" windowHeight="14680" xr2:uid="{A9ABE50C-CF5E-AE41-AC75-3EF848AA42B9}"/>
  </bookViews>
  <sheets>
    <sheet name="Cordax peptide scre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2" i="1"/>
  <c r="C4" i="1"/>
  <c r="C5" i="1"/>
  <c r="C6" i="1"/>
  <c r="C7" i="1"/>
  <c r="C8" i="1"/>
  <c r="C9" i="1"/>
  <c r="C10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3" i="1"/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3" i="1"/>
</calcChain>
</file>

<file path=xl/sharedStrings.xml><?xml version="1.0" encoding="utf-8"?>
<sst xmlns="http://schemas.openxmlformats.org/spreadsheetml/2006/main" count="541" uniqueCount="131">
  <si>
    <t>Sequence</t>
  </si>
  <si>
    <t>Protein</t>
  </si>
  <si>
    <t>SVDYEV</t>
  </si>
  <si>
    <t>IGVVGW</t>
  </si>
  <si>
    <t>NFSIRY</t>
  </si>
  <si>
    <t>VNFSEF</t>
  </si>
  <si>
    <t>SEFSKK</t>
  </si>
  <si>
    <t>AFFLFC</t>
  </si>
  <si>
    <t>LSSYWE</t>
  </si>
  <si>
    <t>NLYEKT</t>
  </si>
  <si>
    <t>VYVDVL</t>
  </si>
  <si>
    <t>LNLKLL</t>
  </si>
  <si>
    <t>LLDNWD</t>
  </si>
  <si>
    <t>MDVFMK</t>
  </si>
  <si>
    <t>IQVYSR</t>
  </si>
  <si>
    <t>LCSTFC</t>
  </si>
  <si>
    <t>LNFLKK</t>
  </si>
  <si>
    <t>KTVYQH</t>
  </si>
  <si>
    <t>TKVIPY</t>
  </si>
  <si>
    <t>MVVEHP</t>
  </si>
  <si>
    <t>AYVILK</t>
  </si>
  <si>
    <t>GWFLGW</t>
  </si>
  <si>
    <t>YDLHYW</t>
  </si>
  <si>
    <t>IFTVQL</t>
  </si>
  <si>
    <t>FLGYFK</t>
  </si>
  <si>
    <t>MSVSLV</t>
  </si>
  <si>
    <t>EDCFIL</t>
  </si>
  <si>
    <t>KIFVWK</t>
  </si>
  <si>
    <t>DFITKM</t>
  </si>
  <si>
    <t>YIILYN</t>
  </si>
  <si>
    <t>IIYNWQ</t>
  </si>
  <si>
    <t>MIIYKG</t>
  </si>
  <si>
    <t>NDAFVL</t>
  </si>
  <si>
    <t>AAYLWV</t>
  </si>
  <si>
    <t>FVIEEV</t>
  </si>
  <si>
    <t>QVFVWV</t>
  </si>
  <si>
    <t>GIVAGA</t>
  </si>
  <si>
    <t>DCFEYV</t>
  </si>
  <si>
    <t>FEYVQL</t>
  </si>
  <si>
    <t>ILLLFE</t>
  </si>
  <si>
    <t>DLVVFE</t>
  </si>
  <si>
    <t>AEIEIE</t>
  </si>
  <si>
    <t>ASLTIL</t>
  </si>
  <si>
    <t>YQLVLQ</t>
  </si>
  <si>
    <t>STVISY</t>
  </si>
  <si>
    <t>VNIELL</t>
  </si>
  <si>
    <t>IQIHHY</t>
  </si>
  <si>
    <t>QIIEIE</t>
  </si>
  <si>
    <t>GVIHYI</t>
  </si>
  <si>
    <t>LNSVFK</t>
  </si>
  <si>
    <t>LYHGQT</t>
  </si>
  <si>
    <t>TLFTMD</t>
  </si>
  <si>
    <t>VYTVFA</t>
  </si>
  <si>
    <t>HYYAVA</t>
  </si>
  <si>
    <t>GDVAFI</t>
  </si>
  <si>
    <t>LLFKDS</t>
  </si>
  <si>
    <t>YFTAIQ</t>
  </si>
  <si>
    <t>GWNIPM</t>
  </si>
  <si>
    <t>MDKVER</t>
  </si>
  <si>
    <t>YVAGIT</t>
  </si>
  <si>
    <t>CEFLRK</t>
  </si>
  <si>
    <t>LQVDLG</t>
  </si>
  <si>
    <t>FDKFKH</t>
  </si>
  <si>
    <t>MFSEFD</t>
  </si>
  <si>
    <t>LIVSIL</t>
  </si>
  <si>
    <t>LYHLVT</t>
  </si>
  <si>
    <t>MELIVS</t>
  </si>
  <si>
    <t>LHCLRR</t>
  </si>
  <si>
    <t>QVYYRP</t>
  </si>
  <si>
    <t>GYLTIR</t>
  </si>
  <si>
    <t>KLFNRD</t>
  </si>
  <si>
    <t>FHVKYR</t>
  </si>
  <si>
    <t>MLHKEF</t>
  </si>
  <si>
    <t>FYAVRL</t>
  </si>
  <si>
    <t>SQFIKL</t>
  </si>
  <si>
    <t>FSFTIA</t>
  </si>
  <si>
    <t>YFHARG</t>
  </si>
  <si>
    <t>LIFMGH</t>
  </si>
  <si>
    <t>MYVSEM</t>
  </si>
  <si>
    <t>VVVNKM</t>
  </si>
  <si>
    <t>SNFLRA</t>
  </si>
  <si>
    <t>IGYNIK</t>
  </si>
  <si>
    <t>TDVVFM</t>
  </si>
  <si>
    <t>VDMAMC</t>
  </si>
  <si>
    <t>VHIVKL</t>
  </si>
  <si>
    <t>INFEFS</t>
  </si>
  <si>
    <t>GYTLFS</t>
  </si>
  <si>
    <t>FKVAIV</t>
  </si>
  <si>
    <t>TIFLDF</t>
  </si>
  <si>
    <t>LSIWES</t>
  </si>
  <si>
    <t>HLVNKY</t>
  </si>
  <si>
    <t>INAWLF</t>
  </si>
  <si>
    <t>LVMELD</t>
  </si>
  <si>
    <t>IGINIK</t>
  </si>
  <si>
    <t>EVYKWT</t>
  </si>
  <si>
    <t>SYVLQT</t>
  </si>
  <si>
    <t>LLVYNK</t>
  </si>
  <si>
    <t>LHYGEN</t>
  </si>
  <si>
    <t>Cordax Score</t>
  </si>
  <si>
    <t>TEM</t>
  </si>
  <si>
    <t>Th-T Binding</t>
  </si>
  <si>
    <t>pFTAA Binding</t>
  </si>
  <si>
    <t>Amyloid</t>
  </si>
  <si>
    <t>●</t>
  </si>
  <si>
    <t>-</t>
  </si>
  <si>
    <t>PASTA 2</t>
  </si>
  <si>
    <t>WALTZ</t>
  </si>
  <si>
    <t>TANGO</t>
  </si>
  <si>
    <t>Class</t>
  </si>
  <si>
    <t>Prediction</t>
  </si>
  <si>
    <t>Casein</t>
  </si>
  <si>
    <t>Gelsolin</t>
  </si>
  <si>
    <t>Medin</t>
  </si>
  <si>
    <t>Prolactin</t>
  </si>
  <si>
    <t>RepA</t>
  </si>
  <si>
    <t>SAA</t>
  </si>
  <si>
    <t>Sup35</t>
  </si>
  <si>
    <t>Ure2p</t>
  </si>
  <si>
    <t>Acylphosphatase-2</t>
  </si>
  <si>
    <t>Amphoterin</t>
  </si>
  <si>
    <t>Apolipoprotein C2</t>
  </si>
  <si>
    <t>Apolipoprotein AI</t>
  </si>
  <si>
    <t>Alpha-synuclein</t>
  </si>
  <si>
    <t>Beta-2-microglobulin</t>
  </si>
  <si>
    <t>Het-S</t>
  </si>
  <si>
    <t>Keratoepithelin</t>
  </si>
  <si>
    <t>Lactoferrin</t>
  </si>
  <si>
    <t>Myoglobin (Horse)</t>
  </si>
  <si>
    <t>Major Prion Protein (PrP)</t>
  </si>
  <si>
    <t>Semenogelin</t>
  </si>
  <si>
    <r>
      <rPr>
        <b/>
        <sz val="16"/>
        <color theme="1"/>
        <rFont val="Calibri"/>
        <family val="2"/>
        <scheme val="minor"/>
      </rPr>
      <t>Supplementary Data 2.</t>
    </r>
    <r>
      <rPr>
        <sz val="16"/>
        <color theme="1"/>
        <rFont val="Calibri"/>
        <family val="2"/>
        <scheme val="minor"/>
      </rPr>
      <t xml:space="preserve"> Amyloidogenic properties of the Cordax-predicted peptide screen.  Negative prediction scores are shown in red.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</si>
</sst>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8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rgb="FF0070C0"/>
      <name val="Calibri"/>
      <family val="2"/>
      <scheme val="minor"/>
    </font>
    <font>
      <sz val="14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/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2" borderId="0" xfId="0" applyFont="1" applyFill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7">
    <dxf>
      <font>
        <color rgb="FF9C0006"/>
      </font>
    </dxf>
    <dxf>
      <font>
        <strike val="0"/>
        <color theme="4" tint="-0.24994659260841701"/>
      </font>
      <fill>
        <patternFill patternType="none">
          <bgColor auto="1"/>
        </patternFill>
      </fill>
    </dxf>
    <dxf>
      <font>
        <color rgb="FF9C0006"/>
      </font>
    </dxf>
    <dxf>
      <font>
        <strike val="0"/>
        <color theme="4" tint="-0.24994659260841701"/>
      </font>
      <fill>
        <patternFill patternType="none">
          <bgColor auto="1"/>
        </patternFill>
      </fill>
    </dxf>
    <dxf>
      <font>
        <strike val="0"/>
        <color theme="4" tint="-0.24994659260841701"/>
      </font>
      <fill>
        <patternFill patternType="none">
          <bgColor auto="1"/>
        </patternFill>
      </fill>
    </dxf>
    <dxf>
      <font>
        <color rgb="FF9C0006"/>
      </font>
    </dxf>
    <dxf>
      <font>
        <strike val="0"/>
        <color theme="4" tint="-0.24994659260841701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D6BCC-4883-5545-89BF-9DE944C65670}">
  <dimension ref="A1:Q98"/>
  <sheetViews>
    <sheetView tabSelected="1" workbookViewId="0"/>
  </sheetViews>
  <sheetFormatPr baseColWidth="10" defaultRowHeight="30" customHeight="1"/>
  <cols>
    <col min="1" max="1" width="12.5" customWidth="1"/>
    <col min="2" max="2" width="15.33203125" style="3" customWidth="1"/>
    <col min="3" max="3" width="29.1640625" style="3" bestFit="1" customWidth="1"/>
    <col min="4" max="4" width="29.1640625" style="3" customWidth="1"/>
    <col min="5" max="5" width="16" style="3" bestFit="1" customWidth="1"/>
    <col min="6" max="8" width="16" style="3" customWidth="1"/>
    <col min="9" max="9" width="17.5" style="2" customWidth="1"/>
    <col min="10" max="10" width="18.6640625" style="2" customWidth="1"/>
    <col min="11" max="11" width="14.1640625" style="2" customWidth="1"/>
    <col min="12" max="12" width="12.6640625" style="2" customWidth="1"/>
    <col min="13" max="17" width="10.83203125" style="2"/>
  </cols>
  <sheetData>
    <row r="1" spans="1:17" ht="30" customHeight="1">
      <c r="A1" s="11" t="s">
        <v>130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Q1"/>
    </row>
    <row r="2" spans="1:17" s="6" customFormat="1" ht="30" customHeight="1">
      <c r="A2" s="9" t="s">
        <v>108</v>
      </c>
      <c r="B2" s="4" t="s">
        <v>0</v>
      </c>
      <c r="C2" s="4" t="s">
        <v>109</v>
      </c>
      <c r="D2" s="4" t="s">
        <v>1</v>
      </c>
      <c r="E2" s="4" t="s">
        <v>98</v>
      </c>
      <c r="F2" s="4" t="s">
        <v>105</v>
      </c>
      <c r="G2" s="4" t="s">
        <v>106</v>
      </c>
      <c r="H2" s="4" t="s">
        <v>107</v>
      </c>
      <c r="I2" s="4" t="s">
        <v>100</v>
      </c>
      <c r="J2" s="4" t="s">
        <v>101</v>
      </c>
      <c r="K2" s="4" t="s">
        <v>99</v>
      </c>
      <c r="L2" s="4" t="s">
        <v>102</v>
      </c>
      <c r="M2" s="5"/>
      <c r="N2" s="5"/>
      <c r="O2" s="5"/>
      <c r="P2" s="5"/>
      <c r="Q2" s="5"/>
    </row>
    <row r="3" spans="1:17" ht="30" customHeight="1">
      <c r="A3" t="str">
        <f>IF(L3="-","Non-Amyloid","Amyloid")</f>
        <v>Amyloid</v>
      </c>
      <c r="B3" s="1" t="s">
        <v>2</v>
      </c>
      <c r="C3" s="1" t="str">
        <f>IF(OR(F3&lt;-5,G3&gt;5,H3&gt;5,),IF(E3&gt;0.6,"Joined","NonCord"),IF(E3&lt;0.6,"Unpredicted","CORDAX"))</f>
        <v>CORDAX</v>
      </c>
      <c r="D3" s="1" t="s">
        <v>118</v>
      </c>
      <c r="E3" s="8">
        <v>0.93</v>
      </c>
      <c r="F3" s="1">
        <v>-0.43295</v>
      </c>
      <c r="G3" s="1">
        <v>0</v>
      </c>
      <c r="H3" s="1">
        <v>8.4839333333333305E-3</v>
      </c>
      <c r="I3" s="3" t="s">
        <v>104</v>
      </c>
      <c r="J3" s="3" t="s">
        <v>103</v>
      </c>
      <c r="K3" s="3"/>
      <c r="L3" s="3" t="s">
        <v>103</v>
      </c>
    </row>
    <row r="4" spans="1:17" ht="30" customHeight="1">
      <c r="A4" t="str">
        <f t="shared" ref="A4:A67" si="0">IF(L4="-","Non-Amyloid","Amyloid")</f>
        <v>Amyloid</v>
      </c>
      <c r="B4" s="1" t="s">
        <v>3</v>
      </c>
      <c r="C4" s="1" t="str">
        <f t="shared" ref="C4:C67" si="1">IF(OR(F4&lt;-5,G4&gt;5,H4&gt;5,),IF(E4&gt;0.6,"Joined","NonCord"),IF(E4&lt;0.6,"Unpredicted","CORDAX"))</f>
        <v>Joined</v>
      </c>
      <c r="D4" s="1" t="s">
        <v>118</v>
      </c>
      <c r="E4" s="8">
        <v>0.8</v>
      </c>
      <c r="F4" s="1">
        <v>-4.64595</v>
      </c>
      <c r="G4" s="1">
        <v>9.6809999999999992</v>
      </c>
      <c r="H4" s="1">
        <v>3.87896666666666E-3</v>
      </c>
      <c r="I4" s="3" t="s">
        <v>103</v>
      </c>
      <c r="J4" s="3" t="s">
        <v>103</v>
      </c>
      <c r="K4" s="3"/>
      <c r="L4" s="3" t="s">
        <v>103</v>
      </c>
    </row>
    <row r="5" spans="1:17" ht="30" customHeight="1">
      <c r="A5" t="str">
        <f t="shared" si="0"/>
        <v>Amyloid</v>
      </c>
      <c r="B5" s="1" t="s">
        <v>4</v>
      </c>
      <c r="C5" s="1" t="str">
        <f t="shared" si="1"/>
        <v>CORDAX</v>
      </c>
      <c r="D5" s="1" t="s">
        <v>118</v>
      </c>
      <c r="E5" s="8">
        <v>0.97799999999999998</v>
      </c>
      <c r="F5" s="7">
        <v>-2.2828759999999999</v>
      </c>
      <c r="G5" s="1">
        <v>1.6111989</v>
      </c>
      <c r="H5" s="1">
        <v>0</v>
      </c>
      <c r="I5" s="3" t="s">
        <v>103</v>
      </c>
      <c r="J5" s="3" t="s">
        <v>103</v>
      </c>
      <c r="K5" s="3" t="s">
        <v>103</v>
      </c>
      <c r="L5" s="3" t="s">
        <v>103</v>
      </c>
    </row>
    <row r="6" spans="1:17" ht="30" customHeight="1">
      <c r="A6" t="str">
        <f t="shared" si="0"/>
        <v>Amyloid</v>
      </c>
      <c r="B6" s="1" t="s">
        <v>5</v>
      </c>
      <c r="C6" s="1" t="str">
        <f t="shared" si="1"/>
        <v>Joined</v>
      </c>
      <c r="D6" s="1" t="s">
        <v>119</v>
      </c>
      <c r="E6" s="8">
        <v>0.82</v>
      </c>
      <c r="F6" s="1">
        <v>-2.20553</v>
      </c>
      <c r="G6" s="1">
        <v>0</v>
      </c>
      <c r="H6" s="1">
        <v>27.990876666666601</v>
      </c>
      <c r="I6" s="3" t="s">
        <v>103</v>
      </c>
      <c r="J6" s="3" t="s">
        <v>103</v>
      </c>
      <c r="K6" s="3" t="s">
        <v>103</v>
      </c>
      <c r="L6" s="3" t="s">
        <v>103</v>
      </c>
    </row>
    <row r="7" spans="1:17" ht="30" customHeight="1">
      <c r="A7" t="str">
        <f t="shared" si="0"/>
        <v>Amyloid</v>
      </c>
      <c r="B7" s="1" t="s">
        <v>6</v>
      </c>
      <c r="C7" s="1" t="str">
        <f t="shared" si="1"/>
        <v>Joined</v>
      </c>
      <c r="D7" s="1" t="s">
        <v>119</v>
      </c>
      <c r="E7" s="8">
        <v>0.86</v>
      </c>
      <c r="F7" s="1">
        <v>4.1000000000000003E-3</v>
      </c>
      <c r="G7" s="1">
        <v>0</v>
      </c>
      <c r="H7" s="1">
        <v>8.6833483333333294</v>
      </c>
      <c r="I7" s="3" t="s">
        <v>104</v>
      </c>
      <c r="J7" s="3" t="s">
        <v>103</v>
      </c>
      <c r="K7" s="3"/>
      <c r="L7" s="3" t="s">
        <v>103</v>
      </c>
    </row>
    <row r="8" spans="1:17" ht="30" customHeight="1">
      <c r="A8" t="str">
        <f t="shared" si="0"/>
        <v>Amyloid</v>
      </c>
      <c r="B8" s="1" t="s">
        <v>7</v>
      </c>
      <c r="C8" s="1" t="str">
        <f t="shared" si="1"/>
        <v>Joined</v>
      </c>
      <c r="D8" s="1" t="s">
        <v>119</v>
      </c>
      <c r="E8" s="8">
        <v>0.93</v>
      </c>
      <c r="F8" s="1">
        <v>-3.51912</v>
      </c>
      <c r="G8" s="1">
        <v>76.340166666666605</v>
      </c>
      <c r="H8" s="1">
        <v>94.744966666666599</v>
      </c>
      <c r="I8" s="3" t="s">
        <v>103</v>
      </c>
      <c r="J8" s="3" t="s">
        <v>103</v>
      </c>
      <c r="K8" s="3"/>
      <c r="L8" s="3" t="s">
        <v>103</v>
      </c>
    </row>
    <row r="9" spans="1:17" ht="30" customHeight="1">
      <c r="A9" t="str">
        <f t="shared" si="0"/>
        <v>Non-Amyloid</v>
      </c>
      <c r="B9" s="1" t="s">
        <v>8</v>
      </c>
      <c r="C9" s="1" t="str">
        <f t="shared" si="1"/>
        <v>CORDAX</v>
      </c>
      <c r="D9" s="1" t="s">
        <v>120</v>
      </c>
      <c r="E9" s="8">
        <v>0.91</v>
      </c>
      <c r="F9" s="1">
        <v>-0.76007000000000002</v>
      </c>
      <c r="G9" s="1">
        <v>0</v>
      </c>
      <c r="H9" s="1">
        <v>3.8270149999999899E-2</v>
      </c>
      <c r="I9" s="3" t="s">
        <v>104</v>
      </c>
      <c r="J9" s="3" t="s">
        <v>104</v>
      </c>
      <c r="K9" s="3" t="s">
        <v>104</v>
      </c>
      <c r="L9" s="3" t="s">
        <v>104</v>
      </c>
    </row>
    <row r="10" spans="1:17" ht="30" customHeight="1">
      <c r="A10" t="str">
        <f t="shared" si="0"/>
        <v>Amyloid</v>
      </c>
      <c r="B10" s="1" t="s">
        <v>9</v>
      </c>
      <c r="C10" s="1" t="str">
        <f t="shared" si="1"/>
        <v>Joined</v>
      </c>
      <c r="D10" s="1" t="s">
        <v>120</v>
      </c>
      <c r="E10" s="8">
        <v>0.9</v>
      </c>
      <c r="F10" s="1">
        <v>-0.61450000000000005</v>
      </c>
      <c r="G10" s="1">
        <v>0</v>
      </c>
      <c r="H10" s="1">
        <v>56.355990816666598</v>
      </c>
      <c r="I10" s="3" t="s">
        <v>104</v>
      </c>
      <c r="J10" s="3" t="s">
        <v>103</v>
      </c>
      <c r="K10" s="3"/>
      <c r="L10" s="3" t="s">
        <v>103</v>
      </c>
    </row>
    <row r="11" spans="1:17" ht="30" customHeight="1">
      <c r="A11" t="str">
        <f t="shared" si="0"/>
        <v>Amyloid</v>
      </c>
      <c r="B11" s="1" t="s">
        <v>10</v>
      </c>
      <c r="C11" s="1" t="str">
        <f t="shared" si="1"/>
        <v>Joined</v>
      </c>
      <c r="D11" s="1" t="s">
        <v>121</v>
      </c>
      <c r="E11" s="8">
        <v>0.83</v>
      </c>
      <c r="F11" s="7">
        <v>-5.7160140000000004</v>
      </c>
      <c r="G11" s="1">
        <v>2.0775999999999999E-2</v>
      </c>
      <c r="H11" s="1">
        <v>28.097124999999998</v>
      </c>
      <c r="I11" s="3" t="s">
        <v>103</v>
      </c>
      <c r="J11" s="3" t="s">
        <v>103</v>
      </c>
      <c r="K11" s="3" t="s">
        <v>103</v>
      </c>
      <c r="L11" s="3" t="s">
        <v>103</v>
      </c>
    </row>
    <row r="12" spans="1:17" ht="30" customHeight="1">
      <c r="A12" t="str">
        <f t="shared" si="0"/>
        <v>Amyloid</v>
      </c>
      <c r="B12" s="1" t="s">
        <v>11</v>
      </c>
      <c r="C12" s="1" t="str">
        <f>IF(OR(F12&lt;-5,G12&gt;5,H12&gt;5,),IF(E12&gt;0.6,"Joined","NonCord"),IF(E12&lt;0.6,"Unpredicted","CORDAX"))</f>
        <v>CORDAX</v>
      </c>
      <c r="D12" s="1" t="s">
        <v>121</v>
      </c>
      <c r="E12" s="8">
        <v>0.82</v>
      </c>
      <c r="F12" s="7">
        <v>-1.6657709999999999</v>
      </c>
      <c r="G12" s="1">
        <v>8.8250399999999999E-4</v>
      </c>
      <c r="H12" s="1">
        <v>0</v>
      </c>
      <c r="I12" s="3" t="s">
        <v>104</v>
      </c>
      <c r="J12" s="3" t="s">
        <v>103</v>
      </c>
      <c r="K12" s="3"/>
      <c r="L12" s="3" t="s">
        <v>103</v>
      </c>
    </row>
    <row r="13" spans="1:17" ht="30" customHeight="1">
      <c r="A13" t="str">
        <f t="shared" si="0"/>
        <v>Amyloid</v>
      </c>
      <c r="B13" s="1" t="s">
        <v>12</v>
      </c>
      <c r="C13" s="1" t="str">
        <f t="shared" si="1"/>
        <v>CORDAX</v>
      </c>
      <c r="D13" s="1" t="s">
        <v>121</v>
      </c>
      <c r="E13" s="8">
        <v>0.88</v>
      </c>
      <c r="F13" s="1">
        <v>-0.905443</v>
      </c>
      <c r="G13" s="10">
        <v>1.00333E-3</v>
      </c>
      <c r="H13" s="10">
        <v>0</v>
      </c>
      <c r="I13" s="3" t="s">
        <v>104</v>
      </c>
      <c r="J13" s="3" t="s">
        <v>103</v>
      </c>
      <c r="K13" s="3"/>
      <c r="L13" s="3" t="s">
        <v>103</v>
      </c>
    </row>
    <row r="14" spans="1:17" ht="30" customHeight="1">
      <c r="A14" t="str">
        <f t="shared" si="0"/>
        <v>Amyloid</v>
      </c>
      <c r="B14" s="1" t="s">
        <v>13</v>
      </c>
      <c r="C14" s="1" t="str">
        <f t="shared" si="1"/>
        <v>CORDAX</v>
      </c>
      <c r="D14" s="1" t="s">
        <v>122</v>
      </c>
      <c r="E14" s="8">
        <v>0.98</v>
      </c>
      <c r="F14" s="1">
        <v>-1.76345</v>
      </c>
      <c r="G14" s="1">
        <v>0</v>
      </c>
      <c r="H14" s="1">
        <v>0</v>
      </c>
      <c r="I14" s="3" t="s">
        <v>103</v>
      </c>
      <c r="J14" s="3" t="s">
        <v>103</v>
      </c>
      <c r="K14" s="3"/>
      <c r="L14" s="3" t="s">
        <v>103</v>
      </c>
    </row>
    <row r="15" spans="1:17" ht="30" customHeight="1">
      <c r="A15" t="str">
        <f t="shared" si="0"/>
        <v>Amyloid</v>
      </c>
      <c r="B15" s="1" t="s">
        <v>14</v>
      </c>
      <c r="C15" s="1" t="str">
        <f t="shared" si="1"/>
        <v>CORDAX</v>
      </c>
      <c r="D15" s="1" t="s">
        <v>123</v>
      </c>
      <c r="E15" s="8">
        <v>0.83</v>
      </c>
      <c r="F15" s="1">
        <v>-2.9768599999999998</v>
      </c>
      <c r="G15" s="1">
        <v>2.6775899999999998E-2</v>
      </c>
      <c r="H15" s="1">
        <v>0</v>
      </c>
      <c r="I15" s="3" t="s">
        <v>103</v>
      </c>
      <c r="J15" s="3" t="s">
        <v>103</v>
      </c>
      <c r="K15" s="3" t="s">
        <v>103</v>
      </c>
      <c r="L15" s="3" t="s">
        <v>103</v>
      </c>
    </row>
    <row r="16" spans="1:17" ht="30" customHeight="1">
      <c r="A16" t="str">
        <f t="shared" si="0"/>
        <v>Amyloid</v>
      </c>
      <c r="B16" s="1" t="s">
        <v>15</v>
      </c>
      <c r="C16" s="1" t="str">
        <f t="shared" si="1"/>
        <v>CORDAX</v>
      </c>
      <c r="D16" s="1" t="s">
        <v>110</v>
      </c>
      <c r="E16" s="8">
        <v>0.89</v>
      </c>
      <c r="F16" s="1">
        <v>-3.5230899999999998</v>
      </c>
      <c r="G16" s="1">
        <v>0.19083333333333299</v>
      </c>
      <c r="H16" s="1">
        <v>0.19958999999999899</v>
      </c>
      <c r="I16" s="3" t="s">
        <v>103</v>
      </c>
      <c r="J16" s="3" t="s">
        <v>103</v>
      </c>
      <c r="K16" s="3"/>
      <c r="L16" s="3" t="s">
        <v>103</v>
      </c>
    </row>
    <row r="17" spans="1:12" ht="30" customHeight="1">
      <c r="A17" t="str">
        <f t="shared" si="0"/>
        <v>Non-Amyloid</v>
      </c>
      <c r="B17" s="1" t="s">
        <v>16</v>
      </c>
      <c r="C17" s="1" t="str">
        <f t="shared" si="1"/>
        <v>CORDAX</v>
      </c>
      <c r="D17" s="1" t="s">
        <v>110</v>
      </c>
      <c r="E17" s="8">
        <v>0.98</v>
      </c>
      <c r="F17" s="1">
        <v>-2.38069</v>
      </c>
      <c r="G17" s="1">
        <v>0</v>
      </c>
      <c r="H17" s="1">
        <v>3.1414064999999998E-2</v>
      </c>
      <c r="I17" s="3" t="s">
        <v>104</v>
      </c>
      <c r="J17" s="3" t="s">
        <v>104</v>
      </c>
      <c r="K17" s="3" t="s">
        <v>104</v>
      </c>
      <c r="L17" s="3" t="s">
        <v>104</v>
      </c>
    </row>
    <row r="18" spans="1:12" ht="30" customHeight="1">
      <c r="A18" t="str">
        <f t="shared" si="0"/>
        <v>Non-Amyloid</v>
      </c>
      <c r="B18" s="1" t="s">
        <v>17</v>
      </c>
      <c r="C18" s="1" t="str">
        <f t="shared" si="1"/>
        <v>CORDAX</v>
      </c>
      <c r="D18" s="1" t="s">
        <v>110</v>
      </c>
      <c r="E18" s="8">
        <v>0.91</v>
      </c>
      <c r="F18" s="1">
        <v>-2.2078799999999998</v>
      </c>
      <c r="G18" s="1">
        <v>0</v>
      </c>
      <c r="H18" s="1">
        <v>5.62E-4</v>
      </c>
      <c r="I18" s="3" t="s">
        <v>104</v>
      </c>
      <c r="J18" s="3" t="s">
        <v>104</v>
      </c>
      <c r="K18" s="3" t="s">
        <v>104</v>
      </c>
      <c r="L18" s="3" t="s">
        <v>104</v>
      </c>
    </row>
    <row r="19" spans="1:12" ht="30" customHeight="1">
      <c r="A19" t="str">
        <f t="shared" si="0"/>
        <v>Amyloid</v>
      </c>
      <c r="B19" s="1" t="s">
        <v>18</v>
      </c>
      <c r="C19" s="1" t="str">
        <f t="shared" si="1"/>
        <v>CORDAX</v>
      </c>
      <c r="D19" s="1" t="s">
        <v>110</v>
      </c>
      <c r="E19" s="8">
        <v>0.97</v>
      </c>
      <c r="F19" s="1">
        <v>-2.71835</v>
      </c>
      <c r="G19" s="1">
        <v>0</v>
      </c>
      <c r="H19" s="1">
        <v>4.0413383333333299E-3</v>
      </c>
      <c r="I19" s="3" t="s">
        <v>104</v>
      </c>
      <c r="J19" s="3" t="s">
        <v>103</v>
      </c>
      <c r="K19" s="3"/>
      <c r="L19" s="3" t="s">
        <v>103</v>
      </c>
    </row>
    <row r="20" spans="1:12" ht="30" customHeight="1">
      <c r="A20" t="str">
        <f t="shared" si="0"/>
        <v>Amyloid</v>
      </c>
      <c r="B20" s="1" t="s">
        <v>19</v>
      </c>
      <c r="C20" s="1" t="str">
        <f t="shared" si="1"/>
        <v>CORDAX</v>
      </c>
      <c r="D20" s="1" t="s">
        <v>111</v>
      </c>
      <c r="E20" s="8">
        <v>0.97</v>
      </c>
      <c r="F20" s="1">
        <v>-1.6304099999999999</v>
      </c>
      <c r="G20" s="1">
        <v>0</v>
      </c>
      <c r="H20" s="1">
        <v>0</v>
      </c>
      <c r="I20" s="3" t="s">
        <v>104</v>
      </c>
      <c r="J20" s="3" t="s">
        <v>103</v>
      </c>
      <c r="K20" s="3"/>
      <c r="L20" s="3" t="s">
        <v>103</v>
      </c>
    </row>
    <row r="21" spans="1:12" ht="30" customHeight="1">
      <c r="A21" t="str">
        <f t="shared" si="0"/>
        <v>Amyloid</v>
      </c>
      <c r="B21" s="1" t="s">
        <v>20</v>
      </c>
      <c r="C21" s="1" t="str">
        <f t="shared" si="1"/>
        <v>Joined</v>
      </c>
      <c r="D21" s="1" t="s">
        <v>111</v>
      </c>
      <c r="E21" s="8">
        <v>0.87</v>
      </c>
      <c r="F21" s="1">
        <v>-5.1674199999999999</v>
      </c>
      <c r="G21" s="1">
        <v>64.506500000000003</v>
      </c>
      <c r="H21" s="1">
        <v>0.14259416666666599</v>
      </c>
      <c r="I21" s="3" t="s">
        <v>104</v>
      </c>
      <c r="J21" s="3" t="s">
        <v>103</v>
      </c>
      <c r="K21" s="3"/>
      <c r="L21" s="3" t="s">
        <v>103</v>
      </c>
    </row>
    <row r="22" spans="1:12" ht="30" customHeight="1">
      <c r="A22" t="str">
        <f t="shared" si="0"/>
        <v>Amyloid</v>
      </c>
      <c r="B22" s="1" t="s">
        <v>21</v>
      </c>
      <c r="C22" s="1" t="str">
        <f t="shared" si="1"/>
        <v>Joined</v>
      </c>
      <c r="D22" s="1" t="s">
        <v>111</v>
      </c>
      <c r="E22" s="8">
        <v>0.83</v>
      </c>
      <c r="F22" s="1">
        <v>-2.11341</v>
      </c>
      <c r="G22" s="1">
        <v>51.713333333333303</v>
      </c>
      <c r="H22" s="1">
        <v>1.6399524006666599</v>
      </c>
      <c r="I22" s="3" t="s">
        <v>103</v>
      </c>
      <c r="J22" s="3" t="s">
        <v>104</v>
      </c>
      <c r="K22" s="3"/>
      <c r="L22" s="3" t="s">
        <v>103</v>
      </c>
    </row>
    <row r="23" spans="1:12" ht="30" customHeight="1">
      <c r="A23" t="str">
        <f t="shared" si="0"/>
        <v>Amyloid</v>
      </c>
      <c r="B23" s="1" t="s">
        <v>22</v>
      </c>
      <c r="C23" s="1" t="str">
        <f t="shared" si="1"/>
        <v>CORDAX</v>
      </c>
      <c r="D23" s="1" t="s">
        <v>111</v>
      </c>
      <c r="E23" s="8">
        <v>0.98</v>
      </c>
      <c r="F23" s="1">
        <v>-2.0091199999999998</v>
      </c>
      <c r="G23" s="1">
        <v>0</v>
      </c>
      <c r="H23" s="1">
        <v>0.65494533333333305</v>
      </c>
      <c r="I23" s="3" t="s">
        <v>103</v>
      </c>
      <c r="J23" s="3" t="s">
        <v>103</v>
      </c>
      <c r="K23" s="3" t="s">
        <v>103</v>
      </c>
      <c r="L23" s="3" t="s">
        <v>103</v>
      </c>
    </row>
    <row r="24" spans="1:12" ht="30" customHeight="1">
      <c r="A24" t="str">
        <f t="shared" si="0"/>
        <v>Amyloid</v>
      </c>
      <c r="B24" s="1" t="s">
        <v>23</v>
      </c>
      <c r="C24" s="1" t="str">
        <f t="shared" si="1"/>
        <v>Joined</v>
      </c>
      <c r="D24" s="1" t="s">
        <v>111</v>
      </c>
      <c r="E24" s="8">
        <v>0.94</v>
      </c>
      <c r="F24" s="1">
        <v>-4.9467100000000004</v>
      </c>
      <c r="G24" s="1">
        <v>39.448166666666602</v>
      </c>
      <c r="H24" s="1">
        <v>6.4683550833333303</v>
      </c>
      <c r="I24" s="3" t="s">
        <v>103</v>
      </c>
      <c r="J24" s="3" t="s">
        <v>103</v>
      </c>
      <c r="K24" s="3" t="s">
        <v>103</v>
      </c>
      <c r="L24" s="3" t="s">
        <v>103</v>
      </c>
    </row>
    <row r="25" spans="1:12" ht="30" customHeight="1">
      <c r="A25" t="str">
        <f t="shared" si="0"/>
        <v>Amyloid</v>
      </c>
      <c r="B25" s="1" t="s">
        <v>24</v>
      </c>
      <c r="C25" s="1" t="str">
        <f t="shared" si="1"/>
        <v>Joined</v>
      </c>
      <c r="D25" s="1" t="s">
        <v>111</v>
      </c>
      <c r="E25" s="8">
        <v>0.93</v>
      </c>
      <c r="F25" s="1">
        <v>-1.7341599999999999</v>
      </c>
      <c r="G25" s="1">
        <v>21.898333333333301</v>
      </c>
      <c r="H25" s="1">
        <v>0.32010149999999998</v>
      </c>
      <c r="I25" s="3" t="s">
        <v>104</v>
      </c>
      <c r="J25" s="3" t="s">
        <v>104</v>
      </c>
      <c r="K25" s="3" t="s">
        <v>103</v>
      </c>
      <c r="L25" s="3" t="s">
        <v>103</v>
      </c>
    </row>
    <row r="26" spans="1:12" ht="30" customHeight="1">
      <c r="A26" t="str">
        <f t="shared" si="0"/>
        <v>Amyloid</v>
      </c>
      <c r="B26" s="1" t="s">
        <v>25</v>
      </c>
      <c r="C26" s="1" t="str">
        <f t="shared" si="1"/>
        <v>CORDAX</v>
      </c>
      <c r="D26" s="1" t="s">
        <v>111</v>
      </c>
      <c r="E26" s="8">
        <v>0.88</v>
      </c>
      <c r="F26" s="1">
        <v>-4.0991799999999996</v>
      </c>
      <c r="G26" s="1">
        <v>1.367</v>
      </c>
      <c r="H26" s="1">
        <v>0</v>
      </c>
      <c r="I26" s="3" t="s">
        <v>103</v>
      </c>
      <c r="J26" s="3" t="s">
        <v>103</v>
      </c>
      <c r="K26" s="3"/>
      <c r="L26" s="3" t="s">
        <v>103</v>
      </c>
    </row>
    <row r="27" spans="1:12" ht="30" customHeight="1">
      <c r="A27" t="str">
        <f t="shared" si="0"/>
        <v>Amyloid</v>
      </c>
      <c r="B27" s="1" t="s">
        <v>26</v>
      </c>
      <c r="C27" s="1" t="str">
        <f t="shared" si="1"/>
        <v>CORDAX</v>
      </c>
      <c r="D27" s="1" t="s">
        <v>111</v>
      </c>
      <c r="E27" s="8">
        <v>0.94</v>
      </c>
      <c r="F27" s="1">
        <v>-3.6889799999999999</v>
      </c>
      <c r="G27" s="1">
        <v>0</v>
      </c>
      <c r="H27" s="1">
        <v>1.8754150000000001</v>
      </c>
      <c r="I27" s="3" t="s">
        <v>103</v>
      </c>
      <c r="J27" s="3" t="s">
        <v>103</v>
      </c>
      <c r="K27" s="3"/>
      <c r="L27" s="3" t="s">
        <v>103</v>
      </c>
    </row>
    <row r="28" spans="1:12" ht="30" customHeight="1">
      <c r="A28" t="str">
        <f t="shared" si="0"/>
        <v>Non-Amyloid</v>
      </c>
      <c r="B28" s="1" t="s">
        <v>27</v>
      </c>
      <c r="C28" s="1" t="str">
        <f t="shared" si="1"/>
        <v>Joined</v>
      </c>
      <c r="D28" s="1" t="s">
        <v>111</v>
      </c>
      <c r="E28" s="8">
        <v>0.84</v>
      </c>
      <c r="F28" s="1">
        <v>-5.7671799999999998</v>
      </c>
      <c r="G28" s="1">
        <v>0</v>
      </c>
      <c r="H28" s="1">
        <v>5.2749199999999899E-2</v>
      </c>
      <c r="I28" s="3" t="s">
        <v>104</v>
      </c>
      <c r="J28" s="3" t="s">
        <v>104</v>
      </c>
      <c r="K28" s="3" t="s">
        <v>104</v>
      </c>
      <c r="L28" s="3" t="s">
        <v>104</v>
      </c>
    </row>
    <row r="29" spans="1:12" ht="30" customHeight="1">
      <c r="A29" t="str">
        <f t="shared" si="0"/>
        <v>Non-Amyloid</v>
      </c>
      <c r="B29" s="1" t="s">
        <v>28</v>
      </c>
      <c r="C29" s="1" t="str">
        <f t="shared" si="1"/>
        <v>CORDAX</v>
      </c>
      <c r="D29" s="1" t="s">
        <v>111</v>
      </c>
      <c r="E29" s="8">
        <v>0.89</v>
      </c>
      <c r="F29" s="1">
        <v>-1.7820199999999999</v>
      </c>
      <c r="G29" s="1">
        <v>0</v>
      </c>
      <c r="H29" s="1">
        <v>1.066185E-2</v>
      </c>
      <c r="I29" s="3" t="s">
        <v>104</v>
      </c>
      <c r="J29" s="3" t="s">
        <v>104</v>
      </c>
      <c r="K29" s="3" t="s">
        <v>104</v>
      </c>
      <c r="L29" s="3" t="s">
        <v>104</v>
      </c>
    </row>
    <row r="30" spans="1:12" ht="30" customHeight="1">
      <c r="A30" t="str">
        <f t="shared" si="0"/>
        <v>Amyloid</v>
      </c>
      <c r="B30" s="1" t="s">
        <v>29</v>
      </c>
      <c r="C30" s="1" t="str">
        <f t="shared" si="1"/>
        <v>Joined</v>
      </c>
      <c r="D30" s="1" t="s">
        <v>111</v>
      </c>
      <c r="E30" s="8">
        <v>0.98</v>
      </c>
      <c r="F30" s="1">
        <v>-5.56975</v>
      </c>
      <c r="G30" s="1">
        <v>76.706333333333305</v>
      </c>
      <c r="H30" s="1">
        <v>89.952200000000005</v>
      </c>
      <c r="I30" s="3" t="s">
        <v>103</v>
      </c>
      <c r="J30" s="3" t="s">
        <v>103</v>
      </c>
      <c r="K30" s="3" t="s">
        <v>103</v>
      </c>
      <c r="L30" s="3" t="s">
        <v>103</v>
      </c>
    </row>
    <row r="31" spans="1:12" ht="30" customHeight="1">
      <c r="A31" t="str">
        <f t="shared" si="0"/>
        <v>Amyloid</v>
      </c>
      <c r="B31" s="1" t="s">
        <v>30</v>
      </c>
      <c r="C31" s="1" t="str">
        <f t="shared" si="1"/>
        <v>Joined</v>
      </c>
      <c r="D31" s="1" t="s">
        <v>111</v>
      </c>
      <c r="E31" s="8">
        <v>0.98</v>
      </c>
      <c r="F31" s="1">
        <v>-5.2583000000000002</v>
      </c>
      <c r="G31" s="1">
        <v>7.7273333333333296</v>
      </c>
      <c r="H31" s="1">
        <v>66.182977999999906</v>
      </c>
      <c r="I31" s="3" t="s">
        <v>103</v>
      </c>
      <c r="J31" s="3" t="s">
        <v>103</v>
      </c>
      <c r="K31" s="3" t="s">
        <v>103</v>
      </c>
      <c r="L31" s="3" t="s">
        <v>103</v>
      </c>
    </row>
    <row r="32" spans="1:12" ht="30" customHeight="1">
      <c r="A32" t="str">
        <f t="shared" si="0"/>
        <v>Amyloid</v>
      </c>
      <c r="B32" s="1" t="s">
        <v>31</v>
      </c>
      <c r="C32" s="1" t="str">
        <f t="shared" si="1"/>
        <v>CORDAX</v>
      </c>
      <c r="D32" s="1" t="s">
        <v>111</v>
      </c>
      <c r="E32" s="8">
        <v>0.98</v>
      </c>
      <c r="F32" s="1">
        <v>-4.55769</v>
      </c>
      <c r="G32" s="1">
        <v>0</v>
      </c>
      <c r="H32" s="1">
        <v>4.87847833333333E-3</v>
      </c>
      <c r="I32" s="3" t="s">
        <v>104</v>
      </c>
      <c r="J32" s="3" t="s">
        <v>103</v>
      </c>
      <c r="K32" s="3"/>
      <c r="L32" s="3" t="s">
        <v>103</v>
      </c>
    </row>
    <row r="33" spans="1:12" ht="30" customHeight="1">
      <c r="A33" t="str">
        <f t="shared" si="0"/>
        <v>Amyloid</v>
      </c>
      <c r="B33" s="1" t="s">
        <v>32</v>
      </c>
      <c r="C33" s="1" t="str">
        <f t="shared" si="1"/>
        <v>CORDAX</v>
      </c>
      <c r="D33" s="1" t="s">
        <v>111</v>
      </c>
      <c r="E33" s="8">
        <v>0.86</v>
      </c>
      <c r="F33" s="1">
        <v>-3.1495700000000002</v>
      </c>
      <c r="G33" s="1">
        <v>0</v>
      </c>
      <c r="H33" s="1">
        <v>1.4878623333333301E-2</v>
      </c>
      <c r="I33" s="3" t="s">
        <v>103</v>
      </c>
      <c r="J33" s="3" t="s">
        <v>103</v>
      </c>
      <c r="K33" s="3" t="s">
        <v>103</v>
      </c>
      <c r="L33" s="3" t="s">
        <v>103</v>
      </c>
    </row>
    <row r="34" spans="1:12" ht="30" customHeight="1">
      <c r="A34" t="str">
        <f t="shared" si="0"/>
        <v>Amyloid</v>
      </c>
      <c r="B34" s="1" t="s">
        <v>33</v>
      </c>
      <c r="C34" s="1" t="str">
        <f t="shared" si="1"/>
        <v>Joined</v>
      </c>
      <c r="D34" s="1" t="s">
        <v>111</v>
      </c>
      <c r="E34" s="8">
        <v>0.95</v>
      </c>
      <c r="F34" s="1">
        <v>-4.0960799999999997</v>
      </c>
      <c r="G34" s="1">
        <v>65.392499999999998</v>
      </c>
      <c r="H34" s="1">
        <v>5.9266699999999997</v>
      </c>
      <c r="I34" s="3" t="s">
        <v>103</v>
      </c>
      <c r="J34" s="3" t="s">
        <v>103</v>
      </c>
      <c r="K34" s="3" t="s">
        <v>103</v>
      </c>
      <c r="L34" s="3" t="s">
        <v>103</v>
      </c>
    </row>
    <row r="35" spans="1:12" ht="30" customHeight="1">
      <c r="A35" t="str">
        <f t="shared" si="0"/>
        <v>Amyloid</v>
      </c>
      <c r="B35" s="1" t="s">
        <v>34</v>
      </c>
      <c r="C35" s="1" t="str">
        <f t="shared" si="1"/>
        <v>CORDAX</v>
      </c>
      <c r="D35" s="1" t="s">
        <v>111</v>
      </c>
      <c r="E35" s="8">
        <v>0.89</v>
      </c>
      <c r="F35" s="1">
        <v>-2.2446700000000002</v>
      </c>
      <c r="G35" s="1">
        <v>0</v>
      </c>
      <c r="H35" s="1">
        <v>4.2234500000000001E-2</v>
      </c>
      <c r="I35" s="3" t="s">
        <v>103</v>
      </c>
      <c r="J35" s="3" t="s">
        <v>103</v>
      </c>
      <c r="K35" s="3" t="s">
        <v>103</v>
      </c>
      <c r="L35" s="3" t="s">
        <v>103</v>
      </c>
    </row>
    <row r="36" spans="1:12" ht="30" customHeight="1">
      <c r="A36" t="str">
        <f t="shared" si="0"/>
        <v>Amyloid</v>
      </c>
      <c r="B36" s="1" t="s">
        <v>35</v>
      </c>
      <c r="C36" s="1" t="str">
        <f t="shared" si="1"/>
        <v>Joined</v>
      </c>
      <c r="D36" s="1" t="s">
        <v>111</v>
      </c>
      <c r="E36" s="8">
        <v>0.8</v>
      </c>
      <c r="F36" s="1">
        <v>-7.8029999999999999</v>
      </c>
      <c r="G36" s="1">
        <v>83.215333333333305</v>
      </c>
      <c r="H36" s="1">
        <v>2.8962866666666601E-2</v>
      </c>
      <c r="I36" s="3" t="s">
        <v>103</v>
      </c>
      <c r="J36" s="3" t="s">
        <v>103</v>
      </c>
      <c r="K36" s="3" t="s">
        <v>103</v>
      </c>
      <c r="L36" s="3" t="s">
        <v>103</v>
      </c>
    </row>
    <row r="37" spans="1:12" ht="30" customHeight="1">
      <c r="A37" t="str">
        <f t="shared" si="0"/>
        <v>Non-Amyloid</v>
      </c>
      <c r="B37" s="1" t="s">
        <v>36</v>
      </c>
      <c r="C37" s="1" t="str">
        <f t="shared" si="1"/>
        <v>Joined</v>
      </c>
      <c r="D37" s="1" t="s">
        <v>124</v>
      </c>
      <c r="E37" s="8">
        <v>0.86</v>
      </c>
      <c r="F37" s="1">
        <v>-2.1412</v>
      </c>
      <c r="G37" s="1">
        <v>16.4308333333333</v>
      </c>
      <c r="H37" s="1">
        <v>3.1170999999999998E-4</v>
      </c>
      <c r="I37" s="3" t="s">
        <v>104</v>
      </c>
      <c r="J37" s="3" t="s">
        <v>104</v>
      </c>
      <c r="K37" s="3" t="s">
        <v>104</v>
      </c>
      <c r="L37" s="3" t="s">
        <v>104</v>
      </c>
    </row>
    <row r="38" spans="1:12" ht="30" customHeight="1">
      <c r="A38" t="str">
        <f t="shared" si="0"/>
        <v>Amyloid</v>
      </c>
      <c r="B38" s="1" t="s">
        <v>37</v>
      </c>
      <c r="C38" s="1" t="str">
        <f t="shared" si="1"/>
        <v>Joined</v>
      </c>
      <c r="D38" s="1" t="s">
        <v>124</v>
      </c>
      <c r="E38" s="8">
        <v>0.94</v>
      </c>
      <c r="F38" s="1">
        <v>-2.2309399999999999</v>
      </c>
      <c r="G38" s="1">
        <v>0</v>
      </c>
      <c r="H38" s="1">
        <v>14.449299999999999</v>
      </c>
      <c r="I38" s="3" t="s">
        <v>103</v>
      </c>
      <c r="J38" s="3" t="s">
        <v>103</v>
      </c>
      <c r="K38" s="3"/>
      <c r="L38" s="3" t="s">
        <v>103</v>
      </c>
    </row>
    <row r="39" spans="1:12" ht="30" customHeight="1">
      <c r="A39" t="str">
        <f t="shared" si="0"/>
        <v>Amyloid</v>
      </c>
      <c r="B39" s="1" t="s">
        <v>38</v>
      </c>
      <c r="C39" s="1" t="str">
        <f t="shared" si="1"/>
        <v>Joined</v>
      </c>
      <c r="D39" s="1" t="s">
        <v>124</v>
      </c>
      <c r="E39" s="8">
        <v>0.89</v>
      </c>
      <c r="F39" s="1">
        <v>-1.9022600000000001</v>
      </c>
      <c r="G39" s="1">
        <v>0</v>
      </c>
      <c r="H39" s="1">
        <v>9.6327999999999996</v>
      </c>
      <c r="I39" s="3" t="s">
        <v>103</v>
      </c>
      <c r="J39" s="3" t="s">
        <v>103</v>
      </c>
      <c r="K39" s="3"/>
      <c r="L39" s="3" t="s">
        <v>103</v>
      </c>
    </row>
    <row r="40" spans="1:12" ht="30" customHeight="1">
      <c r="A40" t="str">
        <f t="shared" si="0"/>
        <v>Amyloid</v>
      </c>
      <c r="B40" s="1" t="s">
        <v>39</v>
      </c>
      <c r="C40" s="1" t="str">
        <f t="shared" si="1"/>
        <v>Joined</v>
      </c>
      <c r="D40" s="1" t="s">
        <v>124</v>
      </c>
      <c r="E40" s="8">
        <v>0.9</v>
      </c>
      <c r="F40" s="1">
        <v>-5.1319400000000002</v>
      </c>
      <c r="G40" s="1">
        <v>40.6458333333333</v>
      </c>
      <c r="H40" s="1">
        <v>3.4403533333333298</v>
      </c>
      <c r="I40" s="3" t="s">
        <v>103</v>
      </c>
      <c r="J40" s="3" t="s">
        <v>103</v>
      </c>
      <c r="K40" s="3" t="s">
        <v>103</v>
      </c>
      <c r="L40" s="3" t="s">
        <v>103</v>
      </c>
    </row>
    <row r="41" spans="1:12" ht="30" customHeight="1">
      <c r="A41" t="str">
        <f t="shared" si="0"/>
        <v>Amyloid</v>
      </c>
      <c r="B41" s="1" t="s">
        <v>40</v>
      </c>
      <c r="C41" s="1" t="str">
        <f t="shared" si="1"/>
        <v>Joined</v>
      </c>
      <c r="D41" s="1" t="s">
        <v>124</v>
      </c>
      <c r="E41" s="8">
        <v>0.96</v>
      </c>
      <c r="F41" s="1">
        <v>-5.6543200000000002</v>
      </c>
      <c r="G41" s="1">
        <v>0</v>
      </c>
      <c r="H41" s="1">
        <v>0.913069666666666</v>
      </c>
      <c r="I41" s="3" t="s">
        <v>103</v>
      </c>
      <c r="J41" s="3" t="s">
        <v>103</v>
      </c>
      <c r="K41" s="3"/>
      <c r="L41" s="3" t="s">
        <v>103</v>
      </c>
    </row>
    <row r="42" spans="1:12" ht="30" customHeight="1">
      <c r="A42" t="str">
        <f t="shared" si="0"/>
        <v>Amyloid</v>
      </c>
      <c r="B42" s="1" t="s">
        <v>41</v>
      </c>
      <c r="C42" s="1" t="str">
        <f t="shared" si="1"/>
        <v>CORDAX</v>
      </c>
      <c r="D42" s="1" t="s">
        <v>124</v>
      </c>
      <c r="E42" s="8">
        <v>0.87</v>
      </c>
      <c r="F42" s="1">
        <v>-0.58904000000000001</v>
      </c>
      <c r="G42" s="1">
        <v>0</v>
      </c>
      <c r="H42" s="1">
        <v>0.31638433333333299</v>
      </c>
      <c r="I42" s="3" t="s">
        <v>103</v>
      </c>
      <c r="J42" s="3" t="s">
        <v>103</v>
      </c>
      <c r="K42" s="3" t="s">
        <v>103</v>
      </c>
      <c r="L42" s="3" t="s">
        <v>103</v>
      </c>
    </row>
    <row r="43" spans="1:12" ht="30" customHeight="1">
      <c r="A43" t="str">
        <f t="shared" si="0"/>
        <v>Amyloid</v>
      </c>
      <c r="B43" s="1" t="s">
        <v>42</v>
      </c>
      <c r="C43" s="1" t="str">
        <f t="shared" si="1"/>
        <v>CORDAX</v>
      </c>
      <c r="D43" s="1" t="s">
        <v>124</v>
      </c>
      <c r="E43" s="8">
        <v>0.85</v>
      </c>
      <c r="F43" s="1">
        <v>-3.5667300000000002</v>
      </c>
      <c r="G43" s="1">
        <v>1.9743333333333299</v>
      </c>
      <c r="H43" s="1">
        <v>0.77462699999999896</v>
      </c>
      <c r="I43" s="3" t="s">
        <v>103</v>
      </c>
      <c r="J43" s="3" t="s">
        <v>103</v>
      </c>
      <c r="K43" s="3" t="s">
        <v>103</v>
      </c>
      <c r="L43" s="3" t="s">
        <v>103</v>
      </c>
    </row>
    <row r="44" spans="1:12" ht="30" customHeight="1">
      <c r="A44" t="str">
        <f t="shared" si="0"/>
        <v>Amyloid</v>
      </c>
      <c r="B44" s="1" t="s">
        <v>43</v>
      </c>
      <c r="C44" s="1" t="str">
        <f t="shared" si="1"/>
        <v>CORDAX</v>
      </c>
      <c r="D44" s="1" t="s">
        <v>125</v>
      </c>
      <c r="E44" s="8">
        <v>0.84</v>
      </c>
      <c r="F44" s="1">
        <v>-2.5177499999999999</v>
      </c>
      <c r="G44" s="1">
        <v>2.5308333333333302</v>
      </c>
      <c r="H44" s="1">
        <v>1.4440799999999999E-3</v>
      </c>
      <c r="I44" s="3" t="s">
        <v>103</v>
      </c>
      <c r="J44" s="3" t="s">
        <v>103</v>
      </c>
      <c r="K44" s="3" t="s">
        <v>103</v>
      </c>
      <c r="L44" s="3" t="s">
        <v>103</v>
      </c>
    </row>
    <row r="45" spans="1:12" ht="30" customHeight="1">
      <c r="A45" t="str">
        <f t="shared" si="0"/>
        <v>Amyloid</v>
      </c>
      <c r="B45" s="1" t="s">
        <v>44</v>
      </c>
      <c r="C45" s="1" t="str">
        <f t="shared" si="1"/>
        <v>CORDAX</v>
      </c>
      <c r="D45" s="1" t="s">
        <v>125</v>
      </c>
      <c r="E45" s="8">
        <v>0.84</v>
      </c>
      <c r="F45" s="1">
        <v>-3.8255300000000001</v>
      </c>
      <c r="G45" s="1">
        <v>4.6786666666666603</v>
      </c>
      <c r="H45" s="1">
        <v>8.3860133333333295E-2</v>
      </c>
      <c r="I45" s="3" t="s">
        <v>103</v>
      </c>
      <c r="J45" s="3" t="s">
        <v>103</v>
      </c>
      <c r="K45" s="3" t="s">
        <v>103</v>
      </c>
      <c r="L45" s="3" t="s">
        <v>103</v>
      </c>
    </row>
    <row r="46" spans="1:12" ht="30" customHeight="1">
      <c r="A46" t="str">
        <f t="shared" si="0"/>
        <v>Amyloid</v>
      </c>
      <c r="B46" s="1" t="s">
        <v>45</v>
      </c>
      <c r="C46" s="1" t="str">
        <f t="shared" si="1"/>
        <v>CORDAX</v>
      </c>
      <c r="D46" s="1" t="s">
        <v>125</v>
      </c>
      <c r="E46" s="8">
        <v>0.95</v>
      </c>
      <c r="F46" s="1">
        <v>-2.8468900000000001</v>
      </c>
      <c r="G46" s="1">
        <v>0.24133333333333301</v>
      </c>
      <c r="H46" s="1">
        <v>3.1506566666666602</v>
      </c>
      <c r="I46" s="3" t="s">
        <v>103</v>
      </c>
      <c r="J46" s="3" t="s">
        <v>103</v>
      </c>
      <c r="K46" s="3"/>
      <c r="L46" s="3" t="s">
        <v>103</v>
      </c>
    </row>
    <row r="47" spans="1:12" ht="30" customHeight="1">
      <c r="A47" t="str">
        <f t="shared" si="0"/>
        <v>Amyloid</v>
      </c>
      <c r="B47" s="1" t="s">
        <v>46</v>
      </c>
      <c r="C47" s="1" t="str">
        <f t="shared" si="1"/>
        <v>CORDAX</v>
      </c>
      <c r="D47" s="1" t="s">
        <v>125</v>
      </c>
      <c r="E47" s="8">
        <v>0.97</v>
      </c>
      <c r="F47" s="1">
        <v>-2.9304999999999999</v>
      </c>
      <c r="G47" s="1">
        <v>0</v>
      </c>
      <c r="H47" s="1">
        <v>0.20793857333333299</v>
      </c>
      <c r="I47" s="3" t="s">
        <v>104</v>
      </c>
      <c r="J47" s="3" t="s">
        <v>104</v>
      </c>
      <c r="K47" s="3" t="s">
        <v>103</v>
      </c>
      <c r="L47" s="3" t="s">
        <v>103</v>
      </c>
    </row>
    <row r="48" spans="1:12" ht="30" customHeight="1">
      <c r="A48" t="str">
        <f t="shared" si="0"/>
        <v>Amyloid</v>
      </c>
      <c r="B48" s="1" t="s">
        <v>47</v>
      </c>
      <c r="C48" s="1" t="str">
        <f t="shared" si="1"/>
        <v>Joined</v>
      </c>
      <c r="D48" s="1" t="s">
        <v>125</v>
      </c>
      <c r="E48" s="8">
        <v>0.95</v>
      </c>
      <c r="F48" s="1">
        <v>-3.2963499999999999</v>
      </c>
      <c r="G48" s="1">
        <v>0</v>
      </c>
      <c r="H48" s="1">
        <v>41.092787166666596</v>
      </c>
      <c r="I48" s="3" t="s">
        <v>103</v>
      </c>
      <c r="J48" s="3" t="s">
        <v>103</v>
      </c>
      <c r="K48" s="3"/>
      <c r="L48" s="3" t="s">
        <v>103</v>
      </c>
    </row>
    <row r="49" spans="1:12" ht="30" customHeight="1">
      <c r="A49" t="str">
        <f t="shared" si="0"/>
        <v>Amyloid</v>
      </c>
      <c r="B49" s="1" t="s">
        <v>48</v>
      </c>
      <c r="C49" s="1" t="str">
        <f t="shared" si="1"/>
        <v>Joined</v>
      </c>
      <c r="D49" s="1" t="s">
        <v>125</v>
      </c>
      <c r="E49" s="8">
        <v>0.87</v>
      </c>
      <c r="F49" s="1">
        <v>-6.3004800000000003</v>
      </c>
      <c r="G49" s="1">
        <v>1.2976666666666601</v>
      </c>
      <c r="H49" s="1">
        <v>3.9390816666666599</v>
      </c>
      <c r="I49" s="3" t="s">
        <v>104</v>
      </c>
      <c r="J49" s="3" t="s">
        <v>104</v>
      </c>
      <c r="K49" s="3" t="s">
        <v>103</v>
      </c>
      <c r="L49" s="3" t="s">
        <v>103</v>
      </c>
    </row>
    <row r="50" spans="1:12" ht="30" customHeight="1">
      <c r="A50" t="str">
        <f t="shared" si="0"/>
        <v>Amyloid</v>
      </c>
      <c r="B50" s="1" t="s">
        <v>49</v>
      </c>
      <c r="C50" s="1" t="str">
        <f t="shared" si="1"/>
        <v>CORDAX</v>
      </c>
      <c r="D50" s="1" t="s">
        <v>125</v>
      </c>
      <c r="E50" s="8">
        <v>0.91</v>
      </c>
      <c r="F50" s="1">
        <v>-2.96225</v>
      </c>
      <c r="G50" s="1">
        <v>0.46250000000000002</v>
      </c>
      <c r="H50" s="1">
        <v>9.7876899999999999E-4</v>
      </c>
      <c r="I50" s="3" t="s">
        <v>104</v>
      </c>
      <c r="J50" s="3" t="s">
        <v>104</v>
      </c>
      <c r="K50" s="3" t="s">
        <v>103</v>
      </c>
      <c r="L50" s="3" t="s">
        <v>103</v>
      </c>
    </row>
    <row r="51" spans="1:12" ht="30" customHeight="1">
      <c r="A51" t="str">
        <f t="shared" si="0"/>
        <v>Amyloid</v>
      </c>
      <c r="B51" s="1" t="s">
        <v>50</v>
      </c>
      <c r="C51" s="1" t="str">
        <f t="shared" si="1"/>
        <v>CORDAX</v>
      </c>
      <c r="D51" s="1" t="s">
        <v>125</v>
      </c>
      <c r="E51" s="8">
        <v>0.93</v>
      </c>
      <c r="F51" s="1">
        <v>0.1047</v>
      </c>
      <c r="G51" s="1">
        <v>0</v>
      </c>
      <c r="H51" s="1">
        <v>0.112152946666666</v>
      </c>
      <c r="I51" s="3" t="s">
        <v>104</v>
      </c>
      <c r="J51" s="3" t="s">
        <v>104</v>
      </c>
      <c r="K51" s="3" t="s">
        <v>103</v>
      </c>
      <c r="L51" s="3" t="s">
        <v>103</v>
      </c>
    </row>
    <row r="52" spans="1:12" ht="30" customHeight="1">
      <c r="A52" t="str">
        <f t="shared" si="0"/>
        <v>Amyloid</v>
      </c>
      <c r="B52" s="1" t="s">
        <v>51</v>
      </c>
      <c r="C52" s="1" t="str">
        <f t="shared" si="1"/>
        <v>CORDAX</v>
      </c>
      <c r="D52" s="1" t="s">
        <v>125</v>
      </c>
      <c r="E52" s="8">
        <v>0.92</v>
      </c>
      <c r="F52" s="1">
        <v>-2.5105</v>
      </c>
      <c r="G52" s="1">
        <v>4.7133333333333303</v>
      </c>
      <c r="H52" s="1">
        <v>1.13820333333333E-2</v>
      </c>
      <c r="I52" s="3" t="s">
        <v>104</v>
      </c>
      <c r="J52" s="3" t="s">
        <v>104</v>
      </c>
      <c r="K52" s="3" t="s">
        <v>103</v>
      </c>
      <c r="L52" s="3" t="s">
        <v>103</v>
      </c>
    </row>
    <row r="53" spans="1:12" ht="30" customHeight="1">
      <c r="A53" t="str">
        <f t="shared" si="0"/>
        <v>Amyloid</v>
      </c>
      <c r="B53" s="1" t="s">
        <v>52</v>
      </c>
      <c r="C53" s="1" t="str">
        <f t="shared" si="1"/>
        <v>Joined</v>
      </c>
      <c r="D53" s="1" t="s">
        <v>125</v>
      </c>
      <c r="E53" s="8">
        <v>0.91</v>
      </c>
      <c r="F53" s="1">
        <v>-5.4123099999999997</v>
      </c>
      <c r="G53" s="1">
        <v>49.936999999999998</v>
      </c>
      <c r="H53" s="1">
        <v>1.66319333333333E-2</v>
      </c>
      <c r="I53" s="3" t="s">
        <v>103</v>
      </c>
      <c r="J53" s="3" t="s">
        <v>103</v>
      </c>
      <c r="K53" s="3"/>
      <c r="L53" s="3" t="s">
        <v>103</v>
      </c>
    </row>
    <row r="54" spans="1:12" ht="30" customHeight="1">
      <c r="A54" t="str">
        <f t="shared" si="0"/>
        <v>Amyloid</v>
      </c>
      <c r="B54" s="1" t="s">
        <v>53</v>
      </c>
      <c r="C54" s="1" t="str">
        <f t="shared" si="1"/>
        <v>Joined</v>
      </c>
      <c r="D54" s="1" t="s">
        <v>126</v>
      </c>
      <c r="E54" s="8">
        <v>0.87</v>
      </c>
      <c r="F54" s="1">
        <v>-2.37155</v>
      </c>
      <c r="G54" s="1">
        <v>54.920999999999999</v>
      </c>
      <c r="H54" s="1">
        <v>5.9688733333333301E-3</v>
      </c>
      <c r="I54" s="3" t="s">
        <v>104</v>
      </c>
      <c r="J54" s="3" t="s">
        <v>103</v>
      </c>
      <c r="K54" s="3"/>
      <c r="L54" s="3" t="s">
        <v>103</v>
      </c>
    </row>
    <row r="55" spans="1:12" ht="30" customHeight="1">
      <c r="A55" t="str">
        <f t="shared" si="0"/>
        <v>Amyloid</v>
      </c>
      <c r="B55" s="1" t="s">
        <v>54</v>
      </c>
      <c r="C55" s="1" t="str">
        <f t="shared" si="1"/>
        <v>Joined</v>
      </c>
      <c r="D55" s="1" t="s">
        <v>126</v>
      </c>
      <c r="E55" s="8">
        <v>0.92</v>
      </c>
      <c r="F55" s="1">
        <v>-4.3654000000000002</v>
      </c>
      <c r="G55" s="1">
        <v>0</v>
      </c>
      <c r="H55" s="1">
        <v>39.6478166666666</v>
      </c>
      <c r="I55" s="3" t="s">
        <v>103</v>
      </c>
      <c r="J55" s="3" t="s">
        <v>103</v>
      </c>
      <c r="K55" s="3"/>
      <c r="L55" s="3" t="s">
        <v>103</v>
      </c>
    </row>
    <row r="56" spans="1:12" ht="30" customHeight="1">
      <c r="A56" t="str">
        <f t="shared" si="0"/>
        <v>Amyloid</v>
      </c>
      <c r="B56" s="1" t="s">
        <v>55</v>
      </c>
      <c r="C56" s="1" t="str">
        <f t="shared" si="1"/>
        <v>CORDAX</v>
      </c>
      <c r="D56" s="1" t="s">
        <v>126</v>
      </c>
      <c r="E56" s="8">
        <v>0.87</v>
      </c>
      <c r="F56" s="1">
        <v>-1.0635399999999999</v>
      </c>
      <c r="G56" s="1">
        <v>0</v>
      </c>
      <c r="H56" s="1">
        <v>0.37728283333333301</v>
      </c>
      <c r="I56" s="3" t="s">
        <v>104</v>
      </c>
      <c r="J56" s="3" t="s">
        <v>104</v>
      </c>
      <c r="K56" s="3" t="s">
        <v>103</v>
      </c>
      <c r="L56" s="3" t="s">
        <v>103</v>
      </c>
    </row>
    <row r="57" spans="1:12" ht="30" customHeight="1">
      <c r="A57" t="str">
        <f t="shared" si="0"/>
        <v>Amyloid</v>
      </c>
      <c r="B57" s="1" t="s">
        <v>56</v>
      </c>
      <c r="C57" s="1" t="str">
        <f t="shared" si="1"/>
        <v>Joined</v>
      </c>
      <c r="D57" s="1" t="s">
        <v>126</v>
      </c>
      <c r="E57" s="8">
        <v>0.94</v>
      </c>
      <c r="F57" s="1">
        <v>-2.8759199999999998</v>
      </c>
      <c r="G57" s="1">
        <v>13.814500000000001</v>
      </c>
      <c r="H57" s="1">
        <v>0.42002600000000001</v>
      </c>
      <c r="I57" s="3" t="s">
        <v>103</v>
      </c>
      <c r="J57" s="3" t="s">
        <v>103</v>
      </c>
      <c r="K57" s="3"/>
      <c r="L57" s="3" t="s">
        <v>103</v>
      </c>
    </row>
    <row r="58" spans="1:12" ht="30" customHeight="1">
      <c r="A58" t="str">
        <f t="shared" si="0"/>
        <v>Amyloid</v>
      </c>
      <c r="B58" s="1" t="s">
        <v>57</v>
      </c>
      <c r="C58" s="1" t="str">
        <f t="shared" si="1"/>
        <v>Joined</v>
      </c>
      <c r="D58" s="1" t="s">
        <v>126</v>
      </c>
      <c r="E58" s="8">
        <v>0.91</v>
      </c>
      <c r="F58" s="1">
        <v>-1.5168200000000001</v>
      </c>
      <c r="G58" s="1">
        <v>0.38166666666666599</v>
      </c>
      <c r="H58" s="1">
        <v>7.1398116666666596</v>
      </c>
      <c r="I58" s="3" t="s">
        <v>104</v>
      </c>
      <c r="J58" s="3" t="s">
        <v>103</v>
      </c>
      <c r="K58" s="3"/>
      <c r="L58" s="3" t="s">
        <v>103</v>
      </c>
    </row>
    <row r="59" spans="1:12" ht="30" customHeight="1">
      <c r="A59" t="str">
        <f t="shared" si="0"/>
        <v>Amyloid</v>
      </c>
      <c r="B59" s="1" t="s">
        <v>58</v>
      </c>
      <c r="C59" s="1" t="str">
        <f t="shared" si="1"/>
        <v>CORDAX</v>
      </c>
      <c r="D59" s="1" t="s">
        <v>126</v>
      </c>
      <c r="E59" s="8">
        <v>0.92</v>
      </c>
      <c r="F59" s="1">
        <v>-1.3495999999999999</v>
      </c>
      <c r="G59" s="1">
        <v>0</v>
      </c>
      <c r="H59" s="1">
        <v>0</v>
      </c>
      <c r="I59" s="3" t="s">
        <v>104</v>
      </c>
      <c r="J59" s="3" t="s">
        <v>104</v>
      </c>
      <c r="K59" s="3" t="s">
        <v>103</v>
      </c>
      <c r="L59" s="3" t="s">
        <v>103</v>
      </c>
    </row>
    <row r="60" spans="1:12" ht="30" customHeight="1">
      <c r="A60" t="str">
        <f t="shared" si="0"/>
        <v>Amyloid</v>
      </c>
      <c r="B60" s="1" t="s">
        <v>59</v>
      </c>
      <c r="C60" s="1" t="str">
        <f t="shared" si="1"/>
        <v>CORDAX</v>
      </c>
      <c r="D60" s="1" t="s">
        <v>126</v>
      </c>
      <c r="E60" s="8">
        <v>0.93</v>
      </c>
      <c r="F60" s="1">
        <v>-2.65591</v>
      </c>
      <c r="G60" s="1">
        <v>3.3694999999999999</v>
      </c>
      <c r="H60" s="1">
        <v>1.4292333333333299E-2</v>
      </c>
      <c r="I60" s="3" t="s">
        <v>103</v>
      </c>
      <c r="J60" s="3" t="s">
        <v>103</v>
      </c>
      <c r="K60" s="3"/>
      <c r="L60" s="3" t="s">
        <v>103</v>
      </c>
    </row>
    <row r="61" spans="1:12" ht="30" customHeight="1">
      <c r="A61" t="str">
        <f t="shared" si="0"/>
        <v>Amyloid</v>
      </c>
      <c r="B61" s="1" t="s">
        <v>60</v>
      </c>
      <c r="C61" s="1" t="str">
        <f t="shared" si="1"/>
        <v>CORDAX</v>
      </c>
      <c r="D61" s="1" t="s">
        <v>126</v>
      </c>
      <c r="E61" s="8">
        <v>0.9</v>
      </c>
      <c r="F61" s="1">
        <v>-1.6234500000000001</v>
      </c>
      <c r="G61" s="1">
        <v>0</v>
      </c>
      <c r="H61" s="1">
        <v>2.44978E-2</v>
      </c>
      <c r="I61" s="3" t="s">
        <v>104</v>
      </c>
      <c r="J61" s="3" t="s">
        <v>103</v>
      </c>
      <c r="K61" s="3"/>
      <c r="L61" s="3" t="s">
        <v>103</v>
      </c>
    </row>
    <row r="62" spans="1:12" ht="30" customHeight="1">
      <c r="A62" t="str">
        <f t="shared" si="0"/>
        <v>Amyloid</v>
      </c>
      <c r="B62" s="1" t="s">
        <v>61</v>
      </c>
      <c r="C62" s="1" t="str">
        <f t="shared" si="1"/>
        <v>CORDAX</v>
      </c>
      <c r="D62" s="1" t="s">
        <v>112</v>
      </c>
      <c r="E62" s="8">
        <v>0.83</v>
      </c>
      <c r="F62" s="1">
        <v>-0.59655400000000003</v>
      </c>
      <c r="G62" s="1">
        <v>0</v>
      </c>
      <c r="H62" s="1">
        <v>0</v>
      </c>
      <c r="I62" s="3" t="s">
        <v>103</v>
      </c>
      <c r="J62" s="3" t="s">
        <v>103</v>
      </c>
      <c r="K62" s="3"/>
      <c r="L62" s="3" t="s">
        <v>103</v>
      </c>
    </row>
    <row r="63" spans="1:12" ht="30" customHeight="1">
      <c r="A63" t="str">
        <f t="shared" si="0"/>
        <v>Non-Amyloid</v>
      </c>
      <c r="B63" s="1" t="s">
        <v>62</v>
      </c>
      <c r="C63" s="1" t="str">
        <f t="shared" si="1"/>
        <v>CORDAX</v>
      </c>
      <c r="D63" s="1" t="s">
        <v>127</v>
      </c>
      <c r="E63" s="8">
        <v>0.86</v>
      </c>
      <c r="F63" s="1">
        <v>-0.82391999999999999</v>
      </c>
      <c r="G63" s="1">
        <v>0</v>
      </c>
      <c r="H63" s="1">
        <v>1.25950333333333E-2</v>
      </c>
      <c r="I63" s="3" t="s">
        <v>104</v>
      </c>
      <c r="J63" s="3" t="s">
        <v>104</v>
      </c>
      <c r="K63" s="3" t="s">
        <v>104</v>
      </c>
      <c r="L63" s="3" t="s">
        <v>104</v>
      </c>
    </row>
    <row r="64" spans="1:12" ht="30" customHeight="1">
      <c r="A64" t="str">
        <f t="shared" si="0"/>
        <v>Amyloid</v>
      </c>
      <c r="B64" s="1" t="s">
        <v>63</v>
      </c>
      <c r="C64" s="1" t="str">
        <f t="shared" si="1"/>
        <v>CORDAX</v>
      </c>
      <c r="D64" s="1" t="s">
        <v>113</v>
      </c>
      <c r="E64" s="8">
        <v>0.92</v>
      </c>
      <c r="F64" s="1">
        <v>-0.98175999999999997</v>
      </c>
      <c r="G64" s="1">
        <v>0</v>
      </c>
      <c r="H64" s="1">
        <v>1.0346200000000001</v>
      </c>
      <c r="I64" s="3" t="s">
        <v>103</v>
      </c>
      <c r="J64" s="3" t="s">
        <v>103</v>
      </c>
      <c r="K64" s="3"/>
      <c r="L64" s="3" t="s">
        <v>103</v>
      </c>
    </row>
    <row r="65" spans="1:12" ht="30" customHeight="1">
      <c r="A65" t="str">
        <f t="shared" si="0"/>
        <v>Amyloid</v>
      </c>
      <c r="B65" s="1" t="s">
        <v>64</v>
      </c>
      <c r="C65" s="1" t="str">
        <f t="shared" si="1"/>
        <v>Joined</v>
      </c>
      <c r="D65" s="1" t="s">
        <v>113</v>
      </c>
      <c r="E65" s="8">
        <v>0.95</v>
      </c>
      <c r="F65" s="1">
        <v>-6.7968099999999998</v>
      </c>
      <c r="G65" s="1">
        <v>85.781833333333296</v>
      </c>
      <c r="H65" s="1">
        <v>2.2071944999999999</v>
      </c>
      <c r="I65" s="3" t="s">
        <v>103</v>
      </c>
      <c r="J65" s="3" t="s">
        <v>103</v>
      </c>
      <c r="K65" s="3"/>
      <c r="L65" s="3" t="s">
        <v>103</v>
      </c>
    </row>
    <row r="66" spans="1:12" ht="30" customHeight="1">
      <c r="A66" t="str">
        <f t="shared" si="0"/>
        <v>Amyloid</v>
      </c>
      <c r="B66" s="1" t="s">
        <v>65</v>
      </c>
      <c r="C66" s="1" t="str">
        <f t="shared" si="1"/>
        <v>CORDAX</v>
      </c>
      <c r="D66" s="1" t="s">
        <v>113</v>
      </c>
      <c r="E66" s="8">
        <v>0.85</v>
      </c>
      <c r="F66" s="1">
        <v>-3.94956</v>
      </c>
      <c r="G66" s="1">
        <v>0</v>
      </c>
      <c r="H66" s="1">
        <v>1.51434666666666E-2</v>
      </c>
      <c r="I66" s="3" t="s">
        <v>104</v>
      </c>
      <c r="J66" s="3" t="s">
        <v>104</v>
      </c>
      <c r="K66" s="3" t="s">
        <v>103</v>
      </c>
      <c r="L66" s="3" t="s">
        <v>103</v>
      </c>
    </row>
    <row r="67" spans="1:12" ht="30" customHeight="1">
      <c r="A67" t="str">
        <f t="shared" si="0"/>
        <v>Amyloid</v>
      </c>
      <c r="B67" s="1" t="s">
        <v>66</v>
      </c>
      <c r="C67" s="1" t="str">
        <f t="shared" si="1"/>
        <v>Joined</v>
      </c>
      <c r="D67" s="1" t="s">
        <v>113</v>
      </c>
      <c r="E67" s="8">
        <v>0.93</v>
      </c>
      <c r="F67" s="1">
        <v>-4.0675400000000002</v>
      </c>
      <c r="G67" s="1">
        <v>0.78783333333333305</v>
      </c>
      <c r="H67" s="1">
        <v>13.644416666666601</v>
      </c>
      <c r="I67" s="3" t="s">
        <v>103</v>
      </c>
      <c r="J67" s="3" t="s">
        <v>103</v>
      </c>
      <c r="K67" s="3"/>
      <c r="L67" s="3" t="s">
        <v>103</v>
      </c>
    </row>
    <row r="68" spans="1:12" ht="30" customHeight="1">
      <c r="A68" t="str">
        <f t="shared" ref="A68:A98" si="2">IF(L68="-","Non-Amyloid","Amyloid")</f>
        <v>Amyloid</v>
      </c>
      <c r="B68" s="1" t="s">
        <v>67</v>
      </c>
      <c r="C68" s="1" t="str">
        <f t="shared" ref="C68:C98" si="3">IF(OR(F68&lt;-5,G68&gt;5,H68&gt;5,),IF(E68&gt;0.6,"Joined","NonCord"),IF(E68&lt;0.6,"Unpredicted","CORDAX"))</f>
        <v>CORDAX</v>
      </c>
      <c r="D68" s="1" t="s">
        <v>113</v>
      </c>
      <c r="E68" s="8">
        <v>0.93</v>
      </c>
      <c r="F68" s="1">
        <v>-1.50115</v>
      </c>
      <c r="G68" s="1">
        <v>0.31916666666666599</v>
      </c>
      <c r="H68" s="1">
        <v>2.4989666666666601E-2</v>
      </c>
      <c r="I68" s="3" t="s">
        <v>104</v>
      </c>
      <c r="J68" s="3" t="s">
        <v>103</v>
      </c>
      <c r="K68" s="3"/>
      <c r="L68" s="3" t="s">
        <v>103</v>
      </c>
    </row>
    <row r="69" spans="1:12" ht="30" customHeight="1">
      <c r="A69" t="str">
        <f t="shared" si="2"/>
        <v>Amyloid</v>
      </c>
      <c r="B69" s="1" t="s">
        <v>68</v>
      </c>
      <c r="C69" s="1" t="str">
        <f t="shared" si="3"/>
        <v>Joined</v>
      </c>
      <c r="D69" s="1" t="s">
        <v>128</v>
      </c>
      <c r="E69" s="8">
        <v>0.91</v>
      </c>
      <c r="F69" s="1">
        <v>-2.4323000000000001</v>
      </c>
      <c r="G69" s="1">
        <v>0</v>
      </c>
      <c r="H69" s="1">
        <v>79.273899999999998</v>
      </c>
      <c r="I69" s="3" t="s">
        <v>104</v>
      </c>
      <c r="J69" s="3" t="s">
        <v>104</v>
      </c>
      <c r="K69" s="3" t="s">
        <v>103</v>
      </c>
      <c r="L69" s="3" t="s">
        <v>103</v>
      </c>
    </row>
    <row r="70" spans="1:12" ht="30" customHeight="1">
      <c r="A70" t="str">
        <f t="shared" si="2"/>
        <v>Amyloid</v>
      </c>
      <c r="B70" s="1" t="s">
        <v>69</v>
      </c>
      <c r="C70" s="1" t="str">
        <f t="shared" si="3"/>
        <v>CORDAX</v>
      </c>
      <c r="D70" s="1" t="s">
        <v>114</v>
      </c>
      <c r="E70" s="8">
        <v>0.88</v>
      </c>
      <c r="F70" s="1">
        <v>-3.24397</v>
      </c>
      <c r="G70" s="1">
        <v>0.59750000000000003</v>
      </c>
      <c r="H70" s="1">
        <v>0.54335800000000001</v>
      </c>
      <c r="I70" s="3" t="s">
        <v>104</v>
      </c>
      <c r="J70" s="3" t="s">
        <v>104</v>
      </c>
      <c r="K70" s="3" t="s">
        <v>103</v>
      </c>
      <c r="L70" s="3" t="s">
        <v>103</v>
      </c>
    </row>
    <row r="71" spans="1:12" ht="30" customHeight="1">
      <c r="A71" t="str">
        <f t="shared" si="2"/>
        <v>Non-Amyloid</v>
      </c>
      <c r="B71" s="1" t="s">
        <v>70</v>
      </c>
      <c r="C71" s="1" t="str">
        <f t="shared" si="3"/>
        <v>CORDAX</v>
      </c>
      <c r="D71" s="1" t="s">
        <v>114</v>
      </c>
      <c r="E71" s="8">
        <v>0.95</v>
      </c>
      <c r="F71" s="1">
        <v>-0.37475999999999998</v>
      </c>
      <c r="G71" s="1">
        <v>0</v>
      </c>
      <c r="H71" s="1">
        <v>0.121829333333333</v>
      </c>
      <c r="I71" s="3" t="s">
        <v>104</v>
      </c>
      <c r="J71" s="3" t="s">
        <v>104</v>
      </c>
      <c r="K71" s="3" t="s">
        <v>104</v>
      </c>
      <c r="L71" s="3" t="s">
        <v>104</v>
      </c>
    </row>
    <row r="72" spans="1:12" ht="30" customHeight="1">
      <c r="A72" t="str">
        <f t="shared" si="2"/>
        <v>Non-Amyloid</v>
      </c>
      <c r="B72" s="1" t="s">
        <v>71</v>
      </c>
      <c r="C72" s="1" t="str">
        <f t="shared" si="3"/>
        <v>CORDAX</v>
      </c>
      <c r="D72" s="1" t="s">
        <v>114</v>
      </c>
      <c r="E72" s="8">
        <v>0.99</v>
      </c>
      <c r="F72" s="1">
        <v>-2.1189800000000001</v>
      </c>
      <c r="G72" s="1">
        <v>0.111</v>
      </c>
      <c r="H72" s="1">
        <v>1.6543499999999999E-2</v>
      </c>
      <c r="I72" s="3" t="s">
        <v>104</v>
      </c>
      <c r="J72" s="3" t="s">
        <v>104</v>
      </c>
      <c r="K72" s="3" t="s">
        <v>104</v>
      </c>
      <c r="L72" s="3" t="s">
        <v>104</v>
      </c>
    </row>
    <row r="73" spans="1:12" ht="30" customHeight="1">
      <c r="A73" t="str">
        <f t="shared" si="2"/>
        <v>Amyloid</v>
      </c>
      <c r="B73" s="1" t="s">
        <v>72</v>
      </c>
      <c r="C73" s="1" t="str">
        <f t="shared" si="3"/>
        <v>CORDAX</v>
      </c>
      <c r="D73" s="1" t="s">
        <v>114</v>
      </c>
      <c r="E73" s="8">
        <v>0.9</v>
      </c>
      <c r="F73" s="1">
        <v>-0.51634000000000002</v>
      </c>
      <c r="G73" s="1">
        <v>0</v>
      </c>
      <c r="H73" s="1">
        <v>2.2947866666666599E-3</v>
      </c>
      <c r="I73" s="3" t="s">
        <v>103</v>
      </c>
      <c r="J73" s="3" t="s">
        <v>104</v>
      </c>
      <c r="K73" s="3"/>
      <c r="L73" s="3" t="s">
        <v>103</v>
      </c>
    </row>
    <row r="74" spans="1:12" ht="30" customHeight="1">
      <c r="A74" t="str">
        <f t="shared" si="2"/>
        <v>Amyloid</v>
      </c>
      <c r="B74" s="1" t="s">
        <v>73</v>
      </c>
      <c r="C74" s="1" t="str">
        <f t="shared" si="3"/>
        <v>Joined</v>
      </c>
      <c r="D74" s="1" t="s">
        <v>114</v>
      </c>
      <c r="E74" s="8">
        <v>0.9</v>
      </c>
      <c r="F74" s="1">
        <v>-2.8268200000000001</v>
      </c>
      <c r="G74" s="1">
        <v>6.5039999999999996</v>
      </c>
      <c r="H74" s="1">
        <v>1.56163116666666</v>
      </c>
      <c r="I74" s="3" t="s">
        <v>104</v>
      </c>
      <c r="J74" s="3" t="s">
        <v>104</v>
      </c>
      <c r="K74" s="3" t="s">
        <v>103</v>
      </c>
      <c r="L74" s="3" t="s">
        <v>103</v>
      </c>
    </row>
    <row r="75" spans="1:12" ht="30" customHeight="1">
      <c r="A75" t="str">
        <f t="shared" si="2"/>
        <v>Amyloid</v>
      </c>
      <c r="B75" s="1" t="s">
        <v>74</v>
      </c>
      <c r="C75" s="1" t="str">
        <f t="shared" si="3"/>
        <v>CORDAX</v>
      </c>
      <c r="D75" s="1" t="s">
        <v>114</v>
      </c>
      <c r="E75" s="8">
        <v>0.95</v>
      </c>
      <c r="F75" s="1">
        <v>-2.2793700000000001</v>
      </c>
      <c r="G75" s="1">
        <v>0.706666666666666</v>
      </c>
      <c r="H75" s="1">
        <v>3.5492556666666598E-2</v>
      </c>
      <c r="I75" s="3" t="s">
        <v>104</v>
      </c>
      <c r="J75" s="3" t="s">
        <v>104</v>
      </c>
      <c r="K75" s="3" t="s">
        <v>103</v>
      </c>
      <c r="L75" s="3" t="s">
        <v>103</v>
      </c>
    </row>
    <row r="76" spans="1:12" ht="30" customHeight="1">
      <c r="A76" t="str">
        <f t="shared" si="2"/>
        <v>Amyloid</v>
      </c>
      <c r="B76" s="1" t="s">
        <v>75</v>
      </c>
      <c r="C76" s="1" t="str">
        <f t="shared" si="3"/>
        <v>Joined</v>
      </c>
      <c r="D76" s="1" t="s">
        <v>114</v>
      </c>
      <c r="E76" s="8">
        <v>0.94</v>
      </c>
      <c r="F76" s="1">
        <v>-3.1658400000000002</v>
      </c>
      <c r="G76" s="1">
        <v>16.807666666666599</v>
      </c>
      <c r="H76" s="1">
        <v>3.8817233333333299</v>
      </c>
      <c r="I76" s="3" t="s">
        <v>103</v>
      </c>
      <c r="J76" s="3" t="s">
        <v>103</v>
      </c>
      <c r="K76" s="3"/>
      <c r="L76" s="3" t="s">
        <v>103</v>
      </c>
    </row>
    <row r="77" spans="1:12" ht="30" customHeight="1">
      <c r="A77" t="str">
        <f t="shared" si="2"/>
        <v>Amyloid</v>
      </c>
      <c r="B77" s="1" t="s">
        <v>76</v>
      </c>
      <c r="C77" s="1" t="str">
        <f t="shared" si="3"/>
        <v>CORDAX</v>
      </c>
      <c r="D77" s="1" t="s">
        <v>115</v>
      </c>
      <c r="E77" s="8">
        <v>0.88</v>
      </c>
      <c r="F77" s="1">
        <v>-1.85073</v>
      </c>
      <c r="G77" s="1">
        <v>0</v>
      </c>
      <c r="H77" s="1">
        <v>1.291105E-2</v>
      </c>
      <c r="I77" s="3" t="s">
        <v>104</v>
      </c>
      <c r="J77" s="3" t="s">
        <v>104</v>
      </c>
      <c r="K77" s="3" t="s">
        <v>103</v>
      </c>
      <c r="L77" s="3" t="s">
        <v>103</v>
      </c>
    </row>
    <row r="78" spans="1:12" ht="30" customHeight="1">
      <c r="A78" t="str">
        <f t="shared" si="2"/>
        <v>Amyloid</v>
      </c>
      <c r="B78" s="1" t="s">
        <v>77</v>
      </c>
      <c r="C78" s="1" t="str">
        <f t="shared" si="3"/>
        <v>Joined</v>
      </c>
      <c r="D78" s="1" t="s">
        <v>116</v>
      </c>
      <c r="E78" s="8">
        <v>0.91</v>
      </c>
      <c r="F78" s="1">
        <v>-3.7971300000000001</v>
      </c>
      <c r="G78" s="1">
        <v>31.899833333333302</v>
      </c>
      <c r="H78" s="1">
        <v>13.907921666666599</v>
      </c>
      <c r="I78" s="3" t="s">
        <v>103</v>
      </c>
      <c r="J78" s="3" t="s">
        <v>103</v>
      </c>
      <c r="K78" s="3"/>
      <c r="L78" s="3" t="s">
        <v>103</v>
      </c>
    </row>
    <row r="79" spans="1:12" ht="30" customHeight="1">
      <c r="A79" t="str">
        <f t="shared" si="2"/>
        <v>Amyloid</v>
      </c>
      <c r="B79" s="1" t="s">
        <v>78</v>
      </c>
      <c r="C79" s="1" t="str">
        <f t="shared" si="3"/>
        <v>CORDAX</v>
      </c>
      <c r="D79" s="1" t="s">
        <v>116</v>
      </c>
      <c r="E79" s="8">
        <v>0.89</v>
      </c>
      <c r="F79" s="1">
        <v>-1.9508700000000001</v>
      </c>
      <c r="G79" s="1">
        <v>0</v>
      </c>
      <c r="H79" s="1">
        <v>1.2615899999999999E-3</v>
      </c>
      <c r="I79" s="3" t="s">
        <v>103</v>
      </c>
      <c r="J79" s="3" t="s">
        <v>103</v>
      </c>
      <c r="K79" s="3"/>
      <c r="L79" s="3" t="s">
        <v>103</v>
      </c>
    </row>
    <row r="80" spans="1:12" ht="30" customHeight="1">
      <c r="A80" t="str">
        <f t="shared" si="2"/>
        <v>Amyloid</v>
      </c>
      <c r="B80" s="1" t="s">
        <v>79</v>
      </c>
      <c r="C80" s="1" t="str">
        <f t="shared" si="3"/>
        <v>Joined</v>
      </c>
      <c r="D80" s="1" t="s">
        <v>116</v>
      </c>
      <c r="E80" s="8">
        <v>0.9</v>
      </c>
      <c r="F80" s="1">
        <v>-5.9905799999999996</v>
      </c>
      <c r="G80" s="1">
        <v>37.030999999999999</v>
      </c>
      <c r="H80" s="1">
        <v>0</v>
      </c>
      <c r="I80" s="3" t="s">
        <v>104</v>
      </c>
      <c r="J80" s="3" t="s">
        <v>103</v>
      </c>
      <c r="K80" s="3"/>
      <c r="L80" s="3" t="s">
        <v>103</v>
      </c>
    </row>
    <row r="81" spans="1:12" ht="30" customHeight="1">
      <c r="A81" t="str">
        <f t="shared" si="2"/>
        <v>Amyloid</v>
      </c>
      <c r="B81" s="1" t="s">
        <v>80</v>
      </c>
      <c r="C81" s="1" t="str">
        <f t="shared" si="3"/>
        <v>Joined</v>
      </c>
      <c r="D81" s="1" t="s">
        <v>116</v>
      </c>
      <c r="E81" s="8">
        <v>0.87</v>
      </c>
      <c r="F81" s="1">
        <v>-0.95806000000000002</v>
      </c>
      <c r="G81" s="1">
        <v>0</v>
      </c>
      <c r="H81" s="1">
        <v>11.3702364933333</v>
      </c>
      <c r="I81" s="3" t="s">
        <v>104</v>
      </c>
      <c r="J81" s="3" t="s">
        <v>104</v>
      </c>
      <c r="K81" s="3" t="s">
        <v>103</v>
      </c>
      <c r="L81" s="3" t="s">
        <v>103</v>
      </c>
    </row>
    <row r="82" spans="1:12" ht="30" customHeight="1">
      <c r="A82" t="str">
        <f t="shared" si="2"/>
        <v>Amyloid</v>
      </c>
      <c r="B82" s="1" t="s">
        <v>81</v>
      </c>
      <c r="C82" s="1" t="str">
        <f t="shared" si="3"/>
        <v>CORDAX</v>
      </c>
      <c r="D82" s="1" t="s">
        <v>116</v>
      </c>
      <c r="E82" s="8">
        <v>0.91</v>
      </c>
      <c r="F82" s="1">
        <v>-3.0221200000000001</v>
      </c>
      <c r="G82" s="1">
        <v>0.237666666666666</v>
      </c>
      <c r="H82" s="1">
        <v>4.3181233333333298E-2</v>
      </c>
      <c r="I82" s="3" t="s">
        <v>104</v>
      </c>
      <c r="J82" s="3" t="s">
        <v>104</v>
      </c>
      <c r="K82" s="3" t="s">
        <v>103</v>
      </c>
      <c r="L82" s="3" t="s">
        <v>103</v>
      </c>
    </row>
    <row r="83" spans="1:12" ht="30" customHeight="1">
      <c r="A83" t="str">
        <f t="shared" si="2"/>
        <v>Amyloid</v>
      </c>
      <c r="B83" s="1" t="s">
        <v>82</v>
      </c>
      <c r="C83" s="1" t="str">
        <f t="shared" si="3"/>
        <v>Joined</v>
      </c>
      <c r="D83" s="1" t="s">
        <v>116</v>
      </c>
      <c r="E83" s="8">
        <v>0.97</v>
      </c>
      <c r="F83" s="1">
        <v>-5.0762299999999998</v>
      </c>
      <c r="G83" s="1">
        <v>0.82749999999999901</v>
      </c>
      <c r="H83" s="1">
        <v>24.915299999999998</v>
      </c>
      <c r="I83" s="3" t="s">
        <v>103</v>
      </c>
      <c r="J83" s="3" t="s">
        <v>103</v>
      </c>
      <c r="K83" s="3"/>
      <c r="L83" s="3" t="s">
        <v>103</v>
      </c>
    </row>
    <row r="84" spans="1:12" ht="30" customHeight="1">
      <c r="A84" t="str">
        <f t="shared" si="2"/>
        <v>Amyloid</v>
      </c>
      <c r="B84" s="1" t="s">
        <v>83</v>
      </c>
      <c r="C84" s="1" t="str">
        <f t="shared" si="3"/>
        <v>CORDAX</v>
      </c>
      <c r="D84" s="1" t="s">
        <v>116</v>
      </c>
      <c r="E84" s="8">
        <v>0.89</v>
      </c>
      <c r="F84" s="1">
        <v>-0.44413000000000002</v>
      </c>
      <c r="G84" s="1">
        <v>0</v>
      </c>
      <c r="H84" s="1">
        <v>0</v>
      </c>
      <c r="I84" s="3" t="s">
        <v>103</v>
      </c>
      <c r="J84" s="3" t="s">
        <v>103</v>
      </c>
      <c r="K84" s="3"/>
      <c r="L84" s="3" t="s">
        <v>103</v>
      </c>
    </row>
    <row r="85" spans="1:12" ht="30" customHeight="1">
      <c r="A85" t="str">
        <f t="shared" si="2"/>
        <v>Amyloid</v>
      </c>
      <c r="B85" s="1" t="s">
        <v>84</v>
      </c>
      <c r="C85" s="1" t="str">
        <f t="shared" si="3"/>
        <v>Joined</v>
      </c>
      <c r="D85" s="1" t="s">
        <v>116</v>
      </c>
      <c r="E85" s="8">
        <v>0.96</v>
      </c>
      <c r="F85" s="1">
        <v>-5.8981500000000002</v>
      </c>
      <c r="G85" s="1">
        <v>0</v>
      </c>
      <c r="H85" s="1">
        <v>2.3911734666666602</v>
      </c>
      <c r="I85" s="3" t="s">
        <v>104</v>
      </c>
      <c r="J85" s="3" t="s">
        <v>103</v>
      </c>
      <c r="K85" s="3" t="s">
        <v>103</v>
      </c>
      <c r="L85" s="3" t="s">
        <v>103</v>
      </c>
    </row>
    <row r="86" spans="1:12" ht="30" customHeight="1">
      <c r="A86" t="str">
        <f t="shared" si="2"/>
        <v>Amyloid</v>
      </c>
      <c r="B86" s="1" t="s">
        <v>85</v>
      </c>
      <c r="C86" s="1" t="str">
        <f t="shared" si="3"/>
        <v>CORDAX</v>
      </c>
      <c r="D86" s="1" t="s">
        <v>117</v>
      </c>
      <c r="E86" s="8">
        <v>0.94</v>
      </c>
      <c r="F86" s="7">
        <v>-1.1159509999999999</v>
      </c>
      <c r="G86" s="1">
        <v>0</v>
      </c>
      <c r="H86" s="1">
        <v>0</v>
      </c>
      <c r="I86" s="3" t="s">
        <v>103</v>
      </c>
      <c r="J86" s="3" t="s">
        <v>103</v>
      </c>
      <c r="K86" s="3"/>
      <c r="L86" s="3" t="s">
        <v>103</v>
      </c>
    </row>
    <row r="87" spans="1:12" ht="30" customHeight="1">
      <c r="A87" t="str">
        <f t="shared" si="2"/>
        <v>Amyloid</v>
      </c>
      <c r="B87" s="1" t="s">
        <v>86</v>
      </c>
      <c r="C87" s="1" t="str">
        <f t="shared" si="3"/>
        <v>CORDAX</v>
      </c>
      <c r="D87" s="1" t="s">
        <v>117</v>
      </c>
      <c r="E87" s="8">
        <v>0.92</v>
      </c>
      <c r="F87" s="1">
        <v>-2.16066</v>
      </c>
      <c r="G87" s="1">
        <v>2.6316666666666602</v>
      </c>
      <c r="H87" s="1">
        <v>1.17848333333333</v>
      </c>
      <c r="I87" s="3" t="s">
        <v>104</v>
      </c>
      <c r="J87" s="3" t="s">
        <v>104</v>
      </c>
      <c r="K87" s="3" t="s">
        <v>103</v>
      </c>
      <c r="L87" s="3" t="s">
        <v>103</v>
      </c>
    </row>
    <row r="88" spans="1:12" ht="30" customHeight="1">
      <c r="A88" t="str">
        <f t="shared" si="2"/>
        <v>Amyloid</v>
      </c>
      <c r="B88" s="1" t="s">
        <v>87</v>
      </c>
      <c r="C88" s="1" t="str">
        <f t="shared" si="3"/>
        <v>Joined</v>
      </c>
      <c r="D88" s="1" t="s">
        <v>117</v>
      </c>
      <c r="E88" s="8">
        <v>0.91</v>
      </c>
      <c r="F88" s="1">
        <v>-5.4803600000000001</v>
      </c>
      <c r="G88" s="1">
        <v>61.7</v>
      </c>
      <c r="H88" s="1">
        <v>0.1212853</v>
      </c>
      <c r="I88" s="3" t="s">
        <v>104</v>
      </c>
      <c r="J88" s="3" t="s">
        <v>103</v>
      </c>
      <c r="K88" s="3"/>
      <c r="L88" s="3" t="s">
        <v>103</v>
      </c>
    </row>
    <row r="89" spans="1:12" ht="30" customHeight="1">
      <c r="A89" t="str">
        <f t="shared" si="2"/>
        <v>Amyloid</v>
      </c>
      <c r="B89" s="1" t="s">
        <v>88</v>
      </c>
      <c r="C89" s="1" t="str">
        <f t="shared" si="3"/>
        <v>Joined</v>
      </c>
      <c r="D89" s="1" t="s">
        <v>117</v>
      </c>
      <c r="E89" s="8">
        <v>0.94</v>
      </c>
      <c r="F89" s="1">
        <v>-3.6992400000000001</v>
      </c>
      <c r="G89" s="1">
        <v>2.0914999999999999</v>
      </c>
      <c r="H89" s="1">
        <v>6.5191540000000003</v>
      </c>
      <c r="I89" s="3" t="s">
        <v>104</v>
      </c>
      <c r="J89" s="3" t="s">
        <v>103</v>
      </c>
      <c r="K89" s="3"/>
      <c r="L89" s="3" t="s">
        <v>103</v>
      </c>
    </row>
    <row r="90" spans="1:12" ht="30" customHeight="1">
      <c r="A90" t="str">
        <f t="shared" si="2"/>
        <v>Amyloid</v>
      </c>
      <c r="B90" s="1" t="s">
        <v>89</v>
      </c>
      <c r="C90" s="1" t="str">
        <f t="shared" si="3"/>
        <v>CORDAX</v>
      </c>
      <c r="D90" s="1" t="s">
        <v>117</v>
      </c>
      <c r="E90" s="8">
        <v>0.93</v>
      </c>
      <c r="F90" s="1">
        <v>-2.9645700000000001</v>
      </c>
      <c r="G90" s="1">
        <v>0</v>
      </c>
      <c r="H90" s="1">
        <v>0.73765780166666595</v>
      </c>
      <c r="I90" s="3" t="s">
        <v>103</v>
      </c>
      <c r="J90" s="3" t="s">
        <v>103</v>
      </c>
      <c r="K90" s="3"/>
      <c r="L90" s="3" t="s">
        <v>103</v>
      </c>
    </row>
    <row r="91" spans="1:12" ht="30" customHeight="1">
      <c r="A91" t="str">
        <f t="shared" si="2"/>
        <v>Non-Amyloid</v>
      </c>
      <c r="B91" s="1" t="s">
        <v>90</v>
      </c>
      <c r="C91" s="1" t="str">
        <f t="shared" si="3"/>
        <v>CORDAX</v>
      </c>
      <c r="D91" s="1" t="s">
        <v>117</v>
      </c>
      <c r="E91" s="8">
        <v>0.94</v>
      </c>
      <c r="F91" s="1">
        <v>-2.6561599999999999</v>
      </c>
      <c r="G91" s="1">
        <v>1.853</v>
      </c>
      <c r="H91" s="1">
        <v>0.98364191333333295</v>
      </c>
      <c r="I91" s="3" t="s">
        <v>104</v>
      </c>
      <c r="J91" s="3" t="s">
        <v>104</v>
      </c>
      <c r="K91" s="3" t="s">
        <v>104</v>
      </c>
      <c r="L91" s="3" t="s">
        <v>104</v>
      </c>
    </row>
    <row r="92" spans="1:12" ht="30" customHeight="1">
      <c r="A92" t="str">
        <f t="shared" si="2"/>
        <v>Amyloid</v>
      </c>
      <c r="B92" s="1" t="s">
        <v>91</v>
      </c>
      <c r="C92" s="1" t="str">
        <f t="shared" si="3"/>
        <v>Joined</v>
      </c>
      <c r="D92" s="1" t="s">
        <v>117</v>
      </c>
      <c r="E92" s="8">
        <v>0.96</v>
      </c>
      <c r="F92" s="1">
        <v>-3.9971700000000001</v>
      </c>
      <c r="G92" s="1">
        <v>56.8331666666666</v>
      </c>
      <c r="H92" s="1">
        <v>79.927899871666597</v>
      </c>
      <c r="I92" s="3" t="s">
        <v>103</v>
      </c>
      <c r="J92" s="3" t="s">
        <v>103</v>
      </c>
      <c r="K92" s="3"/>
      <c r="L92" s="3" t="s">
        <v>103</v>
      </c>
    </row>
    <row r="93" spans="1:12" ht="30" customHeight="1">
      <c r="A93" t="str">
        <f t="shared" si="2"/>
        <v>Amyloid</v>
      </c>
      <c r="B93" s="1" t="s">
        <v>92</v>
      </c>
      <c r="C93" s="1" t="str">
        <f t="shared" si="3"/>
        <v>CORDAX</v>
      </c>
      <c r="D93" s="1" t="s">
        <v>117</v>
      </c>
      <c r="E93" s="8">
        <v>0.91</v>
      </c>
      <c r="F93" s="1">
        <v>-1.0749500000000001</v>
      </c>
      <c r="G93" s="1">
        <v>0</v>
      </c>
      <c r="H93" s="1">
        <v>1.1195000000000001E-3</v>
      </c>
      <c r="I93" s="3" t="s">
        <v>103</v>
      </c>
      <c r="J93" s="3" t="s">
        <v>103</v>
      </c>
      <c r="K93" s="3"/>
      <c r="L93" s="3" t="s">
        <v>103</v>
      </c>
    </row>
    <row r="94" spans="1:12" ht="30" customHeight="1">
      <c r="A94" t="str">
        <f t="shared" si="2"/>
        <v>Amyloid</v>
      </c>
      <c r="B94" s="1" t="s">
        <v>93</v>
      </c>
      <c r="C94" s="1" t="str">
        <f t="shared" si="3"/>
        <v>CORDAX</v>
      </c>
      <c r="D94" s="1" t="s">
        <v>117</v>
      </c>
      <c r="E94" s="8">
        <v>0.93</v>
      </c>
      <c r="F94" s="1">
        <v>-4.5607100000000003</v>
      </c>
      <c r="G94" s="1">
        <v>0.23250000000000001</v>
      </c>
      <c r="H94" s="1">
        <v>3.6706266666666598E-2</v>
      </c>
      <c r="I94" s="3" t="s">
        <v>104</v>
      </c>
      <c r="J94" s="3" t="s">
        <v>104</v>
      </c>
      <c r="K94" s="3" t="s">
        <v>103</v>
      </c>
      <c r="L94" s="3" t="s">
        <v>103</v>
      </c>
    </row>
    <row r="95" spans="1:12" ht="30" customHeight="1">
      <c r="A95" t="str">
        <f t="shared" si="2"/>
        <v>Amyloid</v>
      </c>
      <c r="B95" s="1" t="s">
        <v>94</v>
      </c>
      <c r="C95" s="1" t="str">
        <f t="shared" si="3"/>
        <v>CORDAX</v>
      </c>
      <c r="D95" s="1" t="s">
        <v>117</v>
      </c>
      <c r="E95" s="8">
        <v>0.88</v>
      </c>
      <c r="F95" s="1">
        <v>-2.1292</v>
      </c>
      <c r="G95" s="1">
        <v>0</v>
      </c>
      <c r="H95" s="1">
        <v>0</v>
      </c>
      <c r="I95" s="3" t="s">
        <v>104</v>
      </c>
      <c r="J95" s="3" t="s">
        <v>103</v>
      </c>
      <c r="K95" s="3"/>
      <c r="L95" s="3" t="s">
        <v>103</v>
      </c>
    </row>
    <row r="96" spans="1:12" ht="30" customHeight="1">
      <c r="A96" t="str">
        <f t="shared" si="2"/>
        <v>Amyloid</v>
      </c>
      <c r="B96" s="1" t="s">
        <v>95</v>
      </c>
      <c r="C96" s="1" t="str">
        <f t="shared" si="3"/>
        <v>CORDAX</v>
      </c>
      <c r="D96" s="1" t="s">
        <v>129</v>
      </c>
      <c r="E96" s="8">
        <v>0.96</v>
      </c>
      <c r="F96" s="1">
        <v>-2.5289600000000001</v>
      </c>
      <c r="G96" s="1">
        <v>0.14533333333333301</v>
      </c>
      <c r="H96" s="1">
        <v>0.84489729999999996</v>
      </c>
      <c r="I96" s="3" t="s">
        <v>103</v>
      </c>
      <c r="J96" s="3" t="s">
        <v>103</v>
      </c>
      <c r="K96" s="3"/>
      <c r="L96" s="3" t="s">
        <v>103</v>
      </c>
    </row>
    <row r="97" spans="1:12" ht="30" customHeight="1">
      <c r="A97" t="str">
        <f t="shared" si="2"/>
        <v>Amyloid</v>
      </c>
      <c r="B97" s="1" t="s">
        <v>96</v>
      </c>
      <c r="C97" s="1" t="str">
        <f t="shared" si="3"/>
        <v>CORDAX</v>
      </c>
      <c r="D97" s="1" t="s">
        <v>129</v>
      </c>
      <c r="E97" s="8">
        <v>0.97</v>
      </c>
      <c r="F97" s="1">
        <v>-3.9515899999999999</v>
      </c>
      <c r="G97" s="1">
        <v>2.4550000000000001</v>
      </c>
      <c r="H97" s="1">
        <v>3.4888016666666601</v>
      </c>
      <c r="I97" s="3" t="s">
        <v>104</v>
      </c>
      <c r="J97" s="3" t="s">
        <v>104</v>
      </c>
      <c r="K97" s="3" t="s">
        <v>103</v>
      </c>
      <c r="L97" s="3" t="s">
        <v>103</v>
      </c>
    </row>
    <row r="98" spans="1:12" ht="30" customHeight="1">
      <c r="A98" t="str">
        <f t="shared" si="2"/>
        <v>Non-Amyloid</v>
      </c>
      <c r="B98" s="1" t="s">
        <v>97</v>
      </c>
      <c r="C98" s="1" t="str">
        <f t="shared" si="3"/>
        <v>CORDAX</v>
      </c>
      <c r="D98" s="1" t="s">
        <v>129</v>
      </c>
      <c r="E98" s="8">
        <v>0.92</v>
      </c>
      <c r="F98" s="1">
        <v>0.22706000000000001</v>
      </c>
      <c r="G98" s="1">
        <v>0</v>
      </c>
      <c r="H98" s="1">
        <v>0</v>
      </c>
      <c r="I98" s="3" t="s">
        <v>104</v>
      </c>
      <c r="J98" s="3" t="s">
        <v>104</v>
      </c>
      <c r="K98" s="3" t="s">
        <v>104</v>
      </c>
      <c r="L98" s="3" t="s">
        <v>104</v>
      </c>
    </row>
  </sheetData>
  <mergeCells count="1">
    <mergeCell ref="A1:K1"/>
  </mergeCells>
  <conditionalFormatting sqref="F3:F1048576">
    <cfRule type="cellIs" dxfId="6" priority="15" operator="lessThan">
      <formula>-4.999999999</formula>
    </cfRule>
    <cfRule type="cellIs" dxfId="5" priority="16" operator="greaterThan">
      <formula>-5</formula>
    </cfRule>
  </conditionalFormatting>
  <conditionalFormatting sqref="G3:G10 G12 H11 G14:G1048576">
    <cfRule type="cellIs" dxfId="4" priority="14" operator="greaterThan">
      <formula>5</formula>
    </cfRule>
  </conditionalFormatting>
  <conditionalFormatting sqref="G3:H10 H11 G14:H1048576 G11:G12">
    <cfRule type="cellIs" dxfId="3" priority="12" operator="greaterThan">
      <formula>5</formula>
    </cfRule>
    <cfRule type="cellIs" dxfId="2" priority="13" operator="lessThan">
      <formula>5</formula>
    </cfRule>
  </conditionalFormatting>
  <conditionalFormatting sqref="H12">
    <cfRule type="cellIs" dxfId="1" priority="1" operator="greaterThan">
      <formula>5</formula>
    </cfRule>
    <cfRule type="cellIs" dxfId="0" priority="2" operator="lessThan">
      <formula>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Cordax peptide screen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Nikolaos Louros</dc:creator>
  <cp:lastModifiedBy>Nikolaos Louros</cp:lastModifiedBy>
  <dcterms:created xsi:type="dcterms:W3CDTF">2019-12-24T12:00:19Z</dcterms:created>
  <dcterms:modified xsi:type="dcterms:W3CDTF">2020-06-09T17:52:05Z</dcterms:modified>
</cp:coreProperties>
</file>