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Dropbox\Work\11 paper writing dropbox\hybridum paper\Nat Comm revision\Final revision 4th\Supplementary data 5-7-2020\"/>
    </mc:Choice>
  </mc:AlternateContent>
  <xr:revisionPtr revIDLastSave="0" documentId="13_ncr:1_{CD8C4DE1-38F8-48B4-8627-62628CEFCBB9}" xr6:coauthVersionLast="45" xr6:coauthVersionMax="45" xr10:uidLastSave="{00000000-0000-0000-0000-000000000000}"/>
  <bookViews>
    <workbookView xWindow="780" yWindow="960" windowWidth="25755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" i="1" l="1"/>
  <c r="L11" i="1"/>
  <c r="L10" i="1"/>
  <c r="L6" i="1"/>
  <c r="L8" i="1"/>
  <c r="L7" i="1"/>
  <c r="L9" i="1"/>
  <c r="L19" i="1"/>
  <c r="L20" i="1"/>
  <c r="L21" i="1"/>
  <c r="L22" i="1"/>
  <c r="L23" i="1"/>
  <c r="L13" i="1"/>
  <c r="L14" i="1"/>
  <c r="L15" i="1"/>
  <c r="L16" i="1"/>
  <c r="L24" i="1"/>
  <c r="L25" i="1"/>
  <c r="L26" i="1"/>
  <c r="L27" i="1"/>
  <c r="L28" i="1"/>
  <c r="L29" i="1"/>
  <c r="L43" i="1"/>
  <c r="L44" i="1"/>
  <c r="L45" i="1"/>
  <c r="L36" i="1"/>
  <c r="L37" i="1"/>
  <c r="L38" i="1"/>
  <c r="L39" i="1"/>
  <c r="L40" i="1"/>
  <c r="L41" i="1"/>
  <c r="L42" i="1"/>
  <c r="L30" i="1"/>
  <c r="L31" i="1"/>
  <c r="L32" i="1"/>
  <c r="L33" i="1"/>
  <c r="L55" i="1"/>
  <c r="L67" i="1"/>
  <c r="L52" i="1"/>
  <c r="L53" i="1"/>
  <c r="L54" i="1"/>
  <c r="L48" i="1"/>
  <c r="L58" i="1"/>
  <c r="L59" i="1"/>
  <c r="L60" i="1"/>
  <c r="L61" i="1"/>
  <c r="L62" i="1"/>
  <c r="L63" i="1"/>
  <c r="L64" i="1"/>
  <c r="L65" i="1"/>
  <c r="L17" i="1"/>
  <c r="L18" i="1"/>
  <c r="L34" i="1"/>
  <c r="L35" i="1"/>
  <c r="L46" i="1"/>
  <c r="L47" i="1"/>
  <c r="L49" i="1"/>
  <c r="L50" i="1"/>
  <c r="L51" i="1"/>
  <c r="L66" i="1"/>
  <c r="L69" i="1"/>
  <c r="L68" i="1"/>
  <c r="L56" i="1"/>
  <c r="L57" i="1"/>
</calcChain>
</file>

<file path=xl/sharedStrings.xml><?xml version="1.0" encoding="utf-8"?>
<sst xmlns="http://schemas.openxmlformats.org/spreadsheetml/2006/main" count="656" uniqueCount="288">
  <si>
    <t>Species</t>
  </si>
  <si>
    <t>Percent Genome in Chromosomes</t>
  </si>
  <si>
    <t>Percent RNA-Seq Mapped</t>
  </si>
  <si>
    <t>Number of Primary Transcripts</t>
  </si>
  <si>
    <t>Scaffold Total</t>
  </si>
  <si>
    <t>Contig Total</t>
  </si>
  <si>
    <t>Line</t>
  </si>
  <si>
    <t>Bd21</t>
  </si>
  <si>
    <t>B. distachyon (reference genome)</t>
  </si>
  <si>
    <t>B. stacei (reference genome)</t>
  </si>
  <si>
    <t>ABR114</t>
  </si>
  <si>
    <t>B. hybridum (reference genome)</t>
  </si>
  <si>
    <t>ABR113</t>
  </si>
  <si>
    <t>Bd28</t>
  </si>
  <si>
    <t>B. hybridum</t>
  </si>
  <si>
    <t>Bhyb30</t>
  </si>
  <si>
    <t>Bhyb26</t>
  </si>
  <si>
    <t>Total Assembled Sequence (MB)</t>
  </si>
  <si>
    <t>NA</t>
  </si>
  <si>
    <t>Bhyb118-5</t>
  </si>
  <si>
    <t>Bhyb123-6</t>
  </si>
  <si>
    <t>Bhyb118-8</t>
  </si>
  <si>
    <t>BUSCO embryophyta Complete</t>
  </si>
  <si>
    <t>Assembly methods</t>
  </si>
  <si>
    <t>PacBio assembly into contigs.  Contigs were further organized into pseudomolecules based on ABR113</t>
  </si>
  <si>
    <t>yes</t>
  </si>
  <si>
    <t>Genome assembly from Illumina fragment libraries only. Scaffolds were further ordered and orientated into pseudomolecules based on ABR113</t>
  </si>
  <si>
    <t>Illumina fragment and multiple mate pair libraries; Dovetail Chicago proximity library to create super-scaffolds from original assembly scaffolds, and construction and use of an ultra-high density genetic map for order and orientation of scaffolds into pseudomolecules.</t>
  </si>
  <si>
    <t>Illumina fragment and multiple mate pair libraries; and construction and use of an ultra-high density genetic map for order and orientation of scaffolds into pseudomolecules.</t>
  </si>
  <si>
    <t>Sanger, BAC,  targeted gap closing, and polishing with Illumina</t>
  </si>
  <si>
    <t>no</t>
  </si>
  <si>
    <r>
      <t xml:space="preserve">full </t>
    </r>
    <r>
      <rPr>
        <b/>
        <i/>
        <sz val="12"/>
        <color theme="1"/>
        <rFont val="Calibri"/>
        <family val="2"/>
        <scheme val="minor"/>
      </rPr>
      <t>de novo</t>
    </r>
    <r>
      <rPr>
        <b/>
        <sz val="12"/>
        <color theme="1"/>
        <rFont val="Calibri"/>
        <family val="2"/>
        <scheme val="minor"/>
      </rPr>
      <t xml:space="preserve"> annotation</t>
    </r>
  </si>
  <si>
    <t>Adi-15</t>
  </si>
  <si>
    <t>Adi-9</t>
  </si>
  <si>
    <t>AL2D</t>
  </si>
  <si>
    <t>AL2E</t>
  </si>
  <si>
    <t>AL2F</t>
  </si>
  <si>
    <t>BdTR10D</t>
  </si>
  <si>
    <t>BdTR12B</t>
  </si>
  <si>
    <t>BdTR13B</t>
  </si>
  <si>
    <t>BdTR13N</t>
  </si>
  <si>
    <t>BdTR3M</t>
  </si>
  <si>
    <t>BdTR9M</t>
  </si>
  <si>
    <t>Gaz-1</t>
  </si>
  <si>
    <t>Gaz-2</t>
  </si>
  <si>
    <t>Gaz-7</t>
  </si>
  <si>
    <t>G30i2</t>
  </si>
  <si>
    <t>G31i4</t>
  </si>
  <si>
    <t>G32i2</t>
  </si>
  <si>
    <t>G33i4</t>
  </si>
  <si>
    <t>G33i6</t>
  </si>
  <si>
    <t>G34i2</t>
  </si>
  <si>
    <t>G34i6</t>
  </si>
  <si>
    <t>BNT3</t>
  </si>
  <si>
    <t>BNT8</t>
  </si>
  <si>
    <t>Kah-6</t>
  </si>
  <si>
    <t>Koz-2</t>
  </si>
  <si>
    <t>Koz-5</t>
  </si>
  <si>
    <t>S16D</t>
  </si>
  <si>
    <t>S19A</t>
  </si>
  <si>
    <t>S6E</t>
  </si>
  <si>
    <t>Tek-9</t>
  </si>
  <si>
    <t>Genome assembly from Illumina fragment libraries only. Scaffolds were further ordered and orientated into pseudomolecules based on Bd21</t>
  </si>
  <si>
    <t>na</t>
  </si>
  <si>
    <t>B. distachyon</t>
  </si>
  <si>
    <t>Bhyb127</t>
  </si>
  <si>
    <t>2B</t>
  </si>
  <si>
    <t>3A</t>
  </si>
  <si>
    <t>3G</t>
  </si>
  <si>
    <t>3i</t>
  </si>
  <si>
    <t>BNT4</t>
  </si>
  <si>
    <t>CSR6</t>
  </si>
  <si>
    <t>LPA3</t>
  </si>
  <si>
    <t>SLZ2</t>
  </si>
  <si>
    <t>GU5_1</t>
  </si>
  <si>
    <t>S11D</t>
  </si>
  <si>
    <t>S17D</t>
  </si>
  <si>
    <t>S22C</t>
  </si>
  <si>
    <t>S6B</t>
  </si>
  <si>
    <t>S6D</t>
  </si>
  <si>
    <t>AB1_4</t>
  </si>
  <si>
    <t>AB3_3</t>
  </si>
  <si>
    <t>CU1_6</t>
  </si>
  <si>
    <t>CU5_5</t>
  </si>
  <si>
    <t>GR3_6</t>
  </si>
  <si>
    <t>GR6_4</t>
  </si>
  <si>
    <t>HU3_4</t>
  </si>
  <si>
    <t>J4_3</t>
  </si>
  <si>
    <t>J6_2</t>
  </si>
  <si>
    <t>Sg2_1</t>
  </si>
  <si>
    <t>Z3_6</t>
  </si>
  <si>
    <t>Nvk1</t>
  </si>
  <si>
    <t>S11B</t>
  </si>
  <si>
    <t>total assembly % of reference</t>
  </si>
  <si>
    <t>contig N50/L50</t>
  </si>
  <si>
    <t>contig N90/L90</t>
  </si>
  <si>
    <t>percent GC</t>
  </si>
  <si>
    <t>5/21.989 MB</t>
  </si>
  <si>
    <t>16/4.339 MB</t>
  </si>
  <si>
    <t>294/225.244 KB</t>
  </si>
  <si>
    <t>1096/53.276 KB</t>
  </si>
  <si>
    <t>1120/135.889 KB</t>
  </si>
  <si>
    <t>3807/36.927 KB</t>
  </si>
  <si>
    <t>3144/47.546 KB</t>
  </si>
  <si>
    <t>11495/10.476 KB</t>
  </si>
  <si>
    <t>3672/41.333 KB</t>
  </si>
  <si>
    <t>12910/10.149 KB</t>
  </si>
  <si>
    <t>2040/72.786 KB</t>
  </si>
  <si>
    <t>7874/13.843 KB</t>
  </si>
  <si>
    <t>20949/7.003 KB</t>
  </si>
  <si>
    <t>78724/1.445 KB</t>
  </si>
  <si>
    <t>1545/98.874 KB</t>
  </si>
  <si>
    <t>5320/25.415 KB</t>
  </si>
  <si>
    <t>89/1.633 MB</t>
  </si>
  <si>
    <t>337/324.109 KB</t>
  </si>
  <si>
    <t>1555/95.942 KB</t>
  </si>
  <si>
    <t>5504/23.744 KB</t>
  </si>
  <si>
    <t>1084/75.116 KB</t>
  </si>
  <si>
    <t>3854/17.518 KB</t>
  </si>
  <si>
    <t xml:space="preserve">         	12,541</t>
  </si>
  <si>
    <t xml:space="preserve">         	11,932</t>
  </si>
  <si>
    <t xml:space="preserve">           	1215/66.786 KB</t>
  </si>
  <si>
    <t xml:space="preserve">           	4274/16.023 KB</t>
  </si>
  <si>
    <t xml:space="preserve">         	11,824</t>
  </si>
  <si>
    <t xml:space="preserve">           	1211/66.002 KB</t>
  </si>
  <si>
    <t xml:space="preserve">           	4238/16.337 KB</t>
  </si>
  <si>
    <t xml:space="preserve">         	13,350</t>
  </si>
  <si>
    <t xml:space="preserve">           	1281/63.327 KB</t>
  </si>
  <si>
    <t xml:space="preserve">           	4543/15.155 KB</t>
  </si>
  <si>
    <t xml:space="preserve">         	13,690</t>
  </si>
  <si>
    <t xml:space="preserve">           	1376/57.9 KB</t>
  </si>
  <si>
    <t xml:space="preserve">           	4910/14.084 KB</t>
  </si>
  <si>
    <t xml:space="preserve">         	17,143</t>
  </si>
  <si>
    <t xml:space="preserve">           	1545/51.799 KB</t>
  </si>
  <si>
    <t xml:space="preserve">           	5685/11.455 KB</t>
  </si>
  <si>
    <t xml:space="preserve">         	11,927</t>
  </si>
  <si>
    <t xml:space="preserve">           	1224/65.143 KB</t>
  </si>
  <si>
    <t xml:space="preserve">           	4293/16.122 KB</t>
  </si>
  <si>
    <t xml:space="preserve">         	10,847</t>
  </si>
  <si>
    <t xml:space="preserve">           	1096/73.257 KB</t>
  </si>
  <si>
    <t xml:space="preserve">           	3857/18.131 KB</t>
  </si>
  <si>
    <t xml:space="preserve">         	18,656</t>
  </si>
  <si>
    <t xml:space="preserve">           	2021/38.832 KB</t>
  </si>
  <si>
    <t xml:space="preserve">           	7959/7.081 KB</t>
  </si>
  <si>
    <t xml:space="preserve">         	11,173</t>
  </si>
  <si>
    <t xml:space="preserve">           	1207/66.267 KB</t>
  </si>
  <si>
    <t xml:space="preserve">           	4302/16.223 KB</t>
  </si>
  <si>
    <t xml:space="preserve">         	12,260</t>
  </si>
  <si>
    <t xml:space="preserve">           	1276/62.603 KB</t>
  </si>
  <si>
    <t xml:space="preserve">           	4557/15.12 KB</t>
  </si>
  <si>
    <t xml:space="preserve">         	10,762</t>
  </si>
  <si>
    <t xml:space="preserve">           	1182/68.601 KB</t>
  </si>
  <si>
    <t xml:space="preserve">           	4078/17.414 KB</t>
  </si>
  <si>
    <t xml:space="preserve">         	12,612</t>
  </si>
  <si>
    <t xml:space="preserve">           	1334/62.201 KB</t>
  </si>
  <si>
    <t xml:space="preserve">           	4572/15.067 KB</t>
  </si>
  <si>
    <t xml:space="preserve">         	11,240</t>
  </si>
  <si>
    <t xml:space="preserve">           	1092/73.331 KB</t>
  </si>
  <si>
    <t xml:space="preserve">           	3834/17.805 KB</t>
  </si>
  <si>
    <t xml:space="preserve">         	12,190</t>
  </si>
  <si>
    <t xml:space="preserve">           	1218/67.158 KB</t>
  </si>
  <si>
    <t xml:space="preserve">           	4231/16.425 KB</t>
  </si>
  <si>
    <t xml:space="preserve">         	12,787</t>
  </si>
  <si>
    <t xml:space="preserve">           	1342/59.963 KB</t>
  </si>
  <si>
    <t xml:space="preserve">           	4761/14.329 KB</t>
  </si>
  <si>
    <t xml:space="preserve">         	10,375</t>
  </si>
  <si>
    <t xml:space="preserve">           	1064/75.4 KB</t>
  </si>
  <si>
    <t xml:space="preserve">           	3755/18.157 KB</t>
  </si>
  <si>
    <t xml:space="preserve">         	20,499</t>
  </si>
  <si>
    <t xml:space="preserve">           	2312/35.043 KB</t>
  </si>
  <si>
    <t xml:space="preserve">           	8772/6.682 KB</t>
  </si>
  <si>
    <t xml:space="preserve">         	13,219</t>
  </si>
  <si>
    <t xml:space="preserve">           	1296/60.68 KB</t>
  </si>
  <si>
    <t xml:space="preserve">           	4635/14.788 KB</t>
  </si>
  <si>
    <t xml:space="preserve">         	11,978</t>
  </si>
  <si>
    <t xml:space="preserve">           	1307/61.372 KB</t>
  </si>
  <si>
    <t xml:space="preserve">           	4592/15.1 KB</t>
  </si>
  <si>
    <t xml:space="preserve">         	18,196</t>
  </si>
  <si>
    <t xml:space="preserve">           	2292/35.225 KB</t>
  </si>
  <si>
    <t xml:space="preserve">           	8718/6.672 KB</t>
  </si>
  <si>
    <t xml:space="preserve">         	25,555</t>
  </si>
  <si>
    <t xml:space="preserve">           	3037/26.096 KB</t>
  </si>
  <si>
    <t xml:space="preserve">           	13373/3.489 KB</t>
  </si>
  <si>
    <t xml:space="preserve">         	20,780</t>
  </si>
  <si>
    <t xml:space="preserve">           	1952/42.115 KB</t>
  </si>
  <si>
    <t xml:space="preserve">         	11,536</t>
  </si>
  <si>
    <t xml:space="preserve">           	1062/75.376 KB</t>
  </si>
  <si>
    <t xml:space="preserve">           	3801/17.785 KB</t>
  </si>
  <si>
    <t xml:space="preserve">         	11,782</t>
  </si>
  <si>
    <t xml:space="preserve">           	1210/66.609 KB</t>
  </si>
  <si>
    <t xml:space="preserve">           	4255/16.219 KB</t>
  </si>
  <si>
    <t xml:space="preserve">         	19,748</t>
  </si>
  <si>
    <t xml:space="preserve">           	1643/48.767 KB</t>
  </si>
  <si>
    <t xml:space="preserve">           	6235/9.799 KB</t>
  </si>
  <si>
    <t xml:space="preserve">         	21,682</t>
  </si>
  <si>
    <t xml:space="preserve">           	1954/40.193 KB</t>
  </si>
  <si>
    <t xml:space="preserve">           	7898/6.854 KB</t>
  </si>
  <si>
    <t xml:space="preserve">         	20,278</t>
  </si>
  <si>
    <t xml:space="preserve">           	1478/55.421 KB</t>
  </si>
  <si>
    <t xml:space="preserve">           	5597/10.74 KB</t>
  </si>
  <si>
    <t xml:space="preserve">         	12,074</t>
  </si>
  <si>
    <t xml:space="preserve">           	1072/73.791 KB</t>
  </si>
  <si>
    <t xml:space="preserve">           	3906/16.788 KB</t>
  </si>
  <si>
    <t xml:space="preserve">         	18,182</t>
  </si>
  <si>
    <t xml:space="preserve">           	1692/48.121 KB</t>
  </si>
  <si>
    <t xml:space="preserve">           	6259/9.792 KB</t>
  </si>
  <si>
    <t xml:space="preserve">         	11,977</t>
  </si>
  <si>
    <t xml:space="preserve">           	4470/15.551 KB</t>
  </si>
  <si>
    <t xml:space="preserve">           	1254/64.063 KB</t>
  </si>
  <si>
    <t xml:space="preserve">         	12,323</t>
  </si>
  <si>
    <t xml:space="preserve">           	1307/62.221 KB</t>
  </si>
  <si>
    <t xml:space="preserve">           	4551/15.025 KB</t>
  </si>
  <si>
    <t xml:space="preserve">         	43,697</t>
  </si>
  <si>
    <t xml:space="preserve">           	1998/39.703 KB</t>
  </si>
  <si>
    <t xml:space="preserve">           	8585/5.439 KB</t>
  </si>
  <si>
    <t xml:space="preserve">         	12,080</t>
  </si>
  <si>
    <t xml:space="preserve">           	1137/71.471 KB</t>
  </si>
  <si>
    <t xml:space="preserve">           	3986/17.081 KB</t>
  </si>
  <si>
    <t xml:space="preserve">         	17,388</t>
  </si>
  <si>
    <t xml:space="preserve">           	1621/48.665 KB</t>
  </si>
  <si>
    <t xml:space="preserve">           	6189/9.632 KB</t>
  </si>
  <si>
    <t xml:space="preserve">         	20,814</t>
  </si>
  <si>
    <t xml:space="preserve">           	2269/34.125 KB</t>
  </si>
  <si>
    <t xml:space="preserve">           	9683/5.306 KB</t>
  </si>
  <si>
    <t xml:space="preserve">         	21,480</t>
  </si>
  <si>
    <t xml:space="preserve">           	2759/28.623 KB</t>
  </si>
  <si>
    <t xml:space="preserve">           	11188/4.754 KB</t>
  </si>
  <si>
    <t xml:space="preserve">         	13,875</t>
  </si>
  <si>
    <t xml:space="preserve">           	1409/56.629 KB</t>
  </si>
  <si>
    <t xml:space="preserve">           	5017/13.503 KB</t>
  </si>
  <si>
    <t xml:space="preserve">         	19,439</t>
  </si>
  <si>
    <t xml:space="preserve">           	2304/34.962 KB</t>
  </si>
  <si>
    <t xml:space="preserve">           	8866/6.367 KB</t>
  </si>
  <si>
    <t xml:space="preserve">         	10,362</t>
  </si>
  <si>
    <t xml:space="preserve">           	983/82.007 KB</t>
  </si>
  <si>
    <t xml:space="preserve">           	3512/19.572 KB</t>
  </si>
  <si>
    <t xml:space="preserve">         	11,448</t>
  </si>
  <si>
    <t xml:space="preserve">           	1171/68.263 KB</t>
  </si>
  <si>
    <t xml:space="preserve">           	4109/17.187 KB</t>
  </si>
  <si>
    <t xml:space="preserve">         	13,337</t>
  </si>
  <si>
    <t xml:space="preserve">           	1243/65.291 KB</t>
  </si>
  <si>
    <t xml:space="preserve">           	4408/15.321 KB</t>
  </si>
  <si>
    <t xml:space="preserve">         	21,885</t>
  </si>
  <si>
    <t xml:space="preserve">           	1686/47.566 KB</t>
  </si>
  <si>
    <t xml:space="preserve">           	6567/8.623 KB</t>
  </si>
  <si>
    <t xml:space="preserve">         	12,793</t>
  </si>
  <si>
    <t xml:space="preserve">           	1254/64.296 KB</t>
  </si>
  <si>
    <t xml:space="preserve">           	4373/15.611 KB</t>
  </si>
  <si>
    <t xml:space="preserve">         	22,095</t>
  </si>
  <si>
    <t xml:space="preserve">           	2734/29.008 KB</t>
  </si>
  <si>
    <t xml:space="preserve">           	11707/4.228 KB</t>
  </si>
  <si>
    <t xml:space="preserve">         	12,023</t>
  </si>
  <si>
    <t xml:space="preserve">           	1261/63.658 KB</t>
  </si>
  <si>
    <t xml:space="preserve">           	4363/16.027 KB</t>
  </si>
  <si>
    <t xml:space="preserve">         	18,541</t>
  </si>
  <si>
    <t xml:space="preserve">           	1680/47.036 KB</t>
  </si>
  <si>
    <t xml:space="preserve">           	6494/8.884 KB</t>
  </si>
  <si>
    <t xml:space="preserve">         	19,377</t>
  </si>
  <si>
    <t xml:space="preserve">           	1531/51.393 KB</t>
  </si>
  <si>
    <t xml:space="preserve">           	5776/10.897 KB</t>
  </si>
  <si>
    <t xml:space="preserve">         	15,671</t>
  </si>
  <si>
    <t xml:space="preserve">           	1490/53.587 KB</t>
  </si>
  <si>
    <t xml:space="preserve">           	5442/11.893 KB</t>
  </si>
  <si>
    <t xml:space="preserve">         	11,293</t>
  </si>
  <si>
    <t xml:space="preserve">           	1091/74.121 KB</t>
  </si>
  <si>
    <t xml:space="preserve">           	3837/18.275 KB</t>
  </si>
  <si>
    <t xml:space="preserve">         	12,504</t>
  </si>
  <si>
    <t xml:space="preserve">           	1249/63.269 KB</t>
  </si>
  <si>
    <t xml:space="preserve">           	4430/15.701 KB</t>
  </si>
  <si>
    <t xml:space="preserve">         	14,405</t>
  </si>
  <si>
    <t xml:space="preserve">           	1401/55.87 KB</t>
  </si>
  <si>
    <t xml:space="preserve">           	5084/13.125 KB</t>
  </si>
  <si>
    <t xml:space="preserve">         	12,677</t>
  </si>
  <si>
    <t xml:space="preserve">           	1334/60.781 KB</t>
  </si>
  <si>
    <t xml:space="preserve">           	4639/15.091 KB</t>
  </si>
  <si>
    <t xml:space="preserve">         	16,841</t>
  </si>
  <si>
    <t xml:space="preserve">           	1807/43.845 KB</t>
  </si>
  <si>
    <t xml:space="preserve">           	7030/8.257 KB</t>
  </si>
  <si>
    <t xml:space="preserve">         	21,668</t>
  </si>
  <si>
    <t xml:space="preserve">           	1982/39.583 KB</t>
  </si>
  <si>
    <t xml:space="preserve">           	7873/7.215 KB</t>
  </si>
  <si>
    <t xml:space="preserve">         	20,597</t>
  </si>
  <si>
    <t xml:space="preserve">           	1544/52.067 KB</t>
  </si>
  <si>
    <t xml:space="preserve">           	6047/9.54 KB</t>
  </si>
  <si>
    <t xml:space="preserve">         	12,267</t>
  </si>
  <si>
    <t xml:space="preserve">           	1228/64.595 KB</t>
  </si>
  <si>
    <t xml:space="preserve">           	4392/15.635 KB</t>
  </si>
  <si>
    <r>
      <t xml:space="preserve">Supplementary data 1. Assembly statistics. </t>
    </r>
    <r>
      <rPr>
        <sz val="12"/>
        <color theme="1"/>
        <rFont val="Calibri"/>
        <family val="2"/>
        <scheme val="minor"/>
      </rPr>
      <t>Genome assemblies and annotations can be downloaded from Phytozome [https://phytozome.jgi.doe.gov/]. The direct link for the B. hybridum genome is [https://phytozome-next.jgi.doe.gov/info/Bhybridum_v1_1] and the direct link for the B. stacei genome is [https://phytozome-next.jgi.doe.gov/info/Bstacei_v1_1]. The other genome assemblies and annotations created in this study can be downloaded from the B. hybridum genome page [https://phytozome-next.jgi.doe.gov/info/Bhybridum_v1_1] through the download directory labelled “Additional genomes used in Gordon et al. Nat. Comm. 2020” direct link [https://genome.jgi.doe.gov/portal/pages/dynamicOrganismDownload.jsf?organism=Bhybridum]. Note that a free account is required to download data from Phytozome.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</si>
</sst>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9" fontId="0" fillId="0" borderId="0" xfId="0" applyNumberFormat="1" applyFont="1" applyFill="1" applyAlignment="1">
      <alignment horizontal="center" wrapText="1"/>
    </xf>
    <xf numFmtId="0" fontId="0" fillId="0" borderId="0" xfId="0" applyFill="1" applyAlignment="1">
      <alignment horizontal="right" wrapText="1"/>
    </xf>
    <xf numFmtId="3" fontId="0" fillId="0" borderId="0" xfId="0" applyNumberFormat="1" applyFill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0" fontId="0" fillId="0" borderId="0" xfId="0" applyFont="1"/>
    <xf numFmtId="10" fontId="0" fillId="0" borderId="0" xfId="0" applyNumberFormat="1" applyFont="1" applyFill="1" applyAlignment="1">
      <alignment horizontal="center"/>
    </xf>
    <xf numFmtId="10" fontId="6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abSelected="1" zoomScale="85" zoomScaleNormal="85" zoomScalePageLayoutView="115" workbookViewId="0">
      <selection sqref="A1:I1"/>
    </sheetView>
  </sheetViews>
  <sheetFormatPr defaultColWidth="10.625" defaultRowHeight="15.75" x14ac:dyDescent="0.25"/>
  <cols>
    <col min="1" max="1" width="12.875" style="4" customWidth="1"/>
    <col min="2" max="2" width="10.625" style="4"/>
    <col min="3" max="3" width="13.5" style="4" customWidth="1"/>
    <col min="4" max="4" width="10.625" style="4" customWidth="1"/>
    <col min="5" max="5" width="11.875" style="4" customWidth="1"/>
    <col min="6" max="6" width="10.625" style="4" customWidth="1"/>
    <col min="7" max="7" width="10.625" style="9" customWidth="1"/>
    <col min="8" max="8" width="12.625" style="4" customWidth="1"/>
    <col min="9" max="9" width="18" style="19" customWidth="1"/>
    <col min="10" max="10" width="22.375" style="19" customWidth="1"/>
    <col min="11" max="11" width="10.625" style="19" customWidth="1"/>
    <col min="12" max="12" width="11.125" style="19" customWidth="1"/>
    <col min="13" max="13" width="15.875" style="19" customWidth="1"/>
    <col min="14" max="14" width="73.375" style="5" customWidth="1"/>
    <col min="15" max="15" width="25.125" style="5" customWidth="1"/>
    <col min="16" max="16" width="35.625" style="5" customWidth="1"/>
    <col min="17" max="16384" width="10.625" style="5"/>
  </cols>
  <sheetData>
    <row r="1" spans="1:19" ht="129" customHeight="1" x14ac:dyDescent="0.25">
      <c r="A1" s="31" t="s">
        <v>287</v>
      </c>
      <c r="B1" s="32"/>
      <c r="C1" s="32"/>
      <c r="D1" s="32"/>
      <c r="E1" s="32"/>
      <c r="F1" s="32"/>
      <c r="G1" s="32"/>
      <c r="H1" s="32"/>
      <c r="I1" s="32"/>
    </row>
    <row r="2" spans="1:19" s="7" customFormat="1" ht="63.75" customHeight="1" x14ac:dyDescent="0.25">
      <c r="A2" s="6" t="s">
        <v>0</v>
      </c>
      <c r="B2" s="3" t="s">
        <v>6</v>
      </c>
      <c r="C2" s="6" t="s">
        <v>1</v>
      </c>
      <c r="D2" s="6" t="s">
        <v>2</v>
      </c>
      <c r="E2" s="6" t="s">
        <v>22</v>
      </c>
      <c r="F2" s="6" t="s">
        <v>3</v>
      </c>
      <c r="G2" s="6" t="s">
        <v>4</v>
      </c>
      <c r="H2" s="6" t="s">
        <v>5</v>
      </c>
      <c r="I2" s="6" t="s">
        <v>94</v>
      </c>
      <c r="J2" s="6" t="s">
        <v>95</v>
      </c>
      <c r="K2" s="6" t="s">
        <v>17</v>
      </c>
      <c r="L2" s="6" t="s">
        <v>93</v>
      </c>
      <c r="M2" s="6" t="s">
        <v>96</v>
      </c>
      <c r="N2" s="6" t="s">
        <v>23</v>
      </c>
      <c r="O2" s="6" t="s">
        <v>31</v>
      </c>
      <c r="P2" s="6"/>
      <c r="Q2" s="6"/>
      <c r="R2" s="6"/>
      <c r="S2" s="6"/>
    </row>
    <row r="3" spans="1:19" ht="53.25" customHeight="1" x14ac:dyDescent="0.25">
      <c r="A3" s="8" t="s">
        <v>9</v>
      </c>
      <c r="B3" s="1" t="s">
        <v>10</v>
      </c>
      <c r="C3" s="9">
        <v>99.83</v>
      </c>
      <c r="D3" s="9">
        <v>99</v>
      </c>
      <c r="E3" s="9">
        <v>98.6</v>
      </c>
      <c r="F3" s="10">
        <v>28898</v>
      </c>
      <c r="G3" s="16">
        <v>112</v>
      </c>
      <c r="H3" s="10">
        <v>2425</v>
      </c>
      <c r="I3" s="30" t="s">
        <v>99</v>
      </c>
      <c r="J3" s="27" t="s">
        <v>100</v>
      </c>
      <c r="K3" s="14">
        <v>231.5</v>
      </c>
      <c r="L3" s="15">
        <v>1</v>
      </c>
      <c r="M3" s="24">
        <v>0.45229999999999998</v>
      </c>
      <c r="N3" s="4" t="s">
        <v>28</v>
      </c>
      <c r="O3" s="5" t="s">
        <v>25</v>
      </c>
    </row>
    <row r="4" spans="1:19" ht="66.75" customHeight="1" x14ac:dyDescent="0.25">
      <c r="A4" s="8" t="s">
        <v>11</v>
      </c>
      <c r="B4" s="1" t="s">
        <v>12</v>
      </c>
      <c r="C4" s="9">
        <v>100</v>
      </c>
      <c r="D4" s="9">
        <v>99.6</v>
      </c>
      <c r="E4" s="9">
        <v>99.4</v>
      </c>
      <c r="F4" s="10">
        <v>70160</v>
      </c>
      <c r="G4" s="16">
        <v>15</v>
      </c>
      <c r="H4" s="10">
        <v>8327</v>
      </c>
      <c r="I4" s="30" t="s">
        <v>101</v>
      </c>
      <c r="J4" s="27" t="s">
        <v>102</v>
      </c>
      <c r="K4" s="14">
        <v>503.1</v>
      </c>
      <c r="L4" s="15">
        <v>1</v>
      </c>
      <c r="M4" s="24">
        <v>0.4587</v>
      </c>
      <c r="N4" s="4" t="s">
        <v>27</v>
      </c>
      <c r="O4" s="5" t="s">
        <v>25</v>
      </c>
    </row>
    <row r="5" spans="1:19" ht="34.5" customHeight="1" x14ac:dyDescent="0.25">
      <c r="A5" s="8" t="s">
        <v>14</v>
      </c>
      <c r="B5" s="1" t="s">
        <v>13</v>
      </c>
      <c r="C5" s="9">
        <v>96.1</v>
      </c>
      <c r="D5" s="9">
        <v>99.4</v>
      </c>
      <c r="E5" s="9">
        <v>98.9</v>
      </c>
      <c r="F5" s="10">
        <v>74621</v>
      </c>
      <c r="G5" s="16">
        <v>272</v>
      </c>
      <c r="H5" s="9">
        <v>765</v>
      </c>
      <c r="I5" s="30" t="s">
        <v>113</v>
      </c>
      <c r="J5" s="27" t="s">
        <v>114</v>
      </c>
      <c r="K5" s="14">
        <v>508.1</v>
      </c>
      <c r="L5" s="15">
        <f t="shared" ref="L5:L11" si="0">K5/503.1</f>
        <v>1.0099383820314052</v>
      </c>
      <c r="M5" s="24">
        <v>0.45839999999999997</v>
      </c>
      <c r="N5" s="4" t="s">
        <v>24</v>
      </c>
      <c r="O5" s="5" t="s">
        <v>25</v>
      </c>
    </row>
    <row r="6" spans="1:19" ht="31.5" x14ac:dyDescent="0.25">
      <c r="A6" s="8" t="s">
        <v>14</v>
      </c>
      <c r="B6" s="1" t="s">
        <v>19</v>
      </c>
      <c r="C6" s="9">
        <v>94.8</v>
      </c>
      <c r="D6" s="9" t="s">
        <v>18</v>
      </c>
      <c r="E6" s="9">
        <v>98.2</v>
      </c>
      <c r="F6" s="10">
        <v>67466</v>
      </c>
      <c r="G6" s="17">
        <v>14955</v>
      </c>
      <c r="H6" s="10">
        <v>174795</v>
      </c>
      <c r="I6" s="30" t="s">
        <v>109</v>
      </c>
      <c r="J6" s="27" t="s">
        <v>110</v>
      </c>
      <c r="K6" s="14">
        <v>502.7</v>
      </c>
      <c r="L6" s="15">
        <f t="shared" si="0"/>
        <v>0.99920492943748751</v>
      </c>
      <c r="M6" s="24">
        <v>0.4587</v>
      </c>
      <c r="N6" s="4" t="s">
        <v>26</v>
      </c>
      <c r="O6" s="5" t="s">
        <v>25</v>
      </c>
    </row>
    <row r="7" spans="1:19" ht="35.450000000000003" customHeight="1" x14ac:dyDescent="0.25">
      <c r="A7" s="8" t="s">
        <v>14</v>
      </c>
      <c r="B7" s="1" t="s">
        <v>21</v>
      </c>
      <c r="C7" s="9">
        <v>96.3</v>
      </c>
      <c r="D7" s="9" t="s">
        <v>18</v>
      </c>
      <c r="E7" s="9" t="s">
        <v>18</v>
      </c>
      <c r="F7" s="9" t="s">
        <v>18</v>
      </c>
      <c r="G7" s="17">
        <v>2140</v>
      </c>
      <c r="H7" s="10">
        <v>13372</v>
      </c>
      <c r="I7" s="30" t="s">
        <v>111</v>
      </c>
      <c r="J7" s="27" t="s">
        <v>112</v>
      </c>
      <c r="K7" s="14">
        <v>504.2</v>
      </c>
      <c r="L7" s="15">
        <f t="shared" si="0"/>
        <v>1.002186444046909</v>
      </c>
      <c r="M7" s="24">
        <v>0.45910000000000001</v>
      </c>
      <c r="N7" s="4" t="s">
        <v>26</v>
      </c>
      <c r="O7" s="5" t="s">
        <v>30</v>
      </c>
    </row>
    <row r="8" spans="1:19" ht="31.5" x14ac:dyDescent="0.25">
      <c r="A8" s="8" t="s">
        <v>14</v>
      </c>
      <c r="B8" s="1" t="s">
        <v>20</v>
      </c>
      <c r="C8" s="9">
        <v>96.1</v>
      </c>
      <c r="D8" s="9" t="s">
        <v>18</v>
      </c>
      <c r="E8" s="9" t="s">
        <v>18</v>
      </c>
      <c r="F8" s="9" t="s">
        <v>18</v>
      </c>
      <c r="G8" s="17">
        <v>2351</v>
      </c>
      <c r="H8" s="10">
        <v>14221</v>
      </c>
      <c r="I8" s="29" t="s">
        <v>115</v>
      </c>
      <c r="J8" s="26" t="s">
        <v>116</v>
      </c>
      <c r="K8" s="14">
        <v>503.6</v>
      </c>
      <c r="L8" s="15">
        <f t="shared" si="0"/>
        <v>1.0009938382031405</v>
      </c>
      <c r="M8" s="25">
        <v>0.45929999999999999</v>
      </c>
      <c r="N8" s="4" t="s">
        <v>26</v>
      </c>
      <c r="O8" s="5" t="s">
        <v>30</v>
      </c>
    </row>
    <row r="9" spans="1:19" ht="31.5" x14ac:dyDescent="0.25">
      <c r="A9" s="8" t="s">
        <v>14</v>
      </c>
      <c r="B9" s="1" t="s">
        <v>65</v>
      </c>
      <c r="C9" s="9">
        <v>91.8</v>
      </c>
      <c r="D9" s="9" t="s">
        <v>18</v>
      </c>
      <c r="E9" s="9" t="s">
        <v>18</v>
      </c>
      <c r="F9" s="9" t="s">
        <v>18</v>
      </c>
      <c r="G9" s="17">
        <v>9175</v>
      </c>
      <c r="H9" s="10">
        <v>23559</v>
      </c>
      <c r="I9" s="30" t="s">
        <v>107</v>
      </c>
      <c r="J9" s="27" t="s">
        <v>108</v>
      </c>
      <c r="K9" s="14">
        <v>518</v>
      </c>
      <c r="L9" s="15">
        <f t="shared" si="0"/>
        <v>1.0296163784535877</v>
      </c>
      <c r="M9" s="24">
        <v>0.45900000000000002</v>
      </c>
      <c r="N9" s="4" t="s">
        <v>26</v>
      </c>
      <c r="O9" s="5" t="s">
        <v>30</v>
      </c>
    </row>
    <row r="10" spans="1:19" ht="31.5" x14ac:dyDescent="0.25">
      <c r="A10" s="8" t="s">
        <v>14</v>
      </c>
      <c r="B10" s="1" t="s">
        <v>16</v>
      </c>
      <c r="C10" s="9">
        <v>88.2</v>
      </c>
      <c r="D10" s="9" t="s">
        <v>18</v>
      </c>
      <c r="E10" s="9">
        <v>99.4</v>
      </c>
      <c r="F10" s="10">
        <v>75237</v>
      </c>
      <c r="G10" s="17">
        <v>24478</v>
      </c>
      <c r="H10" s="10">
        <v>43131</v>
      </c>
      <c r="I10" s="30" t="s">
        <v>105</v>
      </c>
      <c r="J10" s="27" t="s">
        <v>106</v>
      </c>
      <c r="K10" s="14">
        <v>512.1</v>
      </c>
      <c r="L10" s="15">
        <f t="shared" si="0"/>
        <v>1.0178890876565294</v>
      </c>
      <c r="M10" s="24">
        <v>0.45810000000000001</v>
      </c>
      <c r="N10" s="4" t="s">
        <v>26</v>
      </c>
      <c r="O10" s="5" t="s">
        <v>25</v>
      </c>
    </row>
    <row r="11" spans="1:19" ht="31.5" x14ac:dyDescent="0.25">
      <c r="A11" s="8" t="s">
        <v>14</v>
      </c>
      <c r="B11" s="1" t="s">
        <v>15</v>
      </c>
      <c r="C11" s="9">
        <v>95.9</v>
      </c>
      <c r="D11" s="9" t="s">
        <v>18</v>
      </c>
      <c r="E11" s="9">
        <v>99.2</v>
      </c>
      <c r="F11" s="10">
        <v>67960</v>
      </c>
      <c r="G11" s="17">
        <v>18524</v>
      </c>
      <c r="H11" s="10">
        <v>40995</v>
      </c>
      <c r="I11" s="30" t="s">
        <v>103</v>
      </c>
      <c r="J11" s="27" t="s">
        <v>104</v>
      </c>
      <c r="K11" s="14">
        <v>506.4</v>
      </c>
      <c r="L11" s="15">
        <f t="shared" si="0"/>
        <v>1.0065593321407273</v>
      </c>
      <c r="M11" s="24">
        <v>0.4592</v>
      </c>
      <c r="N11" s="4" t="s">
        <v>26</v>
      </c>
      <c r="O11" s="5" t="s">
        <v>25</v>
      </c>
    </row>
    <row r="12" spans="1:19" ht="47.25" x14ac:dyDescent="0.25">
      <c r="A12" s="8" t="s">
        <v>8</v>
      </c>
      <c r="B12" s="1" t="s">
        <v>7</v>
      </c>
      <c r="C12" s="9">
        <v>99.96</v>
      </c>
      <c r="D12" s="9">
        <v>99</v>
      </c>
      <c r="E12" s="9">
        <v>98.6</v>
      </c>
      <c r="F12" s="10">
        <v>34310</v>
      </c>
      <c r="G12" s="16">
        <v>10</v>
      </c>
      <c r="H12" s="9">
        <v>34</v>
      </c>
      <c r="I12" s="29" t="s">
        <v>97</v>
      </c>
      <c r="J12" s="26" t="s">
        <v>98</v>
      </c>
      <c r="K12" s="14">
        <v>270.7</v>
      </c>
      <c r="L12" s="15">
        <v>1</v>
      </c>
      <c r="M12" s="24">
        <v>0.46400000000000002</v>
      </c>
      <c r="N12" s="4" t="s">
        <v>29</v>
      </c>
      <c r="O12" s="5" t="s">
        <v>25</v>
      </c>
    </row>
    <row r="13" spans="1:19" ht="31.5" x14ac:dyDescent="0.25">
      <c r="A13" s="2" t="s">
        <v>64</v>
      </c>
      <c r="B13" s="1" t="s">
        <v>66</v>
      </c>
      <c r="C13" s="11" t="s">
        <v>63</v>
      </c>
      <c r="D13" s="11" t="s">
        <v>63</v>
      </c>
      <c r="E13" s="11" t="s">
        <v>63</v>
      </c>
      <c r="F13" s="11" t="s">
        <v>63</v>
      </c>
      <c r="G13" s="18" t="s">
        <v>132</v>
      </c>
      <c r="H13" s="12">
        <v>28167</v>
      </c>
      <c r="I13" s="28" t="s">
        <v>133</v>
      </c>
      <c r="J13" s="22" t="s">
        <v>134</v>
      </c>
      <c r="K13" s="20">
        <v>273.39999999999998</v>
      </c>
      <c r="L13" s="21">
        <f t="shared" ref="L13:L44" si="1">K13/270.7</f>
        <v>1.0099741411156262</v>
      </c>
      <c r="M13" s="23">
        <v>0.46389999999999998</v>
      </c>
      <c r="N13" s="4" t="s">
        <v>62</v>
      </c>
      <c r="O13" s="4"/>
      <c r="P13" s="4"/>
      <c r="Q13" s="4"/>
    </row>
    <row r="14" spans="1:19" ht="31.5" x14ac:dyDescent="0.25">
      <c r="A14" s="2" t="s">
        <v>64</v>
      </c>
      <c r="B14" s="1" t="s">
        <v>67</v>
      </c>
      <c r="C14" s="11" t="s">
        <v>63</v>
      </c>
      <c r="D14" s="11" t="s">
        <v>63</v>
      </c>
      <c r="E14" s="11" t="s">
        <v>63</v>
      </c>
      <c r="F14" s="11" t="s">
        <v>63</v>
      </c>
      <c r="G14" s="18" t="s">
        <v>135</v>
      </c>
      <c r="H14" s="12">
        <v>15459</v>
      </c>
      <c r="I14" s="28" t="s">
        <v>136</v>
      </c>
      <c r="J14" s="22" t="s">
        <v>137</v>
      </c>
      <c r="K14" s="20">
        <v>268.60000000000002</v>
      </c>
      <c r="L14" s="21">
        <f t="shared" si="1"/>
        <v>0.99224233468784639</v>
      </c>
      <c r="M14" s="23">
        <v>0.46410000000000001</v>
      </c>
      <c r="N14" s="4" t="s">
        <v>62</v>
      </c>
      <c r="O14" s="4"/>
      <c r="P14" s="4"/>
      <c r="Q14" s="4"/>
    </row>
    <row r="15" spans="1:19" ht="31.5" x14ac:dyDescent="0.25">
      <c r="A15" s="2" t="s">
        <v>64</v>
      </c>
      <c r="B15" s="1" t="s">
        <v>68</v>
      </c>
      <c r="C15" s="11" t="s">
        <v>63</v>
      </c>
      <c r="D15" s="11" t="s">
        <v>63</v>
      </c>
      <c r="E15" s="11" t="s">
        <v>63</v>
      </c>
      <c r="F15" s="11" t="s">
        <v>63</v>
      </c>
      <c r="G15" s="18" t="s">
        <v>138</v>
      </c>
      <c r="H15" s="12">
        <v>14418</v>
      </c>
      <c r="I15" s="28" t="s">
        <v>139</v>
      </c>
      <c r="J15" s="22" t="s">
        <v>140</v>
      </c>
      <c r="K15" s="20">
        <v>268.3</v>
      </c>
      <c r="L15" s="21">
        <f t="shared" si="1"/>
        <v>0.9911340967861102</v>
      </c>
      <c r="M15" s="23">
        <v>0.46429999999999999</v>
      </c>
      <c r="N15" s="4" t="s">
        <v>62</v>
      </c>
      <c r="O15" s="4"/>
      <c r="P15" s="4"/>
      <c r="Q15" s="4"/>
    </row>
    <row r="16" spans="1:19" ht="31.5" x14ac:dyDescent="0.25">
      <c r="A16" s="2" t="s">
        <v>64</v>
      </c>
      <c r="B16" s="1" t="s">
        <v>69</v>
      </c>
      <c r="C16" s="11" t="s">
        <v>63</v>
      </c>
      <c r="D16" s="11" t="s">
        <v>63</v>
      </c>
      <c r="E16" s="11" t="s">
        <v>63</v>
      </c>
      <c r="F16" s="11" t="s">
        <v>63</v>
      </c>
      <c r="G16" s="18" t="s">
        <v>141</v>
      </c>
      <c r="H16" s="12">
        <v>36800</v>
      </c>
      <c r="I16" s="28" t="s">
        <v>142</v>
      </c>
      <c r="J16" s="22" t="s">
        <v>143</v>
      </c>
      <c r="K16" s="20">
        <v>272.89999999999998</v>
      </c>
      <c r="L16" s="21">
        <f t="shared" si="1"/>
        <v>1.0081270779460658</v>
      </c>
      <c r="M16" s="23">
        <v>0.46360000000000001</v>
      </c>
      <c r="N16" s="4" t="s">
        <v>62</v>
      </c>
      <c r="O16" s="4"/>
      <c r="P16" s="4"/>
      <c r="Q16" s="4"/>
    </row>
    <row r="17" spans="1:17" ht="31.5" x14ac:dyDescent="0.25">
      <c r="A17" s="2" t="s">
        <v>64</v>
      </c>
      <c r="B17" s="1" t="s">
        <v>80</v>
      </c>
      <c r="C17" s="11" t="s">
        <v>63</v>
      </c>
      <c r="D17" s="11" t="s">
        <v>63</v>
      </c>
      <c r="E17" s="11" t="s">
        <v>63</v>
      </c>
      <c r="F17" s="11" t="s">
        <v>63</v>
      </c>
      <c r="G17" s="18" t="s">
        <v>245</v>
      </c>
      <c r="H17" s="12">
        <v>16555</v>
      </c>
      <c r="I17" s="28" t="s">
        <v>246</v>
      </c>
      <c r="J17" s="22" t="s">
        <v>247</v>
      </c>
      <c r="K17" s="20">
        <v>269</v>
      </c>
      <c r="L17" s="21">
        <f t="shared" si="1"/>
        <v>0.9937199852234947</v>
      </c>
      <c r="M17" s="23">
        <v>0.46460000000000001</v>
      </c>
      <c r="N17" s="4" t="s">
        <v>62</v>
      </c>
      <c r="O17" s="4"/>
      <c r="P17" s="4"/>
      <c r="Q17" s="4"/>
    </row>
    <row r="18" spans="1:17" ht="31.5" x14ac:dyDescent="0.25">
      <c r="A18" s="2" t="s">
        <v>64</v>
      </c>
      <c r="B18" s="1" t="s">
        <v>81</v>
      </c>
      <c r="C18" s="11" t="s">
        <v>63</v>
      </c>
      <c r="D18" s="11" t="s">
        <v>63</v>
      </c>
      <c r="E18" s="11" t="s">
        <v>63</v>
      </c>
      <c r="F18" s="11" t="s">
        <v>63</v>
      </c>
      <c r="G18" s="18" t="s">
        <v>248</v>
      </c>
      <c r="H18" s="12">
        <v>51245</v>
      </c>
      <c r="I18" s="28" t="s">
        <v>249</v>
      </c>
      <c r="J18" s="22" t="s">
        <v>250</v>
      </c>
      <c r="K18" s="20">
        <v>274.60000000000002</v>
      </c>
      <c r="L18" s="21">
        <f t="shared" si="1"/>
        <v>1.0144070927225712</v>
      </c>
      <c r="M18" s="23">
        <v>0.46350000000000002</v>
      </c>
      <c r="N18" s="4" t="s">
        <v>62</v>
      </c>
      <c r="O18" s="4"/>
      <c r="P18" s="4"/>
      <c r="Q18" s="4"/>
    </row>
    <row r="19" spans="1:17" ht="31.5" x14ac:dyDescent="0.25">
      <c r="A19" s="2" t="s">
        <v>64</v>
      </c>
      <c r="B19" s="1" t="s">
        <v>32</v>
      </c>
      <c r="C19" s="11" t="s">
        <v>63</v>
      </c>
      <c r="D19" s="11" t="s">
        <v>63</v>
      </c>
      <c r="E19" s="11" t="s">
        <v>63</v>
      </c>
      <c r="F19" s="11" t="s">
        <v>63</v>
      </c>
      <c r="G19" s="18" t="s">
        <v>119</v>
      </c>
      <c r="H19" s="12">
        <v>16159</v>
      </c>
      <c r="I19" s="29" t="s">
        <v>117</v>
      </c>
      <c r="J19" s="26" t="s">
        <v>118</v>
      </c>
      <c r="K19" s="20">
        <v>269.89999999999998</v>
      </c>
      <c r="L19" s="21">
        <f t="shared" si="1"/>
        <v>0.99704469892870329</v>
      </c>
      <c r="M19" s="25">
        <v>0.46450000000000002</v>
      </c>
      <c r="N19" s="4" t="s">
        <v>62</v>
      </c>
      <c r="O19" s="4"/>
      <c r="P19" s="4"/>
      <c r="Q19" s="4"/>
    </row>
    <row r="20" spans="1:17" ht="31.5" x14ac:dyDescent="0.25">
      <c r="A20" s="2" t="s">
        <v>64</v>
      </c>
      <c r="B20" s="1" t="s">
        <v>33</v>
      </c>
      <c r="C20" s="11" t="s">
        <v>63</v>
      </c>
      <c r="D20" s="11" t="s">
        <v>63</v>
      </c>
      <c r="E20" s="11" t="s">
        <v>63</v>
      </c>
      <c r="F20" s="11" t="s">
        <v>63</v>
      </c>
      <c r="G20" s="18" t="s">
        <v>120</v>
      </c>
      <c r="H20" s="12">
        <v>15427</v>
      </c>
      <c r="I20" s="28" t="s">
        <v>121</v>
      </c>
      <c r="J20" s="22" t="s">
        <v>122</v>
      </c>
      <c r="K20" s="20">
        <v>269.10000000000002</v>
      </c>
      <c r="L20" s="21">
        <f t="shared" si="1"/>
        <v>0.9940893978574068</v>
      </c>
      <c r="M20" s="23">
        <v>0.4642</v>
      </c>
      <c r="N20" s="4" t="s">
        <v>62</v>
      </c>
      <c r="O20" s="4"/>
      <c r="P20" s="4"/>
      <c r="Q20" s="4"/>
    </row>
    <row r="21" spans="1:17" ht="31.5" x14ac:dyDescent="0.25">
      <c r="A21" s="2" t="s">
        <v>64</v>
      </c>
      <c r="B21" s="1" t="s">
        <v>34</v>
      </c>
      <c r="C21" s="11" t="s">
        <v>63</v>
      </c>
      <c r="D21" s="11" t="s">
        <v>63</v>
      </c>
      <c r="E21" s="11" t="s">
        <v>63</v>
      </c>
      <c r="F21" s="11" t="s">
        <v>63</v>
      </c>
      <c r="G21" s="18" t="s">
        <v>123</v>
      </c>
      <c r="H21" s="12">
        <v>15443</v>
      </c>
      <c r="I21" s="28" t="s">
        <v>124</v>
      </c>
      <c r="J21" s="22" t="s">
        <v>125</v>
      </c>
      <c r="K21" s="20">
        <v>268</v>
      </c>
      <c r="L21" s="21">
        <f t="shared" si="1"/>
        <v>0.99002585888437389</v>
      </c>
      <c r="M21" s="23">
        <v>0.46450000000000002</v>
      </c>
      <c r="N21" s="4" t="s">
        <v>62</v>
      </c>
      <c r="O21" s="4"/>
      <c r="P21" s="4"/>
      <c r="Q21" s="4"/>
    </row>
    <row r="22" spans="1:17" ht="31.5" x14ac:dyDescent="0.25">
      <c r="A22" s="2" t="s">
        <v>64</v>
      </c>
      <c r="B22" s="1" t="s">
        <v>35</v>
      </c>
      <c r="C22" s="11" t="s">
        <v>63</v>
      </c>
      <c r="D22" s="11" t="s">
        <v>63</v>
      </c>
      <c r="E22" s="11" t="s">
        <v>63</v>
      </c>
      <c r="F22" s="11" t="s">
        <v>63</v>
      </c>
      <c r="G22" s="18" t="s">
        <v>126</v>
      </c>
      <c r="H22" s="12">
        <v>16834</v>
      </c>
      <c r="I22" s="28" t="s">
        <v>127</v>
      </c>
      <c r="J22" s="22" t="s">
        <v>128</v>
      </c>
      <c r="K22" s="20">
        <v>270.60000000000002</v>
      </c>
      <c r="L22" s="21">
        <f t="shared" si="1"/>
        <v>0.99963058736608801</v>
      </c>
      <c r="M22" s="23">
        <v>0.46479999999999999</v>
      </c>
      <c r="N22" s="4" t="s">
        <v>62</v>
      </c>
      <c r="O22" s="4"/>
      <c r="P22" s="4"/>
      <c r="Q22" s="4"/>
    </row>
    <row r="23" spans="1:17" ht="31.5" x14ac:dyDescent="0.25">
      <c r="A23" s="2" t="s">
        <v>64</v>
      </c>
      <c r="B23" s="1" t="s">
        <v>36</v>
      </c>
      <c r="C23" s="11" t="s">
        <v>63</v>
      </c>
      <c r="D23" s="11" t="s">
        <v>63</v>
      </c>
      <c r="E23" s="11" t="s">
        <v>63</v>
      </c>
      <c r="F23" s="11" t="s">
        <v>63</v>
      </c>
      <c r="G23" s="18" t="s">
        <v>129</v>
      </c>
      <c r="H23" s="12">
        <v>17342</v>
      </c>
      <c r="I23" s="28" t="s">
        <v>130</v>
      </c>
      <c r="J23" s="22" t="s">
        <v>131</v>
      </c>
      <c r="K23" s="20">
        <v>270.60000000000002</v>
      </c>
      <c r="L23" s="21">
        <f t="shared" si="1"/>
        <v>0.99963058736608801</v>
      </c>
      <c r="M23" s="23">
        <v>0.4647</v>
      </c>
      <c r="N23" s="4" t="s">
        <v>62</v>
      </c>
      <c r="O23" s="4"/>
      <c r="P23" s="4"/>
      <c r="Q23" s="4"/>
    </row>
    <row r="24" spans="1:17" ht="31.5" x14ac:dyDescent="0.25">
      <c r="A24" s="2" t="s">
        <v>64</v>
      </c>
      <c r="B24" s="1" t="s">
        <v>37</v>
      </c>
      <c r="C24" s="11" t="s">
        <v>63</v>
      </c>
      <c r="D24" s="11" t="s">
        <v>63</v>
      </c>
      <c r="E24" s="11" t="s">
        <v>63</v>
      </c>
      <c r="F24" s="11" t="s">
        <v>63</v>
      </c>
      <c r="G24" s="18" t="s">
        <v>144</v>
      </c>
      <c r="H24" s="12">
        <v>14860</v>
      </c>
      <c r="I24" s="28" t="s">
        <v>145</v>
      </c>
      <c r="J24" s="22" t="s">
        <v>146</v>
      </c>
      <c r="K24" s="20">
        <v>268.39999999999998</v>
      </c>
      <c r="L24" s="21">
        <f t="shared" si="1"/>
        <v>0.99150350942002208</v>
      </c>
      <c r="M24" s="23">
        <v>0.46410000000000001</v>
      </c>
      <c r="N24" s="4" t="s">
        <v>62</v>
      </c>
      <c r="O24" s="4"/>
      <c r="P24" s="4"/>
      <c r="Q24" s="4"/>
    </row>
    <row r="25" spans="1:17" ht="31.5" x14ac:dyDescent="0.25">
      <c r="A25" s="2" t="s">
        <v>64</v>
      </c>
      <c r="B25" s="1" t="s">
        <v>38</v>
      </c>
      <c r="C25" s="11" t="s">
        <v>63</v>
      </c>
      <c r="D25" s="11" t="s">
        <v>63</v>
      </c>
      <c r="E25" s="11" t="s">
        <v>63</v>
      </c>
      <c r="F25" s="11" t="s">
        <v>63</v>
      </c>
      <c r="G25" s="18" t="s">
        <v>147</v>
      </c>
      <c r="H25" s="12">
        <v>16099</v>
      </c>
      <c r="I25" s="28" t="s">
        <v>148</v>
      </c>
      <c r="J25" s="22" t="s">
        <v>149</v>
      </c>
      <c r="K25" s="20">
        <v>269.5</v>
      </c>
      <c r="L25" s="21">
        <f t="shared" si="1"/>
        <v>0.9955670483930551</v>
      </c>
      <c r="M25" s="23">
        <v>0.4642</v>
      </c>
      <c r="N25" s="4" t="s">
        <v>62</v>
      </c>
      <c r="O25" s="4"/>
      <c r="P25" s="4"/>
      <c r="Q25" s="4"/>
    </row>
    <row r="26" spans="1:17" ht="31.5" x14ac:dyDescent="0.25">
      <c r="A26" s="2" t="s">
        <v>64</v>
      </c>
      <c r="B26" s="1" t="s">
        <v>39</v>
      </c>
      <c r="C26" s="11" t="s">
        <v>63</v>
      </c>
      <c r="D26" s="11" t="s">
        <v>63</v>
      </c>
      <c r="E26" s="11" t="s">
        <v>63</v>
      </c>
      <c r="F26" s="11" t="s">
        <v>63</v>
      </c>
      <c r="G26" s="18" t="s">
        <v>150</v>
      </c>
      <c r="H26" s="12">
        <v>14444</v>
      </c>
      <c r="I26" s="28" t="s">
        <v>151</v>
      </c>
      <c r="J26" s="22" t="s">
        <v>152</v>
      </c>
      <c r="K26" s="20">
        <v>268.39999999999998</v>
      </c>
      <c r="L26" s="21">
        <f t="shared" si="1"/>
        <v>0.99150350942002208</v>
      </c>
      <c r="M26" s="23">
        <v>0.46410000000000001</v>
      </c>
      <c r="N26" s="4" t="s">
        <v>62</v>
      </c>
      <c r="O26" s="4"/>
      <c r="P26" s="4"/>
      <c r="Q26" s="4"/>
    </row>
    <row r="27" spans="1:17" ht="31.5" x14ac:dyDescent="0.25">
      <c r="A27" s="2" t="s">
        <v>64</v>
      </c>
      <c r="B27" s="1" t="s">
        <v>40</v>
      </c>
      <c r="C27" s="11" t="s">
        <v>63</v>
      </c>
      <c r="D27" s="11" t="s">
        <v>63</v>
      </c>
      <c r="E27" s="11" t="s">
        <v>63</v>
      </c>
      <c r="F27" s="11" t="s">
        <v>63</v>
      </c>
      <c r="G27" s="18" t="s">
        <v>153</v>
      </c>
      <c r="H27" s="12">
        <v>16195</v>
      </c>
      <c r="I27" s="28" t="s">
        <v>154</v>
      </c>
      <c r="J27" s="22" t="s">
        <v>155</v>
      </c>
      <c r="K27" s="20">
        <v>268.2</v>
      </c>
      <c r="L27" s="21">
        <f t="shared" si="1"/>
        <v>0.99076468415219798</v>
      </c>
      <c r="M27" s="23">
        <v>0.46410000000000001</v>
      </c>
      <c r="N27" s="4" t="s">
        <v>62</v>
      </c>
      <c r="O27" s="4"/>
      <c r="P27" s="4"/>
      <c r="Q27" s="4"/>
    </row>
    <row r="28" spans="1:17" ht="31.5" x14ac:dyDescent="0.25">
      <c r="A28" s="2" t="s">
        <v>64</v>
      </c>
      <c r="B28" s="1" t="s">
        <v>41</v>
      </c>
      <c r="C28" s="11" t="s">
        <v>63</v>
      </c>
      <c r="D28" s="11" t="s">
        <v>63</v>
      </c>
      <c r="E28" s="11" t="s">
        <v>63</v>
      </c>
      <c r="F28" s="11" t="s">
        <v>63</v>
      </c>
      <c r="G28" s="18" t="s">
        <v>156</v>
      </c>
      <c r="H28" s="12">
        <v>14804</v>
      </c>
      <c r="I28" s="28" t="s">
        <v>157</v>
      </c>
      <c r="J28" s="22" t="s">
        <v>158</v>
      </c>
      <c r="K28" s="20">
        <v>268.3</v>
      </c>
      <c r="L28" s="21">
        <f t="shared" si="1"/>
        <v>0.9911340967861102</v>
      </c>
      <c r="M28" s="25">
        <v>0.46410000000000001</v>
      </c>
      <c r="N28" s="4" t="s">
        <v>62</v>
      </c>
      <c r="O28" s="4"/>
      <c r="P28" s="4"/>
      <c r="Q28" s="4"/>
    </row>
    <row r="29" spans="1:17" ht="31.5" x14ac:dyDescent="0.25">
      <c r="A29" s="2" t="s">
        <v>64</v>
      </c>
      <c r="B29" s="1" t="s">
        <v>42</v>
      </c>
      <c r="C29" s="11" t="s">
        <v>63</v>
      </c>
      <c r="D29" s="11" t="s">
        <v>63</v>
      </c>
      <c r="E29" s="11" t="s">
        <v>63</v>
      </c>
      <c r="F29" s="11" t="s">
        <v>63</v>
      </c>
      <c r="G29" s="18" t="s">
        <v>159</v>
      </c>
      <c r="H29" s="12">
        <v>16169</v>
      </c>
      <c r="I29" s="28" t="s">
        <v>160</v>
      </c>
      <c r="J29" s="22" t="s">
        <v>161</v>
      </c>
      <c r="K29" s="20">
        <v>268.89999999999998</v>
      </c>
      <c r="L29" s="21">
        <f t="shared" si="1"/>
        <v>0.99335057258958248</v>
      </c>
      <c r="M29" s="23">
        <v>0.46429999999999999</v>
      </c>
      <c r="N29" s="4" t="s">
        <v>62</v>
      </c>
      <c r="O29" s="4"/>
      <c r="P29" s="4"/>
      <c r="Q29" s="4"/>
    </row>
    <row r="30" spans="1:17" ht="31.5" x14ac:dyDescent="0.25">
      <c r="A30" s="2" t="s">
        <v>64</v>
      </c>
      <c r="B30" s="1" t="s">
        <v>53</v>
      </c>
      <c r="C30" s="11" t="s">
        <v>63</v>
      </c>
      <c r="D30" s="11" t="s">
        <v>63</v>
      </c>
      <c r="E30" s="11" t="s">
        <v>63</v>
      </c>
      <c r="F30" s="11" t="s">
        <v>63</v>
      </c>
      <c r="G30" s="18" t="s">
        <v>191</v>
      </c>
      <c r="H30" s="12">
        <v>32053</v>
      </c>
      <c r="I30" s="28" t="s">
        <v>192</v>
      </c>
      <c r="J30" s="22" t="s">
        <v>193</v>
      </c>
      <c r="K30" s="20">
        <v>274.7</v>
      </c>
      <c r="L30" s="21">
        <f t="shared" si="1"/>
        <v>1.0147765053564832</v>
      </c>
      <c r="M30" s="23">
        <v>0.46410000000000001</v>
      </c>
      <c r="N30" s="4" t="s">
        <v>62</v>
      </c>
      <c r="O30" s="4"/>
      <c r="P30" s="4"/>
      <c r="Q30" s="4"/>
    </row>
    <row r="31" spans="1:17" ht="31.5" x14ac:dyDescent="0.25">
      <c r="A31" s="2" t="s">
        <v>64</v>
      </c>
      <c r="B31" s="1" t="s">
        <v>70</v>
      </c>
      <c r="C31" s="11" t="s">
        <v>63</v>
      </c>
      <c r="D31" s="11" t="s">
        <v>63</v>
      </c>
      <c r="E31" s="11" t="s">
        <v>63</v>
      </c>
      <c r="F31" s="11" t="s">
        <v>63</v>
      </c>
      <c r="G31" s="18" t="s">
        <v>194</v>
      </c>
      <c r="H31" s="12">
        <v>40466</v>
      </c>
      <c r="I31" s="28" t="s">
        <v>195</v>
      </c>
      <c r="J31" s="22" t="s">
        <v>196</v>
      </c>
      <c r="K31" s="20">
        <v>273.7</v>
      </c>
      <c r="L31" s="21">
        <f t="shared" si="1"/>
        <v>1.0110823790173624</v>
      </c>
      <c r="M31" s="23">
        <v>0.46379999999999999</v>
      </c>
      <c r="N31" s="4" t="s">
        <v>62</v>
      </c>
      <c r="O31" s="4"/>
      <c r="P31" s="4"/>
      <c r="Q31" s="4"/>
    </row>
    <row r="32" spans="1:17" ht="31.5" x14ac:dyDescent="0.25">
      <c r="A32" s="2" t="s">
        <v>64</v>
      </c>
      <c r="B32" s="1" t="s">
        <v>54</v>
      </c>
      <c r="C32" s="11" t="s">
        <v>63</v>
      </c>
      <c r="D32" s="11" t="s">
        <v>63</v>
      </c>
      <c r="E32" s="11" t="s">
        <v>63</v>
      </c>
      <c r="F32" s="11" t="s">
        <v>63</v>
      </c>
      <c r="G32" s="18" t="s">
        <v>197</v>
      </c>
      <c r="H32" s="12">
        <v>31553</v>
      </c>
      <c r="I32" s="28" t="s">
        <v>198</v>
      </c>
      <c r="J32" s="22" t="s">
        <v>199</v>
      </c>
      <c r="K32" s="20">
        <v>276</v>
      </c>
      <c r="L32" s="21">
        <f t="shared" si="1"/>
        <v>1.0195788695973402</v>
      </c>
      <c r="M32" s="23">
        <v>0.46429999999999999</v>
      </c>
      <c r="N32" s="4" t="s">
        <v>62</v>
      </c>
      <c r="O32" s="4"/>
      <c r="P32" s="4"/>
      <c r="Q32" s="4"/>
    </row>
    <row r="33" spans="1:17" ht="31.5" x14ac:dyDescent="0.25">
      <c r="A33" s="2" t="s">
        <v>64</v>
      </c>
      <c r="B33" s="1" t="s">
        <v>71</v>
      </c>
      <c r="C33" s="11" t="s">
        <v>63</v>
      </c>
      <c r="D33" s="11" t="s">
        <v>63</v>
      </c>
      <c r="E33" s="11" t="s">
        <v>63</v>
      </c>
      <c r="F33" s="12">
        <v>35913</v>
      </c>
      <c r="G33" s="18" t="s">
        <v>200</v>
      </c>
      <c r="H33" s="12">
        <v>15105</v>
      </c>
      <c r="I33" s="28" t="s">
        <v>201</v>
      </c>
      <c r="J33" s="22" t="s">
        <v>202</v>
      </c>
      <c r="K33" s="20">
        <v>269.39999999999998</v>
      </c>
      <c r="L33" s="21">
        <f t="shared" si="1"/>
        <v>0.99519763575914288</v>
      </c>
      <c r="M33" s="23">
        <v>0.46429999999999999</v>
      </c>
      <c r="N33" s="4" t="s">
        <v>62</v>
      </c>
      <c r="O33" s="4"/>
      <c r="P33" s="4"/>
      <c r="Q33" s="4"/>
    </row>
    <row r="34" spans="1:17" ht="31.5" x14ac:dyDescent="0.25">
      <c r="A34" s="2" t="s">
        <v>64</v>
      </c>
      <c r="B34" s="1" t="s">
        <v>82</v>
      </c>
      <c r="C34" s="11" t="s">
        <v>63</v>
      </c>
      <c r="D34" s="11" t="s">
        <v>63</v>
      </c>
      <c r="E34" s="11" t="s">
        <v>63</v>
      </c>
      <c r="F34" s="11" t="s">
        <v>63</v>
      </c>
      <c r="G34" s="18" t="s">
        <v>251</v>
      </c>
      <c r="H34" s="12">
        <v>15605</v>
      </c>
      <c r="I34" s="28" t="s">
        <v>252</v>
      </c>
      <c r="J34" s="22" t="s">
        <v>253</v>
      </c>
      <c r="K34" s="20">
        <v>268.10000000000002</v>
      </c>
      <c r="L34" s="21">
        <f t="shared" si="1"/>
        <v>0.9903952715182861</v>
      </c>
      <c r="M34" s="23">
        <v>0.4642</v>
      </c>
      <c r="N34" s="4" t="s">
        <v>62</v>
      </c>
      <c r="O34" s="4"/>
      <c r="P34" s="4"/>
      <c r="Q34" s="4"/>
    </row>
    <row r="35" spans="1:17" ht="31.5" x14ac:dyDescent="0.25">
      <c r="A35" s="2" t="s">
        <v>64</v>
      </c>
      <c r="B35" s="1" t="s">
        <v>83</v>
      </c>
      <c r="C35" s="11" t="s">
        <v>63</v>
      </c>
      <c r="D35" s="11" t="s">
        <v>63</v>
      </c>
      <c r="E35" s="11" t="s">
        <v>63</v>
      </c>
      <c r="F35" s="11" t="s">
        <v>63</v>
      </c>
      <c r="G35" s="18" t="s">
        <v>254</v>
      </c>
      <c r="H35" s="12">
        <v>33357</v>
      </c>
      <c r="I35" s="28" t="s">
        <v>255</v>
      </c>
      <c r="J35" s="22" t="s">
        <v>256</v>
      </c>
      <c r="K35" s="20">
        <v>273</v>
      </c>
      <c r="L35" s="21">
        <f t="shared" si="1"/>
        <v>1.0084964905799778</v>
      </c>
      <c r="M35" s="23">
        <v>0.46379999999999999</v>
      </c>
      <c r="N35" s="4" t="s">
        <v>62</v>
      </c>
      <c r="O35" s="4"/>
      <c r="P35" s="4"/>
      <c r="Q35" s="4"/>
    </row>
    <row r="36" spans="1:17" ht="31.5" x14ac:dyDescent="0.25">
      <c r="A36" s="2" t="s">
        <v>64</v>
      </c>
      <c r="B36" s="1" t="s">
        <v>46</v>
      </c>
      <c r="C36" s="11" t="s">
        <v>63</v>
      </c>
      <c r="D36" s="11" t="s">
        <v>63</v>
      </c>
      <c r="E36" s="11" t="s">
        <v>63</v>
      </c>
      <c r="F36" s="11" t="s">
        <v>63</v>
      </c>
      <c r="G36" s="18" t="s">
        <v>171</v>
      </c>
      <c r="H36" s="12">
        <v>16693</v>
      </c>
      <c r="I36" s="28" t="s">
        <v>172</v>
      </c>
      <c r="J36" s="22" t="s">
        <v>173</v>
      </c>
      <c r="K36" s="20">
        <v>267.8</v>
      </c>
      <c r="L36" s="21">
        <f t="shared" si="1"/>
        <v>0.98928703361654979</v>
      </c>
      <c r="M36" s="23">
        <v>0.46429999999999999</v>
      </c>
      <c r="N36" s="4" t="s">
        <v>62</v>
      </c>
      <c r="O36" s="4"/>
      <c r="P36" s="4"/>
      <c r="Q36" s="4"/>
    </row>
    <row r="37" spans="1:17" ht="31.5" x14ac:dyDescent="0.25">
      <c r="A37" s="2" t="s">
        <v>64</v>
      </c>
      <c r="B37" s="1" t="s">
        <v>47</v>
      </c>
      <c r="C37" s="11" t="s">
        <v>63</v>
      </c>
      <c r="D37" s="11" t="s">
        <v>63</v>
      </c>
      <c r="E37" s="11" t="s">
        <v>63</v>
      </c>
      <c r="F37" s="11" t="s">
        <v>63</v>
      </c>
      <c r="G37" s="18" t="s">
        <v>174</v>
      </c>
      <c r="H37" s="12">
        <v>15525</v>
      </c>
      <c r="I37" s="28" t="s">
        <v>175</v>
      </c>
      <c r="J37" s="22" t="s">
        <v>176</v>
      </c>
      <c r="K37" s="20">
        <v>267.7</v>
      </c>
      <c r="L37" s="21">
        <f t="shared" si="1"/>
        <v>0.98891762098263758</v>
      </c>
      <c r="M37" s="23">
        <v>0.46410000000000001</v>
      </c>
      <c r="N37" s="4" t="s">
        <v>62</v>
      </c>
      <c r="O37" s="4"/>
      <c r="P37" s="4"/>
      <c r="Q37" s="4"/>
    </row>
    <row r="38" spans="1:17" ht="31.5" x14ac:dyDescent="0.25">
      <c r="A38" s="2" t="s">
        <v>64</v>
      </c>
      <c r="B38" s="1" t="s">
        <v>48</v>
      </c>
      <c r="C38" s="11" t="s">
        <v>63</v>
      </c>
      <c r="D38" s="11" t="s">
        <v>63</v>
      </c>
      <c r="E38" s="11" t="s">
        <v>63</v>
      </c>
      <c r="F38" s="11" t="s">
        <v>63</v>
      </c>
      <c r="G38" s="18" t="s">
        <v>177</v>
      </c>
      <c r="H38" s="12">
        <v>37821</v>
      </c>
      <c r="I38" s="28" t="s">
        <v>178</v>
      </c>
      <c r="J38" s="22" t="s">
        <v>179</v>
      </c>
      <c r="K38" s="20">
        <v>273.39999999999998</v>
      </c>
      <c r="L38" s="21">
        <f t="shared" si="1"/>
        <v>1.0099741411156262</v>
      </c>
      <c r="M38" s="23">
        <v>0.46379999999999999</v>
      </c>
      <c r="N38" s="4" t="s">
        <v>62</v>
      </c>
      <c r="O38" s="4"/>
      <c r="P38" s="4"/>
      <c r="Q38" s="4"/>
    </row>
    <row r="39" spans="1:17" ht="31.5" x14ac:dyDescent="0.25">
      <c r="A39" s="2" t="s">
        <v>64</v>
      </c>
      <c r="B39" s="1" t="s">
        <v>49</v>
      </c>
      <c r="C39" s="11" t="s">
        <v>63</v>
      </c>
      <c r="D39" s="11" t="s">
        <v>63</v>
      </c>
      <c r="E39" s="11" t="s">
        <v>63</v>
      </c>
      <c r="F39" s="11" t="s">
        <v>63</v>
      </c>
      <c r="G39" s="18" t="s">
        <v>180</v>
      </c>
      <c r="H39" s="12">
        <v>58490</v>
      </c>
      <c r="I39" s="28" t="s">
        <v>181</v>
      </c>
      <c r="J39" s="22" t="s">
        <v>182</v>
      </c>
      <c r="K39" s="20">
        <v>276.3</v>
      </c>
      <c r="L39" s="21">
        <f t="shared" si="1"/>
        <v>1.0206871074990767</v>
      </c>
      <c r="M39" s="23">
        <v>0.4637</v>
      </c>
      <c r="N39" s="4" t="s">
        <v>62</v>
      </c>
      <c r="O39" s="4"/>
      <c r="P39" s="4"/>
      <c r="Q39" s="4"/>
    </row>
    <row r="40" spans="1:17" ht="31.5" x14ac:dyDescent="0.25">
      <c r="A40" s="2" t="s">
        <v>64</v>
      </c>
      <c r="B40" s="1" t="s">
        <v>50</v>
      </c>
      <c r="C40" s="11" t="s">
        <v>63</v>
      </c>
      <c r="D40" s="11" t="s">
        <v>63</v>
      </c>
      <c r="E40" s="11" t="s">
        <v>63</v>
      </c>
      <c r="F40" s="11" t="s">
        <v>63</v>
      </c>
      <c r="G40" s="18" t="s">
        <v>183</v>
      </c>
      <c r="H40" s="12">
        <v>36393</v>
      </c>
      <c r="I40" s="28" t="s">
        <v>184</v>
      </c>
      <c r="J40" s="22" t="s">
        <v>184</v>
      </c>
      <c r="K40" s="20">
        <v>277.5</v>
      </c>
      <c r="L40" s="21">
        <f t="shared" si="1"/>
        <v>1.0251200591060214</v>
      </c>
      <c r="M40" s="23">
        <v>0.46429999999999999</v>
      </c>
      <c r="N40" s="4" t="s">
        <v>62</v>
      </c>
      <c r="O40" s="4"/>
      <c r="P40" s="4"/>
      <c r="Q40" s="4"/>
    </row>
    <row r="41" spans="1:17" ht="31.5" x14ac:dyDescent="0.25">
      <c r="A41" s="2" t="s">
        <v>64</v>
      </c>
      <c r="B41" s="1" t="s">
        <v>51</v>
      </c>
      <c r="C41" s="11" t="s">
        <v>63</v>
      </c>
      <c r="D41" s="11" t="s">
        <v>63</v>
      </c>
      <c r="E41" s="11" t="s">
        <v>63</v>
      </c>
      <c r="F41" s="11" t="s">
        <v>63</v>
      </c>
      <c r="G41" s="18" t="s">
        <v>185</v>
      </c>
      <c r="H41" s="12">
        <v>15014</v>
      </c>
      <c r="I41" s="28" t="s">
        <v>186</v>
      </c>
      <c r="J41" s="22" t="s">
        <v>187</v>
      </c>
      <c r="K41" s="20">
        <v>268.5</v>
      </c>
      <c r="L41" s="21">
        <f t="shared" si="1"/>
        <v>0.99187292205393429</v>
      </c>
      <c r="M41" s="23">
        <v>0.4642</v>
      </c>
      <c r="N41" s="4" t="s">
        <v>62</v>
      </c>
      <c r="O41" s="4"/>
      <c r="P41" s="4"/>
      <c r="Q41" s="4"/>
    </row>
    <row r="42" spans="1:17" ht="31.5" x14ac:dyDescent="0.25">
      <c r="A42" s="2" t="s">
        <v>64</v>
      </c>
      <c r="B42" s="1" t="s">
        <v>52</v>
      </c>
      <c r="C42" s="11" t="s">
        <v>63</v>
      </c>
      <c r="D42" s="11" t="s">
        <v>63</v>
      </c>
      <c r="E42" s="11" t="s">
        <v>63</v>
      </c>
      <c r="F42" s="11" t="s">
        <v>63</v>
      </c>
      <c r="G42" s="18" t="s">
        <v>188</v>
      </c>
      <c r="H42" s="12">
        <v>15248</v>
      </c>
      <c r="I42" s="28" t="s">
        <v>189</v>
      </c>
      <c r="J42" s="22" t="s">
        <v>190</v>
      </c>
      <c r="K42" s="20">
        <v>267.89999999999998</v>
      </c>
      <c r="L42" s="21">
        <f t="shared" si="1"/>
        <v>0.98965644625046167</v>
      </c>
      <c r="M42" s="23">
        <v>0.46410000000000001</v>
      </c>
      <c r="N42" s="4" t="s">
        <v>62</v>
      </c>
      <c r="O42" s="4"/>
      <c r="P42" s="4"/>
      <c r="Q42" s="4"/>
    </row>
    <row r="43" spans="1:17" ht="31.5" x14ac:dyDescent="0.25">
      <c r="A43" s="2" t="s">
        <v>64</v>
      </c>
      <c r="B43" s="1" t="s">
        <v>43</v>
      </c>
      <c r="C43" s="11" t="s">
        <v>63</v>
      </c>
      <c r="D43" s="11" t="s">
        <v>63</v>
      </c>
      <c r="E43" s="11" t="s">
        <v>63</v>
      </c>
      <c r="F43" s="11" t="s">
        <v>63</v>
      </c>
      <c r="G43" s="18" t="s">
        <v>162</v>
      </c>
      <c r="H43" s="12">
        <v>16452</v>
      </c>
      <c r="I43" s="28" t="s">
        <v>163</v>
      </c>
      <c r="J43" s="22" t="s">
        <v>164</v>
      </c>
      <c r="K43" s="20">
        <v>268.3</v>
      </c>
      <c r="L43" s="21">
        <f t="shared" si="1"/>
        <v>0.9911340967861102</v>
      </c>
      <c r="M43" s="23">
        <v>0.46389999999999998</v>
      </c>
      <c r="N43" s="4" t="s">
        <v>62</v>
      </c>
      <c r="O43" s="4"/>
      <c r="P43" s="4"/>
      <c r="Q43" s="4"/>
    </row>
    <row r="44" spans="1:17" ht="31.5" x14ac:dyDescent="0.25">
      <c r="A44" s="2" t="s">
        <v>64</v>
      </c>
      <c r="B44" s="1" t="s">
        <v>44</v>
      </c>
      <c r="C44" s="11" t="s">
        <v>63</v>
      </c>
      <c r="D44" s="11" t="s">
        <v>63</v>
      </c>
      <c r="E44" s="11" t="s">
        <v>63</v>
      </c>
      <c r="F44" s="11" t="s">
        <v>63</v>
      </c>
      <c r="G44" s="18" t="s">
        <v>165</v>
      </c>
      <c r="H44" s="12">
        <v>13923</v>
      </c>
      <c r="I44" s="28" t="s">
        <v>166</v>
      </c>
      <c r="J44" s="22" t="s">
        <v>167</v>
      </c>
      <c r="K44" s="20">
        <v>269.7</v>
      </c>
      <c r="L44" s="21">
        <f t="shared" si="1"/>
        <v>0.99630587366087919</v>
      </c>
      <c r="M44" s="23">
        <v>0.46429999999999999</v>
      </c>
      <c r="N44" s="4" t="s">
        <v>62</v>
      </c>
      <c r="O44" s="4"/>
      <c r="P44" s="4"/>
      <c r="Q44" s="4"/>
    </row>
    <row r="45" spans="1:17" ht="31.5" x14ac:dyDescent="0.25">
      <c r="A45" s="2" t="s">
        <v>64</v>
      </c>
      <c r="B45" s="1" t="s">
        <v>45</v>
      </c>
      <c r="C45" s="11" t="s">
        <v>63</v>
      </c>
      <c r="D45" s="11" t="s">
        <v>63</v>
      </c>
      <c r="E45" s="11" t="s">
        <v>63</v>
      </c>
      <c r="F45" s="11" t="s">
        <v>63</v>
      </c>
      <c r="G45" s="18" t="s">
        <v>168</v>
      </c>
      <c r="H45" s="12">
        <v>40831</v>
      </c>
      <c r="I45" s="28" t="s">
        <v>169</v>
      </c>
      <c r="J45" s="22" t="s">
        <v>170</v>
      </c>
      <c r="K45" s="20">
        <v>276</v>
      </c>
      <c r="L45" s="21">
        <f t="shared" ref="L45:L76" si="2">K45/270.7</f>
        <v>1.0195788695973402</v>
      </c>
      <c r="M45" s="23">
        <v>0.4627</v>
      </c>
      <c r="N45" s="4" t="s">
        <v>62</v>
      </c>
      <c r="O45" s="4"/>
      <c r="P45" s="4"/>
      <c r="Q45" s="4"/>
    </row>
    <row r="46" spans="1:17" ht="31.5" x14ac:dyDescent="0.25">
      <c r="A46" s="2" t="s">
        <v>64</v>
      </c>
      <c r="B46" s="1" t="s">
        <v>84</v>
      </c>
      <c r="C46" s="11" t="s">
        <v>63</v>
      </c>
      <c r="D46" s="11" t="s">
        <v>63</v>
      </c>
      <c r="E46" s="11" t="s">
        <v>63</v>
      </c>
      <c r="F46" s="11" t="s">
        <v>63</v>
      </c>
      <c r="G46" s="18" t="s">
        <v>257</v>
      </c>
      <c r="H46" s="12">
        <v>30076</v>
      </c>
      <c r="I46" s="28" t="s">
        <v>258</v>
      </c>
      <c r="J46" s="22" t="s">
        <v>259</v>
      </c>
      <c r="K46" s="20">
        <v>273.39999999999998</v>
      </c>
      <c r="L46" s="21">
        <f t="shared" si="2"/>
        <v>1.0099741411156262</v>
      </c>
      <c r="M46" s="23">
        <v>0.46400000000000002</v>
      </c>
      <c r="N46" s="4" t="s">
        <v>62</v>
      </c>
      <c r="O46" s="4"/>
      <c r="P46" s="4"/>
      <c r="Q46" s="4"/>
    </row>
    <row r="47" spans="1:17" ht="31.5" x14ac:dyDescent="0.25">
      <c r="A47" s="2" t="s">
        <v>64</v>
      </c>
      <c r="B47" s="1" t="s">
        <v>85</v>
      </c>
      <c r="C47" s="11" t="s">
        <v>63</v>
      </c>
      <c r="D47" s="11" t="s">
        <v>63</v>
      </c>
      <c r="E47" s="11" t="s">
        <v>63</v>
      </c>
      <c r="F47" s="11" t="s">
        <v>63</v>
      </c>
      <c r="G47" s="18" t="s">
        <v>260</v>
      </c>
      <c r="H47" s="12">
        <v>18996</v>
      </c>
      <c r="I47" s="28" t="s">
        <v>261</v>
      </c>
      <c r="J47" s="22" t="s">
        <v>262</v>
      </c>
      <c r="K47" s="20">
        <v>269.39999999999998</v>
      </c>
      <c r="L47" s="21">
        <f t="shared" si="2"/>
        <v>0.99519763575914288</v>
      </c>
      <c r="M47" s="23">
        <v>0.46460000000000001</v>
      </c>
      <c r="N47" s="4" t="s">
        <v>62</v>
      </c>
      <c r="O47" s="4"/>
      <c r="P47" s="4"/>
      <c r="Q47" s="4"/>
    </row>
    <row r="48" spans="1:17" ht="31.5" x14ac:dyDescent="0.25">
      <c r="A48" s="2" t="s">
        <v>64</v>
      </c>
      <c r="B48" s="1" t="s">
        <v>74</v>
      </c>
      <c r="C48" s="11" t="s">
        <v>63</v>
      </c>
      <c r="D48" s="11" t="s">
        <v>63</v>
      </c>
      <c r="E48" s="11" t="s">
        <v>63</v>
      </c>
      <c r="F48" s="11" t="s">
        <v>63</v>
      </c>
      <c r="G48" s="18" t="s">
        <v>218</v>
      </c>
      <c r="H48" s="12">
        <v>30879</v>
      </c>
      <c r="I48" s="28" t="s">
        <v>219</v>
      </c>
      <c r="J48" s="22" t="s">
        <v>220</v>
      </c>
      <c r="K48" s="20">
        <v>273.8</v>
      </c>
      <c r="L48" s="21">
        <f t="shared" si="2"/>
        <v>1.0114517916512746</v>
      </c>
      <c r="M48" s="23">
        <v>0.46400000000000002</v>
      </c>
      <c r="N48" s="4" t="s">
        <v>62</v>
      </c>
      <c r="O48" s="4"/>
      <c r="P48" s="4"/>
      <c r="Q48" s="4"/>
    </row>
    <row r="49" spans="1:17" ht="31.5" x14ac:dyDescent="0.25">
      <c r="A49" s="2" t="s">
        <v>64</v>
      </c>
      <c r="B49" s="1" t="s">
        <v>86</v>
      </c>
      <c r="C49" s="11" t="s">
        <v>63</v>
      </c>
      <c r="D49" s="11" t="s">
        <v>63</v>
      </c>
      <c r="E49" s="11" t="s">
        <v>63</v>
      </c>
      <c r="F49" s="11" t="s">
        <v>63</v>
      </c>
      <c r="G49" s="18" t="s">
        <v>263</v>
      </c>
      <c r="H49" s="12">
        <v>14776</v>
      </c>
      <c r="I49" s="28" t="s">
        <v>264</v>
      </c>
      <c r="J49" s="22" t="s">
        <v>265</v>
      </c>
      <c r="K49" s="20">
        <v>270.2</v>
      </c>
      <c r="L49" s="21">
        <f t="shared" si="2"/>
        <v>0.9981529368304396</v>
      </c>
      <c r="M49" s="23">
        <v>0.46460000000000001</v>
      </c>
      <c r="N49" s="4" t="s">
        <v>62</v>
      </c>
      <c r="O49" s="4"/>
      <c r="P49" s="4"/>
      <c r="Q49" s="4"/>
    </row>
    <row r="50" spans="1:17" ht="31.5" x14ac:dyDescent="0.25">
      <c r="A50" s="2" t="s">
        <v>64</v>
      </c>
      <c r="B50" s="1" t="s">
        <v>87</v>
      </c>
      <c r="C50" s="11" t="s">
        <v>63</v>
      </c>
      <c r="D50" s="11" t="s">
        <v>63</v>
      </c>
      <c r="E50" s="11" t="s">
        <v>63</v>
      </c>
      <c r="F50" s="11" t="s">
        <v>63</v>
      </c>
      <c r="G50" s="18" t="s">
        <v>266</v>
      </c>
      <c r="H50" s="12">
        <v>15914</v>
      </c>
      <c r="I50" s="28" t="s">
        <v>267</v>
      </c>
      <c r="J50" s="22" t="s">
        <v>268</v>
      </c>
      <c r="K50" s="20">
        <v>269</v>
      </c>
      <c r="L50" s="21">
        <f t="shared" si="2"/>
        <v>0.9937199852234947</v>
      </c>
      <c r="M50" s="23">
        <v>0.46429999999999999</v>
      </c>
      <c r="N50" s="4" t="s">
        <v>62</v>
      </c>
      <c r="O50" s="4"/>
      <c r="P50" s="4"/>
      <c r="Q50" s="4"/>
    </row>
    <row r="51" spans="1:17" ht="31.5" x14ac:dyDescent="0.25">
      <c r="A51" s="2" t="s">
        <v>64</v>
      </c>
      <c r="B51" s="1" t="s">
        <v>88</v>
      </c>
      <c r="C51" s="11" t="s">
        <v>63</v>
      </c>
      <c r="D51" s="11" t="s">
        <v>63</v>
      </c>
      <c r="E51" s="11" t="s">
        <v>63</v>
      </c>
      <c r="F51" s="11" t="s">
        <v>63</v>
      </c>
      <c r="G51" s="18" t="s">
        <v>269</v>
      </c>
      <c r="H51" s="12">
        <v>18002</v>
      </c>
      <c r="I51" s="28" t="s">
        <v>270</v>
      </c>
      <c r="J51" s="22" t="s">
        <v>271</v>
      </c>
      <c r="K51" s="20">
        <v>268.7</v>
      </c>
      <c r="L51" s="21">
        <f t="shared" si="2"/>
        <v>0.99261174732175839</v>
      </c>
      <c r="M51" s="23">
        <v>0.46400000000000002</v>
      </c>
      <c r="N51" s="4" t="s">
        <v>62</v>
      </c>
      <c r="O51" s="4"/>
      <c r="P51" s="4"/>
      <c r="Q51" s="4"/>
    </row>
    <row r="52" spans="1:17" ht="31.5" x14ac:dyDescent="0.25">
      <c r="A52" s="2" t="s">
        <v>64</v>
      </c>
      <c r="B52" s="1" t="s">
        <v>55</v>
      </c>
      <c r="C52" s="11" t="s">
        <v>63</v>
      </c>
      <c r="D52" s="11" t="s">
        <v>63</v>
      </c>
      <c r="E52" s="11" t="s">
        <v>63</v>
      </c>
      <c r="F52" s="11" t="s">
        <v>63</v>
      </c>
      <c r="G52" s="18" t="s">
        <v>209</v>
      </c>
      <c r="H52" s="12">
        <v>15991</v>
      </c>
      <c r="I52" s="28" t="s">
        <v>210</v>
      </c>
      <c r="J52" s="22" t="s">
        <v>211</v>
      </c>
      <c r="K52" s="20">
        <v>268.39999999999998</v>
      </c>
      <c r="L52" s="21">
        <f t="shared" si="2"/>
        <v>0.99150350942002208</v>
      </c>
      <c r="M52" s="23">
        <v>0.46410000000000001</v>
      </c>
      <c r="N52" s="4" t="s">
        <v>62</v>
      </c>
      <c r="O52" s="4"/>
      <c r="P52" s="4"/>
      <c r="Q52" s="4"/>
    </row>
    <row r="53" spans="1:17" ht="31.5" x14ac:dyDescent="0.25">
      <c r="A53" s="2" t="s">
        <v>64</v>
      </c>
      <c r="B53" s="1" t="s">
        <v>56</v>
      </c>
      <c r="C53" s="11" t="s">
        <v>63</v>
      </c>
      <c r="D53" s="11" t="s">
        <v>63</v>
      </c>
      <c r="E53" s="11" t="s">
        <v>63</v>
      </c>
      <c r="F53" s="11" t="s">
        <v>63</v>
      </c>
      <c r="G53" s="18" t="s">
        <v>212</v>
      </c>
      <c r="H53" s="12">
        <v>64141</v>
      </c>
      <c r="I53" s="28" t="s">
        <v>213</v>
      </c>
      <c r="J53" s="22" t="s">
        <v>214</v>
      </c>
      <c r="K53" s="20">
        <v>281.3</v>
      </c>
      <c r="L53" s="21">
        <f t="shared" si="2"/>
        <v>1.0391577391946805</v>
      </c>
      <c r="M53" s="23">
        <v>0.45810000000000001</v>
      </c>
      <c r="N53" s="4" t="s">
        <v>62</v>
      </c>
      <c r="O53" s="4"/>
      <c r="P53" s="4"/>
      <c r="Q53" s="4"/>
    </row>
    <row r="54" spans="1:17" ht="31.5" x14ac:dyDescent="0.25">
      <c r="A54" s="2" t="s">
        <v>64</v>
      </c>
      <c r="B54" s="1" t="s">
        <v>57</v>
      </c>
      <c r="C54" s="11" t="s">
        <v>63</v>
      </c>
      <c r="D54" s="11" t="s">
        <v>63</v>
      </c>
      <c r="E54" s="11" t="s">
        <v>63</v>
      </c>
      <c r="F54" s="11" t="s">
        <v>63</v>
      </c>
      <c r="G54" s="18" t="s">
        <v>215</v>
      </c>
      <c r="H54" s="12">
        <v>15546</v>
      </c>
      <c r="I54" s="28" t="s">
        <v>216</v>
      </c>
      <c r="J54" s="22" t="s">
        <v>217</v>
      </c>
      <c r="K54" s="20">
        <v>268.5</v>
      </c>
      <c r="L54" s="21">
        <f t="shared" si="2"/>
        <v>0.99187292205393429</v>
      </c>
      <c r="M54" s="23">
        <v>0.4642</v>
      </c>
      <c r="N54" s="4" t="s">
        <v>62</v>
      </c>
      <c r="O54" s="4"/>
      <c r="P54" s="4"/>
      <c r="Q54" s="4"/>
    </row>
    <row r="55" spans="1:17" ht="31.5" x14ac:dyDescent="0.25">
      <c r="A55" s="2" t="s">
        <v>64</v>
      </c>
      <c r="B55" s="1" t="s">
        <v>72</v>
      </c>
      <c r="C55" s="11" t="s">
        <v>63</v>
      </c>
      <c r="D55" s="11" t="s">
        <v>63</v>
      </c>
      <c r="E55" s="11" t="s">
        <v>63</v>
      </c>
      <c r="F55" s="12">
        <v>36048</v>
      </c>
      <c r="G55" s="18" t="s">
        <v>203</v>
      </c>
      <c r="H55" s="12">
        <v>30330</v>
      </c>
      <c r="I55" s="28" t="s">
        <v>204</v>
      </c>
      <c r="J55" s="22" t="s">
        <v>205</v>
      </c>
      <c r="K55" s="20">
        <v>275.10000000000002</v>
      </c>
      <c r="L55" s="21">
        <f t="shared" si="2"/>
        <v>1.0162541558921316</v>
      </c>
      <c r="M55" s="23">
        <v>0.46400000000000002</v>
      </c>
      <c r="N55" s="4" t="s">
        <v>62</v>
      </c>
      <c r="O55" s="4"/>
      <c r="P55" s="4"/>
      <c r="Q55" s="4"/>
    </row>
    <row r="56" spans="1:17" ht="31.5" x14ac:dyDescent="0.25">
      <c r="A56" s="2" t="s">
        <v>64</v>
      </c>
      <c r="B56" s="1" t="s">
        <v>91</v>
      </c>
      <c r="C56" s="11" t="s">
        <v>63</v>
      </c>
      <c r="D56" s="11" t="s">
        <v>63</v>
      </c>
      <c r="E56" s="11" t="s">
        <v>63</v>
      </c>
      <c r="F56" s="11" t="s">
        <v>63</v>
      </c>
      <c r="G56" s="18" t="s">
        <v>281</v>
      </c>
      <c r="H56" s="12">
        <v>32833</v>
      </c>
      <c r="I56" s="28" t="s">
        <v>282</v>
      </c>
      <c r="J56" s="22" t="s">
        <v>283</v>
      </c>
      <c r="K56" s="20">
        <v>276.5</v>
      </c>
      <c r="L56" s="21">
        <f t="shared" si="2"/>
        <v>1.0214259327669006</v>
      </c>
      <c r="M56" s="23">
        <v>0.46439999999999998</v>
      </c>
      <c r="N56" s="4" t="s">
        <v>62</v>
      </c>
      <c r="O56" s="4"/>
      <c r="P56" s="4"/>
      <c r="Q56" s="4"/>
    </row>
    <row r="57" spans="1:17" ht="31.5" x14ac:dyDescent="0.25">
      <c r="A57" s="2" t="s">
        <v>64</v>
      </c>
      <c r="B57" s="1" t="s">
        <v>92</v>
      </c>
      <c r="C57" s="11" t="s">
        <v>63</v>
      </c>
      <c r="D57" s="11" t="s">
        <v>63</v>
      </c>
      <c r="E57" s="11" t="s">
        <v>63</v>
      </c>
      <c r="F57" s="11" t="s">
        <v>63</v>
      </c>
      <c r="G57" s="18" t="s">
        <v>284</v>
      </c>
      <c r="H57" s="13">
        <v>15846</v>
      </c>
      <c r="I57" s="28" t="s">
        <v>285</v>
      </c>
      <c r="J57" s="22" t="s">
        <v>286</v>
      </c>
      <c r="K57" s="14">
        <v>270.10000000000002</v>
      </c>
      <c r="L57" s="21">
        <f t="shared" si="2"/>
        <v>0.9977835241965276</v>
      </c>
      <c r="M57" s="23">
        <v>0.46460000000000001</v>
      </c>
      <c r="N57" s="4" t="s">
        <v>62</v>
      </c>
    </row>
    <row r="58" spans="1:17" ht="31.5" x14ac:dyDescent="0.25">
      <c r="A58" s="2" t="s">
        <v>64</v>
      </c>
      <c r="B58" s="1" t="s">
        <v>75</v>
      </c>
      <c r="C58" s="11" t="s">
        <v>63</v>
      </c>
      <c r="D58" s="11" t="s">
        <v>63</v>
      </c>
      <c r="E58" s="11" t="s">
        <v>63</v>
      </c>
      <c r="F58" s="11" t="s">
        <v>63</v>
      </c>
      <c r="G58" s="18" t="s">
        <v>221</v>
      </c>
      <c r="H58" s="12">
        <v>44930</v>
      </c>
      <c r="I58" s="28" t="s">
        <v>222</v>
      </c>
      <c r="J58" s="22" t="s">
        <v>223</v>
      </c>
      <c r="K58" s="20">
        <v>275.3</v>
      </c>
      <c r="L58" s="21">
        <f t="shared" si="2"/>
        <v>1.0169929811599558</v>
      </c>
      <c r="M58" s="23">
        <v>0.46410000000000001</v>
      </c>
      <c r="N58" s="4" t="s">
        <v>62</v>
      </c>
      <c r="O58" s="4"/>
      <c r="P58" s="4"/>
      <c r="Q58" s="4"/>
    </row>
    <row r="59" spans="1:17" ht="31.5" x14ac:dyDescent="0.25">
      <c r="A59" s="2" t="s">
        <v>64</v>
      </c>
      <c r="B59" s="1" t="s">
        <v>58</v>
      </c>
      <c r="C59" s="11" t="s">
        <v>63</v>
      </c>
      <c r="D59" s="11" t="s">
        <v>63</v>
      </c>
      <c r="E59" s="11" t="s">
        <v>63</v>
      </c>
      <c r="F59" s="11" t="s">
        <v>63</v>
      </c>
      <c r="G59" s="18" t="s">
        <v>224</v>
      </c>
      <c r="H59" s="12">
        <v>48252</v>
      </c>
      <c r="I59" s="28" t="s">
        <v>225</v>
      </c>
      <c r="J59" s="22" t="s">
        <v>226</v>
      </c>
      <c r="K59" s="20">
        <v>274.60000000000002</v>
      </c>
      <c r="L59" s="21">
        <f t="shared" si="2"/>
        <v>1.0144070927225712</v>
      </c>
      <c r="M59" s="23">
        <v>0.46379999999999999</v>
      </c>
      <c r="N59" s="4" t="s">
        <v>62</v>
      </c>
      <c r="O59" s="4"/>
      <c r="P59" s="4"/>
      <c r="Q59" s="4"/>
    </row>
    <row r="60" spans="1:17" ht="31.5" x14ac:dyDescent="0.25">
      <c r="A60" s="2" t="s">
        <v>64</v>
      </c>
      <c r="B60" s="1" t="s">
        <v>76</v>
      </c>
      <c r="C60" s="11" t="s">
        <v>63</v>
      </c>
      <c r="D60" s="11" t="s">
        <v>63</v>
      </c>
      <c r="E60" s="11" t="s">
        <v>63</v>
      </c>
      <c r="F60" s="11" t="s">
        <v>63</v>
      </c>
      <c r="G60" s="18" t="s">
        <v>227</v>
      </c>
      <c r="H60" s="12">
        <v>17547</v>
      </c>
      <c r="I60" s="28" t="s">
        <v>228</v>
      </c>
      <c r="J60" s="22" t="s">
        <v>229</v>
      </c>
      <c r="K60" s="20">
        <v>270.2</v>
      </c>
      <c r="L60" s="21">
        <f t="shared" si="2"/>
        <v>0.9981529368304396</v>
      </c>
      <c r="M60" s="23">
        <v>0.46450000000000002</v>
      </c>
      <c r="N60" s="4" t="s">
        <v>62</v>
      </c>
      <c r="O60" s="4"/>
      <c r="P60" s="4"/>
      <c r="Q60" s="4"/>
    </row>
    <row r="61" spans="1:17" ht="31.5" x14ac:dyDescent="0.25">
      <c r="A61" s="2" t="s">
        <v>64</v>
      </c>
      <c r="B61" s="1" t="s">
        <v>59</v>
      </c>
      <c r="C61" s="11" t="s">
        <v>63</v>
      </c>
      <c r="D61" s="11" t="s">
        <v>63</v>
      </c>
      <c r="E61" s="11" t="s">
        <v>63</v>
      </c>
      <c r="F61" s="11" t="s">
        <v>63</v>
      </c>
      <c r="G61" s="18" t="s">
        <v>230</v>
      </c>
      <c r="H61" s="12">
        <v>40161</v>
      </c>
      <c r="I61" s="28" t="s">
        <v>231</v>
      </c>
      <c r="J61" s="22" t="s">
        <v>232</v>
      </c>
      <c r="K61" s="20">
        <v>273.60000000000002</v>
      </c>
      <c r="L61" s="21">
        <f t="shared" si="2"/>
        <v>1.0107129663834504</v>
      </c>
      <c r="M61" s="23">
        <v>0.46389999999999998</v>
      </c>
      <c r="N61" s="4" t="s">
        <v>62</v>
      </c>
      <c r="O61" s="4"/>
      <c r="P61" s="4"/>
      <c r="Q61" s="4"/>
    </row>
    <row r="62" spans="1:17" ht="31.5" x14ac:dyDescent="0.25">
      <c r="A62" s="2" t="s">
        <v>64</v>
      </c>
      <c r="B62" s="1" t="s">
        <v>77</v>
      </c>
      <c r="C62" s="11" t="s">
        <v>63</v>
      </c>
      <c r="D62" s="11" t="s">
        <v>63</v>
      </c>
      <c r="E62" s="11" t="s">
        <v>63</v>
      </c>
      <c r="F62" s="11" t="s">
        <v>63</v>
      </c>
      <c r="G62" s="18" t="s">
        <v>233</v>
      </c>
      <c r="H62" s="12">
        <v>14102</v>
      </c>
      <c r="I62" s="28" t="s">
        <v>234</v>
      </c>
      <c r="J62" s="22" t="s">
        <v>235</v>
      </c>
      <c r="K62" s="20">
        <v>269.89999999999998</v>
      </c>
      <c r="L62" s="21">
        <f t="shared" si="2"/>
        <v>0.99704469892870329</v>
      </c>
      <c r="M62" s="23">
        <v>0.46460000000000001</v>
      </c>
      <c r="N62" s="4" t="s">
        <v>62</v>
      </c>
      <c r="O62" s="4"/>
      <c r="P62" s="4"/>
      <c r="Q62" s="4"/>
    </row>
    <row r="63" spans="1:17" ht="31.5" x14ac:dyDescent="0.25">
      <c r="A63" s="2" t="s">
        <v>64</v>
      </c>
      <c r="B63" s="1" t="s">
        <v>78</v>
      </c>
      <c r="C63" s="11" t="s">
        <v>63</v>
      </c>
      <c r="D63" s="11" t="s">
        <v>63</v>
      </c>
      <c r="E63" s="11" t="s">
        <v>63</v>
      </c>
      <c r="F63" s="11" t="s">
        <v>63</v>
      </c>
      <c r="G63" s="18" t="s">
        <v>236</v>
      </c>
      <c r="H63" s="12">
        <v>14950</v>
      </c>
      <c r="I63" s="28" t="s">
        <v>237</v>
      </c>
      <c r="J63" s="22" t="s">
        <v>238</v>
      </c>
      <c r="K63" s="20">
        <v>270</v>
      </c>
      <c r="L63" s="21">
        <f t="shared" si="2"/>
        <v>0.9974141115626155</v>
      </c>
      <c r="M63" s="23">
        <v>0.46450000000000002</v>
      </c>
      <c r="N63" s="4" t="s">
        <v>62</v>
      </c>
      <c r="O63" s="4"/>
      <c r="P63" s="4"/>
      <c r="Q63" s="4"/>
    </row>
    <row r="64" spans="1:17" ht="31.5" x14ac:dyDescent="0.25">
      <c r="A64" s="2" t="s">
        <v>64</v>
      </c>
      <c r="B64" s="1" t="s">
        <v>79</v>
      </c>
      <c r="C64" s="11" t="s">
        <v>63</v>
      </c>
      <c r="D64" s="11" t="s">
        <v>63</v>
      </c>
      <c r="E64" s="11" t="s">
        <v>63</v>
      </c>
      <c r="F64" s="11" t="s">
        <v>63</v>
      </c>
      <c r="G64" s="18" t="s">
        <v>239</v>
      </c>
      <c r="H64" s="12">
        <v>16746</v>
      </c>
      <c r="I64" s="28" t="s">
        <v>240</v>
      </c>
      <c r="J64" s="22" t="s">
        <v>241</v>
      </c>
      <c r="K64" s="20">
        <v>269.60000000000002</v>
      </c>
      <c r="L64" s="21">
        <f t="shared" si="2"/>
        <v>0.9959364610269672</v>
      </c>
      <c r="M64" s="23">
        <v>0.4647</v>
      </c>
      <c r="N64" s="4" t="s">
        <v>62</v>
      </c>
      <c r="O64" s="4"/>
      <c r="P64" s="4"/>
      <c r="Q64" s="4"/>
    </row>
    <row r="65" spans="1:17" ht="31.5" x14ac:dyDescent="0.25">
      <c r="A65" s="2" t="s">
        <v>64</v>
      </c>
      <c r="B65" s="1" t="s">
        <v>60</v>
      </c>
      <c r="C65" s="11" t="s">
        <v>63</v>
      </c>
      <c r="D65" s="11" t="s">
        <v>63</v>
      </c>
      <c r="E65" s="11" t="s">
        <v>63</v>
      </c>
      <c r="F65" s="11" t="s">
        <v>63</v>
      </c>
      <c r="G65" s="18" t="s">
        <v>242</v>
      </c>
      <c r="H65" s="12">
        <v>36288</v>
      </c>
      <c r="I65" s="28" t="s">
        <v>243</v>
      </c>
      <c r="J65" s="22" t="s">
        <v>244</v>
      </c>
      <c r="K65" s="20">
        <v>276.7</v>
      </c>
      <c r="L65" s="21">
        <f t="shared" si="2"/>
        <v>1.0221647580347248</v>
      </c>
      <c r="M65" s="23">
        <v>0.46279999999999999</v>
      </c>
      <c r="N65" s="4" t="s">
        <v>62</v>
      </c>
      <c r="O65" s="4"/>
      <c r="P65" s="4"/>
      <c r="Q65" s="4"/>
    </row>
    <row r="66" spans="1:17" ht="31.5" x14ac:dyDescent="0.25">
      <c r="A66" s="2" t="s">
        <v>64</v>
      </c>
      <c r="B66" s="1" t="s">
        <v>89</v>
      </c>
      <c r="C66" s="11" t="s">
        <v>63</v>
      </c>
      <c r="D66" s="11" t="s">
        <v>63</v>
      </c>
      <c r="E66" s="11" t="s">
        <v>63</v>
      </c>
      <c r="F66" s="11" t="s">
        <v>63</v>
      </c>
      <c r="G66" s="18" t="s">
        <v>272</v>
      </c>
      <c r="H66" s="12">
        <v>16350</v>
      </c>
      <c r="I66" s="28" t="s">
        <v>273</v>
      </c>
      <c r="J66" s="22" t="s">
        <v>274</v>
      </c>
      <c r="K66" s="20">
        <v>268.8</v>
      </c>
      <c r="L66" s="21">
        <f t="shared" si="2"/>
        <v>0.9929811599556706</v>
      </c>
      <c r="M66" s="23">
        <v>0.4642</v>
      </c>
      <c r="N66" s="4" t="s">
        <v>62</v>
      </c>
      <c r="O66" s="4"/>
      <c r="P66" s="4"/>
      <c r="Q66" s="4"/>
    </row>
    <row r="67" spans="1:17" ht="31.5" x14ac:dyDescent="0.25">
      <c r="A67" s="2" t="s">
        <v>64</v>
      </c>
      <c r="B67" s="1" t="s">
        <v>73</v>
      </c>
      <c r="C67" s="11" t="s">
        <v>63</v>
      </c>
      <c r="D67" s="11" t="s">
        <v>63</v>
      </c>
      <c r="E67" s="11" t="s">
        <v>63</v>
      </c>
      <c r="F67" s="11" t="s">
        <v>63</v>
      </c>
      <c r="G67" s="18" t="s">
        <v>206</v>
      </c>
      <c r="H67" s="12">
        <v>15553</v>
      </c>
      <c r="I67" s="28" t="s">
        <v>208</v>
      </c>
      <c r="J67" s="22" t="s">
        <v>207</v>
      </c>
      <c r="K67" s="20">
        <v>269.39999999999998</v>
      </c>
      <c r="L67" s="21">
        <f t="shared" si="2"/>
        <v>0.99519763575914288</v>
      </c>
      <c r="M67" s="23">
        <v>0.46450000000000002</v>
      </c>
      <c r="N67" s="4" t="s">
        <v>62</v>
      </c>
      <c r="O67" s="4"/>
      <c r="P67" s="4"/>
      <c r="Q67" s="4"/>
    </row>
    <row r="68" spans="1:17" ht="31.5" x14ac:dyDescent="0.25">
      <c r="A68" s="2" t="s">
        <v>64</v>
      </c>
      <c r="B68" s="1" t="s">
        <v>61</v>
      </c>
      <c r="C68" s="11" t="s">
        <v>63</v>
      </c>
      <c r="D68" s="11" t="s">
        <v>63</v>
      </c>
      <c r="E68" s="11" t="s">
        <v>63</v>
      </c>
      <c r="F68" s="11" t="s">
        <v>63</v>
      </c>
      <c r="G68" s="18" t="s">
        <v>278</v>
      </c>
      <c r="H68" s="12">
        <v>38230</v>
      </c>
      <c r="I68" s="28" t="s">
        <v>279</v>
      </c>
      <c r="J68" s="22" t="s">
        <v>280</v>
      </c>
      <c r="K68" s="20">
        <v>273.2</v>
      </c>
      <c r="L68" s="21">
        <f t="shared" si="2"/>
        <v>1.009235315847802</v>
      </c>
      <c r="M68" s="23">
        <v>0.46379999999999999</v>
      </c>
      <c r="N68" s="4" t="s">
        <v>62</v>
      </c>
      <c r="O68" s="4"/>
      <c r="P68" s="4"/>
      <c r="Q68" s="4"/>
    </row>
    <row r="69" spans="1:17" ht="31.5" x14ac:dyDescent="0.25">
      <c r="A69" s="2" t="s">
        <v>64</v>
      </c>
      <c r="B69" s="1" t="s">
        <v>90</v>
      </c>
      <c r="C69" s="11" t="s">
        <v>63</v>
      </c>
      <c r="D69" s="11" t="s">
        <v>63</v>
      </c>
      <c r="E69" s="11" t="s">
        <v>63</v>
      </c>
      <c r="F69" s="11" t="s">
        <v>63</v>
      </c>
      <c r="G69" s="18" t="s">
        <v>275</v>
      </c>
      <c r="H69" s="12">
        <v>32709</v>
      </c>
      <c r="I69" s="28" t="s">
        <v>276</v>
      </c>
      <c r="J69" s="22" t="s">
        <v>277</v>
      </c>
      <c r="K69" s="20">
        <v>273.3</v>
      </c>
      <c r="L69" s="21">
        <f t="shared" si="2"/>
        <v>1.0096047284817142</v>
      </c>
      <c r="M69" s="23">
        <v>0.46389999999999998</v>
      </c>
      <c r="N69" s="4" t="s">
        <v>62</v>
      </c>
      <c r="O69" s="4"/>
      <c r="P69" s="4"/>
      <c r="Q69" s="4"/>
    </row>
  </sheetData>
  <sortState xmlns:xlrd2="http://schemas.microsoft.com/office/spreadsheetml/2017/richdata2" ref="A3:S69">
    <sortCondition descending="1" ref="A3:A69"/>
    <sortCondition ref="B3:B69"/>
  </sortState>
  <mergeCells count="1">
    <mergeCell ref="A1:I1"/>
  </mergeCells>
  <conditionalFormatting sqref="B2 B35:B58 B60:B69">
    <cfRule type="duplicateValues" dxfId="1" priority="2"/>
  </conditionalFormatting>
  <conditionalFormatting sqref="B14:B17">
    <cfRule type="duplicateValues" dxfId="0" priority="1"/>
  </conditionalFormatting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Gordon</dc:creator>
  <cp:lastModifiedBy>vogel vogel</cp:lastModifiedBy>
  <dcterms:created xsi:type="dcterms:W3CDTF">2018-12-26T15:59:29Z</dcterms:created>
  <dcterms:modified xsi:type="dcterms:W3CDTF">2020-06-02T00:01:49Z</dcterms:modified>
</cp:coreProperties>
</file>