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juliazhouzhou\AppData\Local\Box\Box Edit\Documents\xKm7p6fVaU6sfZG7gGvxJg==\"/>
    </mc:Choice>
  </mc:AlternateContent>
  <xr:revisionPtr revIDLastSave="0" documentId="13_ncr:1_{C74BA31F-4164-447C-867C-6292FCDD2FDA}" xr6:coauthVersionLast="45" xr6:coauthVersionMax="45" xr10:uidLastSave="{00000000-0000-0000-0000-000000000000}"/>
  <bookViews>
    <workbookView xWindow="-98" yWindow="-98" windowWidth="22695" windowHeight="14595" activeTab="10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S1" sheetId="8" r:id="rId8"/>
    <sheet name="Figure S3" sheetId="9" r:id="rId9"/>
    <sheet name="Figure S5" sheetId="10" r:id="rId10"/>
    <sheet name="Figure S6" sheetId="11" r:id="rId11"/>
    <sheet name="Figure S7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" i="4" l="1"/>
  <c r="G6" i="4"/>
  <c r="BT6" i="1"/>
  <c r="BT6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<sst xmlns="http://schemas.openxmlformats.org/spreadsheetml/2006/main" count="585" uniqueCount="293">
  <si>
    <t>Fig 1A</t>
  </si>
  <si>
    <t>LN18</t>
  </si>
  <si>
    <t>LN229</t>
  </si>
  <si>
    <t>A172</t>
  </si>
  <si>
    <t>U118 MG</t>
  </si>
  <si>
    <t>T98G</t>
  </si>
  <si>
    <t>U87 MG</t>
  </si>
  <si>
    <t>U138</t>
  </si>
  <si>
    <t>SW1783</t>
  </si>
  <si>
    <t>DBTRG-05MG</t>
  </si>
  <si>
    <t>42MGBA</t>
  </si>
  <si>
    <t>8MGBA</t>
  </si>
  <si>
    <t>GOS3</t>
  </si>
  <si>
    <t>M059K</t>
  </si>
  <si>
    <t>GMS10</t>
  </si>
  <si>
    <t>SNB19</t>
  </si>
  <si>
    <t>DKMG</t>
  </si>
  <si>
    <t>Becker</t>
  </si>
  <si>
    <t>KNS-60</t>
  </si>
  <si>
    <t>KS-1</t>
  </si>
  <si>
    <t>YKG-1</t>
  </si>
  <si>
    <t>KNS-81</t>
  </si>
  <si>
    <t>AM-38</t>
  </si>
  <si>
    <t>GB-1</t>
  </si>
  <si>
    <t>Dmid</t>
  </si>
  <si>
    <t>Fig 1B</t>
  </si>
  <si>
    <t>0Gy</t>
  </si>
  <si>
    <t>0.5h</t>
  </si>
  <si>
    <t>2h</t>
  </si>
  <si>
    <t>24h</t>
  </si>
  <si>
    <t>Fig 1C</t>
  </si>
  <si>
    <t xml:space="preserve"> Guanine </t>
  </si>
  <si>
    <t>(Hypo)Xanthine/Inosine</t>
  </si>
  <si>
    <t xml:space="preserve">Primary Primary bile acid </t>
  </si>
  <si>
    <t xml:space="preserve">Mevalonate </t>
  </si>
  <si>
    <t xml:space="preserve">Pentose </t>
  </si>
  <si>
    <t xml:space="preserve">Inositol </t>
  </si>
  <si>
    <t xml:space="preserve">Phosphatidic acid </t>
  </si>
  <si>
    <t xml:space="preserve">Phospholipid </t>
  </si>
  <si>
    <t>Glycolysis</t>
  </si>
  <si>
    <t xml:space="preserve">Tryptophan </t>
  </si>
  <si>
    <t>Fig 1D</t>
  </si>
  <si>
    <t>adenosine 5'-diphosphate (ADP)</t>
  </si>
  <si>
    <t>adenosine 5'-monophosphate (AMP)</t>
  </si>
  <si>
    <t>adenosine 3'-monophosphate (3'-AMP)</t>
  </si>
  <si>
    <t>adenosine 2'-monophosphate (2'-AMP)</t>
  </si>
  <si>
    <t>adenosine 3',5'-cyclic monophosphate (cAMP)</t>
  </si>
  <si>
    <t>adenosine 3',5'-diphosphate</t>
  </si>
  <si>
    <t>adenylosuccinate</t>
  </si>
  <si>
    <t>adenosine</t>
  </si>
  <si>
    <t>adenine</t>
  </si>
  <si>
    <t>1-methyladenine</t>
  </si>
  <si>
    <t>N1-methyladenosine</t>
  </si>
  <si>
    <t>N6-methyladenosine</t>
  </si>
  <si>
    <t>N6-carbamoylthreonyladenosine</t>
  </si>
  <si>
    <t>2'-deoxyadenosine 5'-diphosphate</t>
  </si>
  <si>
    <t>2'-deoxyadenosine 5'-monophosphate</t>
  </si>
  <si>
    <t>2'-deoxyadenosine</t>
  </si>
  <si>
    <t>diadenosine triphosphate</t>
  </si>
  <si>
    <t>N6-succinyladenosine</t>
  </si>
  <si>
    <t>guanosine 5'- diphosphate (GDP)</t>
  </si>
  <si>
    <t>guanosine 5'- monophosphate (5'-GMP)</t>
  </si>
  <si>
    <t>guanosine 3'-monophosphate (3'-GMP)</t>
  </si>
  <si>
    <t>guanosine</t>
  </si>
  <si>
    <t>guanine</t>
  </si>
  <si>
    <t>7-methylguanine</t>
  </si>
  <si>
    <t>N1-methylguanosine</t>
  </si>
  <si>
    <t>N2-methylguanosine</t>
  </si>
  <si>
    <t>N2,N2-dimethylguanosine</t>
  </si>
  <si>
    <t>2'-deoxyguanosine</t>
  </si>
  <si>
    <t>guanosine 2'-monophosphate (2'-GMP)*</t>
  </si>
  <si>
    <t>uridine 5'-triphosphate (UTP)</t>
  </si>
  <si>
    <t>uridine 5'-diphosphate (UDP)</t>
  </si>
  <si>
    <t>uridine 5'-monophosphate (UMP)</t>
  </si>
  <si>
    <t>uridine 3'-monophosphate (3'-UMP)</t>
  </si>
  <si>
    <t>uridine</t>
  </si>
  <si>
    <t>uracil</t>
  </si>
  <si>
    <t>pseudouridine</t>
  </si>
  <si>
    <t>2'-O-methyluridine</t>
  </si>
  <si>
    <t>5-methyluridine (ribothymidine)</t>
  </si>
  <si>
    <t>5,6-dihydrouracil</t>
  </si>
  <si>
    <t>2'-deoxyuridine</t>
  </si>
  <si>
    <t>3-ureidopropionate</t>
  </si>
  <si>
    <t>beta-alanine</t>
  </si>
  <si>
    <t>cytidine triphosphate</t>
  </si>
  <si>
    <t>cytidine diphosphate</t>
  </si>
  <si>
    <t>cytidine 5'-monophosphate (5'-CMP)</t>
  </si>
  <si>
    <t>cytidine</t>
  </si>
  <si>
    <t>cytosine</t>
  </si>
  <si>
    <t>3-methylcytidine</t>
  </si>
  <si>
    <t>5-methylcytidine</t>
  </si>
  <si>
    <t>2'-deoxycytidine</t>
  </si>
  <si>
    <t>2'-O-methylcytidine</t>
  </si>
  <si>
    <t>thymidine 5'-monophosphate</t>
  </si>
  <si>
    <t>thymidine 5'-diphosphate</t>
  </si>
  <si>
    <t>thymidine</t>
  </si>
  <si>
    <t>thymine</t>
  </si>
  <si>
    <t>5,6-dihydrothymine</t>
  </si>
  <si>
    <t>3-aminoisobutyrate</t>
  </si>
  <si>
    <t>Resistant</t>
  </si>
  <si>
    <t>Sensitive</t>
  </si>
  <si>
    <t>Fig 1E</t>
  </si>
  <si>
    <t>Guanine (purine)</t>
  </si>
  <si>
    <t>Glutathione</t>
  </si>
  <si>
    <t>Nucleotide Sugar</t>
  </si>
  <si>
    <t>Adenine (purine)</t>
  </si>
  <si>
    <t>Fig 2B</t>
  </si>
  <si>
    <t>Dose (Gy)</t>
  </si>
  <si>
    <t>Fig 2C</t>
  </si>
  <si>
    <t>Fig 2D</t>
  </si>
  <si>
    <t>GB-1 SF</t>
  </si>
  <si>
    <t>GB-1 Cal SF</t>
  </si>
  <si>
    <t>Control</t>
  </si>
  <si>
    <t>Fig 2E</t>
  </si>
  <si>
    <t>RT (h)</t>
  </si>
  <si>
    <t>Nuc</t>
  </si>
  <si>
    <t>Fig 2F</t>
  </si>
  <si>
    <t>Fig 2G</t>
  </si>
  <si>
    <t>Fig 2H</t>
  </si>
  <si>
    <t>DBTRG-05MG tail moment</t>
  </si>
  <si>
    <t>Fig 2I</t>
  </si>
  <si>
    <t>GB-1 tail moment</t>
  </si>
  <si>
    <t>Fig 3B</t>
  </si>
  <si>
    <t>MPA</t>
  </si>
  <si>
    <t>GTP</t>
  </si>
  <si>
    <t>Fig 3C</t>
  </si>
  <si>
    <t>IMP</t>
  </si>
  <si>
    <t>ATP</t>
  </si>
  <si>
    <t>Fig 3E</t>
  </si>
  <si>
    <t>MPA 1μM</t>
  </si>
  <si>
    <t>MPA 10μM</t>
  </si>
  <si>
    <t>MPA 10μM+Nuc</t>
  </si>
  <si>
    <t>Fig 3F</t>
  </si>
  <si>
    <t>Fig 3G</t>
  </si>
  <si>
    <t>RT (Gy)</t>
  </si>
  <si>
    <t>MPA+Nuc</t>
  </si>
  <si>
    <t>Fig 3H</t>
  </si>
  <si>
    <t>Fig 3D</t>
  </si>
  <si>
    <t>Fig 4A</t>
  </si>
  <si>
    <t>Fig 4B</t>
  </si>
  <si>
    <t>Fig 4C</t>
  </si>
  <si>
    <t>Fig 4D</t>
  </si>
  <si>
    <t>Fig 4E</t>
  </si>
  <si>
    <t>Fig 4F</t>
  </si>
  <si>
    <t>MPA10μM</t>
  </si>
  <si>
    <t>MPA10μM+Nuc</t>
  </si>
  <si>
    <t>MSP12</t>
  </si>
  <si>
    <t>HF2303</t>
  </si>
  <si>
    <t>Fig 5A</t>
  </si>
  <si>
    <t>Teri 1μM</t>
  </si>
  <si>
    <t>Teri 5μM</t>
  </si>
  <si>
    <t>Teri 20μM</t>
  </si>
  <si>
    <t>Teri 0uM</t>
  </si>
  <si>
    <t>Teri 1uM</t>
  </si>
  <si>
    <t>Teri 5uM</t>
  </si>
  <si>
    <t>Teri 20uM</t>
  </si>
  <si>
    <t>Fig 5B</t>
  </si>
  <si>
    <t>Teri 0μM</t>
  </si>
  <si>
    <t>Fig 5C</t>
  </si>
  <si>
    <t>Teri</t>
  </si>
  <si>
    <t>Fig 5D</t>
  </si>
  <si>
    <t>A+G</t>
  </si>
  <si>
    <t>C+T+U</t>
  </si>
  <si>
    <t>Fig 5E</t>
  </si>
  <si>
    <t>Fig 5F</t>
  </si>
  <si>
    <t>Fig 5G</t>
  </si>
  <si>
    <t>Fig 6B</t>
  </si>
  <si>
    <t>CTL</t>
  </si>
  <si>
    <t>RT</t>
  </si>
  <si>
    <t>MMF</t>
  </si>
  <si>
    <t>MMF+RT</t>
  </si>
  <si>
    <t>Gua</t>
  </si>
  <si>
    <t>GDP</t>
  </si>
  <si>
    <t>dGuo</t>
  </si>
  <si>
    <t>cGMP</t>
  </si>
  <si>
    <t>Guo</t>
  </si>
  <si>
    <t>dGMP</t>
  </si>
  <si>
    <t>dGDP</t>
  </si>
  <si>
    <t>Fig 6C</t>
  </si>
  <si>
    <t>Days after treatment</t>
  </si>
  <si>
    <t>RT+MMF</t>
  </si>
  <si>
    <t>Fig 6D</t>
  </si>
  <si>
    <t>Fig 6E</t>
  </si>
  <si>
    <t>Fig 6F</t>
  </si>
  <si>
    <t>time get tripled</t>
  </si>
  <si>
    <t>Fig 6G</t>
  </si>
  <si>
    <t>Fig 7C</t>
  </si>
  <si>
    <t>Days</t>
  </si>
  <si>
    <t>Fig 7D</t>
  </si>
  <si>
    <t>Fig 7E</t>
  </si>
  <si>
    <t>Overall survival (days)</t>
  </si>
  <si>
    <t>IMPDH1 low</t>
  </si>
  <si>
    <t>IMPDH1 high</t>
  </si>
  <si>
    <t xml:space="preserve">IMPDH1 </t>
  </si>
  <si>
    <t>IMPDH2 low</t>
  </si>
  <si>
    <t>IMPDH2 high</t>
  </si>
  <si>
    <t xml:space="preserve">IMPDH2 </t>
  </si>
  <si>
    <t>ADSS low</t>
  </si>
  <si>
    <t>ADSS high</t>
  </si>
  <si>
    <t>ADSL low</t>
  </si>
  <si>
    <t>ADSL high</t>
  </si>
  <si>
    <t xml:space="preserve">ADSS </t>
  </si>
  <si>
    <t xml:space="preserve">ADSL </t>
  </si>
  <si>
    <t>DHODH low</t>
  </si>
  <si>
    <t>DHODH high</t>
  </si>
  <si>
    <t xml:space="preserve">DHODH </t>
  </si>
  <si>
    <t>CAD low</t>
  </si>
  <si>
    <t>CAD high</t>
  </si>
  <si>
    <t>CAD</t>
  </si>
  <si>
    <t>Fig S1A</t>
  </si>
  <si>
    <t>Alcohol Metabolism</t>
  </si>
  <si>
    <t>Nicotinate/Nicotinamide Metabolism</t>
  </si>
  <si>
    <t>Oxidative Phosphorylation</t>
  </si>
  <si>
    <t>Breast Cancer 1</t>
  </si>
  <si>
    <t>Retinol Metabolism</t>
  </si>
  <si>
    <t>Skeletal Muscle Development</t>
  </si>
  <si>
    <t>Doxorubicin Resistance</t>
  </si>
  <si>
    <t>TCA Cycle/Electron Transport</t>
  </si>
  <si>
    <t>Valine/Leucine/Isoleucine Metabolism</t>
  </si>
  <si>
    <t>BRCA1 Targets</t>
  </si>
  <si>
    <t>Fig S1F</t>
  </si>
  <si>
    <t>Fig S1G</t>
  </si>
  <si>
    <t>Estrogen receptor signaling pathway</t>
  </si>
  <si>
    <t>Parturition</t>
  </si>
  <si>
    <t>Rock signaling not via rhoa up</t>
  </si>
  <si>
    <t>Response to salirasib up</t>
  </si>
  <si>
    <t>Gonadotropin</t>
  </si>
  <si>
    <t>Prostate cancer epigenetic</t>
  </si>
  <si>
    <t>Estrous cycle</t>
  </si>
  <si>
    <t>Activation involved in immune response</t>
  </si>
  <si>
    <t>Breast cancer 1q21</t>
  </si>
  <si>
    <t>Breast cancer 16q24</t>
  </si>
  <si>
    <t>RT-sensitive</t>
  </si>
  <si>
    <t>RT-resistant</t>
  </si>
  <si>
    <t>Fig S3A</t>
  </si>
  <si>
    <t>m+0</t>
  </si>
  <si>
    <t>m+1</t>
  </si>
  <si>
    <t>m+2</t>
  </si>
  <si>
    <t>m+3</t>
  </si>
  <si>
    <t>4h</t>
  </si>
  <si>
    <t>GMP</t>
  </si>
  <si>
    <t>AMP</t>
  </si>
  <si>
    <t>Fig S3B</t>
  </si>
  <si>
    <t>UMP</t>
  </si>
  <si>
    <t>Fig S3C</t>
  </si>
  <si>
    <t>Fig S3D</t>
  </si>
  <si>
    <t>CMP</t>
  </si>
  <si>
    <t>Fig S3F</t>
  </si>
  <si>
    <t>No hypoxanthine</t>
  </si>
  <si>
    <t>Fig S3H</t>
  </si>
  <si>
    <t>shRNA-NC</t>
  </si>
  <si>
    <t>shRNA-HPRT1</t>
  </si>
  <si>
    <t>Fig S5B</t>
  </si>
  <si>
    <t xml:space="preserve">Dihydroorotic acid  </t>
  </si>
  <si>
    <t xml:space="preserve">Orotic acid </t>
  </si>
  <si>
    <t>Fig S5C</t>
  </si>
  <si>
    <t>Fig S5D</t>
  </si>
  <si>
    <t>CTP</t>
  </si>
  <si>
    <t>Fig S5E</t>
  </si>
  <si>
    <t>UTP</t>
  </si>
  <si>
    <t>dTTP</t>
  </si>
  <si>
    <t>Fig S6B</t>
  </si>
  <si>
    <t>dGTP</t>
  </si>
  <si>
    <t>dGua</t>
  </si>
  <si>
    <t>Fig S6C</t>
  </si>
  <si>
    <t>Fig S6D</t>
  </si>
  <si>
    <t>Fig S6E</t>
  </si>
  <si>
    <t xml:space="preserve">RT </t>
  </si>
  <si>
    <t xml:space="preserve">MMF </t>
  </si>
  <si>
    <t>Fig S6F</t>
  </si>
  <si>
    <t>Fig S6G</t>
  </si>
  <si>
    <t>Fig S6H</t>
  </si>
  <si>
    <t>Ki67</t>
  </si>
  <si>
    <t>Fig S7A</t>
  </si>
  <si>
    <t>U118 MG SF</t>
  </si>
  <si>
    <t>U118 MG Calc SF</t>
  </si>
  <si>
    <t>DBTRG-05MG SF</t>
  </si>
  <si>
    <t>DBTRG-05MG Cal SF</t>
  </si>
  <si>
    <t>No RT</t>
  </si>
  <si>
    <t>SF</t>
  </si>
  <si>
    <t>Cal SF</t>
  </si>
  <si>
    <t>Fig S5F</t>
  </si>
  <si>
    <t>Fig S3G</t>
  </si>
  <si>
    <t>Fig S1B</t>
  </si>
  <si>
    <t>G1</t>
  </si>
  <si>
    <t>S</t>
  </si>
  <si>
    <t>G2/M</t>
  </si>
  <si>
    <t>0h</t>
  </si>
  <si>
    <t>Cont</t>
  </si>
  <si>
    <t>MPA (10 μM)</t>
  </si>
  <si>
    <t>4 Gy (h)</t>
  </si>
  <si>
    <r>
      <t xml:space="preserve">MPA (10 </t>
    </r>
    <r>
      <rPr>
        <sz val="10"/>
        <rFont val="Symbol"/>
        <family val="1"/>
        <charset val="2"/>
      </rPr>
      <t></t>
    </r>
    <r>
      <rPr>
        <sz val="10"/>
        <rFont val="Arial"/>
        <family val="2"/>
      </rPr>
      <t>M)</t>
    </r>
  </si>
  <si>
    <t>Correlation of pathway depletion with RT-sensitivity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</si>
</sst>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</font>
    <font>
      <sz val="10"/>
      <name val="Symbol"/>
      <family val="1"/>
      <charset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tiff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microsoft.com/office/2007/relationships/hdphoto" Target="../media/hdphoto3.wdp"/><Relationship Id="rId1" Type="http://schemas.openxmlformats.org/officeDocument/2006/relationships/image" Target="../media/image5.png"/><Relationship Id="rId4" Type="http://schemas.microsoft.com/office/2007/relationships/hdphoto" Target="../media/hdphoto4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576264</xdr:colOff>
      <xdr:row>40</xdr:row>
      <xdr:rowOff>147638</xdr:rowOff>
    </xdr:from>
    <xdr:to>
      <xdr:col>8</xdr:col>
      <xdr:colOff>603602</xdr:colOff>
      <xdr:row>61</xdr:row>
      <xdr:rowOff>19602</xdr:rowOff>
    </xdr:to>
    <xdr:grpSp>
      <xdr:nvGrpSpPr>
        <xdr:cNvPr id="85" name="Group 84">
          <a:extLst>
            <a:ext uri="{FF2B5EF4-FFF2-40B4-BE49-F238E27FC236}">
              <a16:creationId xmlns:a16="http://schemas.microsoft.com/office/drawing/2014/main" id="{AB8618C5-0F15-4957-9702-C976794C4912}"/>
            </a:ext>
          </a:extLst>
        </xdr:cNvPr>
        <xdr:cNvGrpSpPr/>
      </xdr:nvGrpSpPr>
      <xdr:grpSpPr>
        <a:xfrm>
          <a:off x="576264" y="7481888"/>
          <a:ext cx="5208938" cy="3672439"/>
          <a:chOff x="331349" y="542857"/>
          <a:chExt cx="5208938" cy="3672439"/>
        </a:xfrm>
      </xdr:grpSpPr>
      <xdr:pic>
        <xdr:nvPicPr>
          <xdr:cNvPr id="86" name="Picture 85" descr="A picture containing bird, flock, large, flying&#10;&#10;Description automatically generated">
            <a:extLst>
              <a:ext uri="{FF2B5EF4-FFF2-40B4-BE49-F238E27FC236}">
                <a16:creationId xmlns:a16="http://schemas.microsoft.com/office/drawing/2014/main" id="{1E2FA330-D827-4D88-89CD-5D9C7B6B623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saturation sat="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r="7692"/>
          <a:stretch/>
        </xdr:blipFill>
        <xdr:spPr>
          <a:xfrm>
            <a:off x="331349" y="542857"/>
            <a:ext cx="5208938" cy="3672439"/>
          </a:xfrm>
          <a:prstGeom prst="rect">
            <a:avLst/>
          </a:prstGeom>
        </xdr:spPr>
      </xdr:pic>
      <xdr:sp macro="" textlink="">
        <xdr:nvSpPr>
          <xdr:cNvPr id="87" name="TextBox 11">
            <a:extLst>
              <a:ext uri="{FF2B5EF4-FFF2-40B4-BE49-F238E27FC236}">
                <a16:creationId xmlns:a16="http://schemas.microsoft.com/office/drawing/2014/main" id="{21C17AD7-A2B6-4F8D-8B9C-7CB109A6A226}"/>
              </a:ext>
            </a:extLst>
          </xdr:cNvPr>
          <xdr:cNvSpPr txBox="1"/>
        </xdr:nvSpPr>
        <xdr:spPr>
          <a:xfrm>
            <a:off x="2022080" y="2246675"/>
            <a:ext cx="54854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Control</a:t>
            </a:r>
          </a:p>
        </xdr:txBody>
      </xdr:sp>
      <xdr:sp macro="" textlink="">
        <xdr:nvSpPr>
          <xdr:cNvPr id="91" name="TextBox 12">
            <a:extLst>
              <a:ext uri="{FF2B5EF4-FFF2-40B4-BE49-F238E27FC236}">
                <a16:creationId xmlns:a16="http://schemas.microsoft.com/office/drawing/2014/main" id="{BE6A0109-C2E1-40CD-A26D-393D3E6646EA}"/>
              </a:ext>
            </a:extLst>
          </xdr:cNvPr>
          <xdr:cNvSpPr txBox="1"/>
        </xdr:nvSpPr>
        <xdr:spPr>
          <a:xfrm>
            <a:off x="2564345" y="2236049"/>
            <a:ext cx="32092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RT</a:t>
            </a:r>
          </a:p>
        </xdr:txBody>
      </xdr:sp>
      <xdr:sp macro="" textlink="">
        <xdr:nvSpPr>
          <xdr:cNvPr id="92" name="TextBox 13">
            <a:extLst>
              <a:ext uri="{FF2B5EF4-FFF2-40B4-BE49-F238E27FC236}">
                <a16:creationId xmlns:a16="http://schemas.microsoft.com/office/drawing/2014/main" id="{04A75A1B-0E9D-4787-98CC-8AFBC1C0F6F1}"/>
              </a:ext>
            </a:extLst>
          </xdr:cNvPr>
          <xdr:cNvSpPr txBox="1"/>
        </xdr:nvSpPr>
        <xdr:spPr>
          <a:xfrm>
            <a:off x="2939266" y="2255966"/>
            <a:ext cx="41710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MMF</a:t>
            </a:r>
          </a:p>
        </xdr:txBody>
      </xdr:sp>
      <xdr:sp macro="" textlink="">
        <xdr:nvSpPr>
          <xdr:cNvPr id="93" name="TextBox 14">
            <a:extLst>
              <a:ext uri="{FF2B5EF4-FFF2-40B4-BE49-F238E27FC236}">
                <a16:creationId xmlns:a16="http://schemas.microsoft.com/office/drawing/2014/main" id="{E3041E8E-7E2B-4AFA-AC3F-32983E8F39E5}"/>
              </a:ext>
            </a:extLst>
          </xdr:cNvPr>
          <xdr:cNvSpPr txBox="1"/>
        </xdr:nvSpPr>
        <xdr:spPr>
          <a:xfrm>
            <a:off x="3306549" y="2248397"/>
            <a:ext cx="61266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MMF+RT</a:t>
            </a:r>
          </a:p>
        </xdr:txBody>
      </xdr:sp>
      <xdr:cxnSp macro="">
        <xdr:nvCxnSpPr>
          <xdr:cNvPr id="111" name="Straight Connector 110">
            <a:extLst>
              <a:ext uri="{FF2B5EF4-FFF2-40B4-BE49-F238E27FC236}">
                <a16:creationId xmlns:a16="http://schemas.microsoft.com/office/drawing/2014/main" id="{7CD613CA-C7A1-48D3-874F-9227FCD6D672}"/>
              </a:ext>
            </a:extLst>
          </xdr:cNvPr>
          <xdr:cNvCxnSpPr/>
        </xdr:nvCxnSpPr>
        <xdr:spPr>
          <a:xfrm>
            <a:off x="2123728" y="2492896"/>
            <a:ext cx="36576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2" name="Straight Connector 111">
            <a:extLst>
              <a:ext uri="{FF2B5EF4-FFF2-40B4-BE49-F238E27FC236}">
                <a16:creationId xmlns:a16="http://schemas.microsoft.com/office/drawing/2014/main" id="{330EB506-0652-4699-9D0D-4D8581EA4ECB}"/>
              </a:ext>
            </a:extLst>
          </xdr:cNvPr>
          <xdr:cNvCxnSpPr/>
        </xdr:nvCxnSpPr>
        <xdr:spPr>
          <a:xfrm>
            <a:off x="2550056" y="2492896"/>
            <a:ext cx="36576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3" name="Straight Connector 112">
            <a:extLst>
              <a:ext uri="{FF2B5EF4-FFF2-40B4-BE49-F238E27FC236}">
                <a16:creationId xmlns:a16="http://schemas.microsoft.com/office/drawing/2014/main" id="{9FE88D13-8DDC-4C8D-984B-27D74AF09BA3}"/>
              </a:ext>
            </a:extLst>
          </xdr:cNvPr>
          <xdr:cNvCxnSpPr/>
        </xdr:nvCxnSpPr>
        <xdr:spPr>
          <a:xfrm>
            <a:off x="2976707" y="2495004"/>
            <a:ext cx="36576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4" name="Straight Connector 113">
            <a:extLst>
              <a:ext uri="{FF2B5EF4-FFF2-40B4-BE49-F238E27FC236}">
                <a16:creationId xmlns:a16="http://schemas.microsoft.com/office/drawing/2014/main" id="{F131D687-A6AE-458B-B094-803E79586ED7}"/>
              </a:ext>
            </a:extLst>
          </xdr:cNvPr>
          <xdr:cNvCxnSpPr/>
        </xdr:nvCxnSpPr>
        <xdr:spPr>
          <a:xfrm>
            <a:off x="3370657" y="2492896"/>
            <a:ext cx="36576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5" name="Straight Connector 114">
            <a:extLst>
              <a:ext uri="{FF2B5EF4-FFF2-40B4-BE49-F238E27FC236}">
                <a16:creationId xmlns:a16="http://schemas.microsoft.com/office/drawing/2014/main" id="{17C2D86F-4BE8-4B59-9A2F-E80CF44DE069}"/>
              </a:ext>
            </a:extLst>
          </xdr:cNvPr>
          <xdr:cNvCxnSpPr/>
        </xdr:nvCxnSpPr>
        <xdr:spPr>
          <a:xfrm>
            <a:off x="1875150" y="2669689"/>
            <a:ext cx="18288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16" name="TextBox 20">
            <a:extLst>
              <a:ext uri="{FF2B5EF4-FFF2-40B4-BE49-F238E27FC236}">
                <a16:creationId xmlns:a16="http://schemas.microsoft.com/office/drawing/2014/main" id="{3DA2F9EE-42A6-46DC-A8E9-94C24F34230D}"/>
              </a:ext>
            </a:extLst>
          </xdr:cNvPr>
          <xdr:cNvSpPr txBox="1"/>
        </xdr:nvSpPr>
        <xdr:spPr>
          <a:xfrm>
            <a:off x="1468820" y="2566730"/>
            <a:ext cx="47641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</a:p>
        </xdr:txBody>
      </xdr:sp>
      <xdr:sp macro="" textlink="">
        <xdr:nvSpPr>
          <xdr:cNvPr id="121" name="TextBox 21">
            <a:extLst>
              <a:ext uri="{FF2B5EF4-FFF2-40B4-BE49-F238E27FC236}">
                <a16:creationId xmlns:a16="http://schemas.microsoft.com/office/drawing/2014/main" id="{000AFBBC-2700-4C46-ACC8-8C24D051E911}"/>
              </a:ext>
            </a:extLst>
          </xdr:cNvPr>
          <xdr:cNvSpPr txBox="1"/>
        </xdr:nvSpPr>
        <xdr:spPr>
          <a:xfrm>
            <a:off x="3783039" y="2561395"/>
            <a:ext cx="53251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r-H2AX</a:t>
            </a:r>
          </a:p>
        </xdr:txBody>
      </xdr:sp>
      <xdr:sp macro="" textlink="">
        <xdr:nvSpPr>
          <xdr:cNvPr id="122" name="TextBox 22">
            <a:extLst>
              <a:ext uri="{FF2B5EF4-FFF2-40B4-BE49-F238E27FC236}">
                <a16:creationId xmlns:a16="http://schemas.microsoft.com/office/drawing/2014/main" id="{92608C1B-441E-4D50-80A7-3FDD107ABD2E}"/>
              </a:ext>
            </a:extLst>
          </xdr:cNvPr>
          <xdr:cNvSpPr txBox="1"/>
        </xdr:nvSpPr>
        <xdr:spPr>
          <a:xfrm>
            <a:off x="963262" y="3123205"/>
            <a:ext cx="60305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MSP12</a:t>
            </a:r>
          </a:p>
        </xdr:txBody>
      </xdr:sp>
    </xdr:grpSp>
    <xdr:clientData/>
  </xdr:twoCellAnchor>
  <xdr:twoCellAnchor>
    <xdr:from>
      <xdr:col>0</xdr:col>
      <xdr:colOff>571499</xdr:colOff>
      <xdr:row>16</xdr:row>
      <xdr:rowOff>152400</xdr:rowOff>
    </xdr:from>
    <xdr:to>
      <xdr:col>8</xdr:col>
      <xdr:colOff>297179</xdr:colOff>
      <xdr:row>36</xdr:row>
      <xdr:rowOff>158115</xdr:rowOff>
    </xdr:to>
    <xdr:grpSp>
      <xdr:nvGrpSpPr>
        <xdr:cNvPr id="150" name="Group 149">
          <a:extLst>
            <a:ext uri="{FF2B5EF4-FFF2-40B4-BE49-F238E27FC236}">
              <a16:creationId xmlns:a16="http://schemas.microsoft.com/office/drawing/2014/main" id="{53B66257-85DA-482D-91B5-594F40643D22}"/>
            </a:ext>
          </a:extLst>
        </xdr:cNvPr>
        <xdr:cNvGrpSpPr/>
      </xdr:nvGrpSpPr>
      <xdr:grpSpPr>
        <a:xfrm>
          <a:off x="571499" y="3095625"/>
          <a:ext cx="4907280" cy="3672840"/>
          <a:chOff x="467544" y="188640"/>
          <a:chExt cx="4907280" cy="3672840"/>
        </a:xfrm>
      </xdr:grpSpPr>
      <xdr:pic>
        <xdr:nvPicPr>
          <xdr:cNvPr id="151" name="Picture 150" descr="A close up of text on a whiteboard&#10;&#10;Description automatically generated">
            <a:extLst>
              <a:ext uri="{FF2B5EF4-FFF2-40B4-BE49-F238E27FC236}">
                <a16:creationId xmlns:a16="http://schemas.microsoft.com/office/drawing/2014/main" id="{06653B7F-F907-421F-9BC2-DE0279D767C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67544" y="188640"/>
            <a:ext cx="4907280" cy="3672840"/>
          </a:xfrm>
          <a:prstGeom prst="rect">
            <a:avLst/>
          </a:prstGeom>
        </xdr:spPr>
      </xdr:pic>
      <xdr:sp macro="" textlink="">
        <xdr:nvSpPr>
          <xdr:cNvPr id="152" name="TextBox 16">
            <a:extLst>
              <a:ext uri="{FF2B5EF4-FFF2-40B4-BE49-F238E27FC236}">
                <a16:creationId xmlns:a16="http://schemas.microsoft.com/office/drawing/2014/main" id="{FDB90602-ACCD-44C2-A569-6B0B92192978}"/>
              </a:ext>
            </a:extLst>
          </xdr:cNvPr>
          <xdr:cNvSpPr txBox="1"/>
        </xdr:nvSpPr>
        <xdr:spPr>
          <a:xfrm>
            <a:off x="1043608" y="476672"/>
            <a:ext cx="54854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Control</a:t>
            </a:r>
          </a:p>
        </xdr:txBody>
      </xdr:sp>
      <xdr:sp macro="" textlink="">
        <xdr:nvSpPr>
          <xdr:cNvPr id="153" name="TextBox 17">
            <a:extLst>
              <a:ext uri="{FF2B5EF4-FFF2-40B4-BE49-F238E27FC236}">
                <a16:creationId xmlns:a16="http://schemas.microsoft.com/office/drawing/2014/main" id="{8E6702E1-AFBD-4071-8CD3-D4448A19D1B4}"/>
              </a:ext>
            </a:extLst>
          </xdr:cNvPr>
          <xdr:cNvSpPr txBox="1"/>
        </xdr:nvSpPr>
        <xdr:spPr>
          <a:xfrm>
            <a:off x="1691680" y="476672"/>
            <a:ext cx="32092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RT</a:t>
            </a:r>
          </a:p>
        </xdr:txBody>
      </xdr:sp>
      <xdr:sp macro="" textlink="">
        <xdr:nvSpPr>
          <xdr:cNvPr id="154" name="TextBox 18">
            <a:extLst>
              <a:ext uri="{FF2B5EF4-FFF2-40B4-BE49-F238E27FC236}">
                <a16:creationId xmlns:a16="http://schemas.microsoft.com/office/drawing/2014/main" id="{C7878AC9-7917-4944-8B97-977F999F7D2F}"/>
              </a:ext>
            </a:extLst>
          </xdr:cNvPr>
          <xdr:cNvSpPr txBox="1"/>
        </xdr:nvSpPr>
        <xdr:spPr>
          <a:xfrm>
            <a:off x="2097762" y="485279"/>
            <a:ext cx="41710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MMF</a:t>
            </a:r>
          </a:p>
        </xdr:txBody>
      </xdr:sp>
      <xdr:sp macro="" textlink="">
        <xdr:nvSpPr>
          <xdr:cNvPr id="155" name="TextBox 19">
            <a:extLst>
              <a:ext uri="{FF2B5EF4-FFF2-40B4-BE49-F238E27FC236}">
                <a16:creationId xmlns:a16="http://schemas.microsoft.com/office/drawing/2014/main" id="{6474120D-B97F-4013-AA5C-C4A3547928F8}"/>
              </a:ext>
            </a:extLst>
          </xdr:cNvPr>
          <xdr:cNvSpPr txBox="1"/>
        </xdr:nvSpPr>
        <xdr:spPr>
          <a:xfrm>
            <a:off x="2570593" y="485279"/>
            <a:ext cx="61266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MMF+RT</a:t>
            </a:r>
          </a:p>
        </xdr:txBody>
      </xdr:sp>
      <xdr:cxnSp macro="">
        <xdr:nvCxnSpPr>
          <xdr:cNvPr id="156" name="Straight Connector 155">
            <a:extLst>
              <a:ext uri="{FF2B5EF4-FFF2-40B4-BE49-F238E27FC236}">
                <a16:creationId xmlns:a16="http://schemas.microsoft.com/office/drawing/2014/main" id="{BC862380-DC6C-40F9-A2B5-FE0A0CEC000D}"/>
              </a:ext>
            </a:extLst>
          </xdr:cNvPr>
          <xdr:cNvCxnSpPr/>
        </xdr:nvCxnSpPr>
        <xdr:spPr>
          <a:xfrm>
            <a:off x="1125142" y="722893"/>
            <a:ext cx="45720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57" name="Straight Connector 156">
            <a:extLst>
              <a:ext uri="{FF2B5EF4-FFF2-40B4-BE49-F238E27FC236}">
                <a16:creationId xmlns:a16="http://schemas.microsoft.com/office/drawing/2014/main" id="{0592ADEA-B4A8-4C9F-9D77-95F01AAAEFCC}"/>
              </a:ext>
            </a:extLst>
          </xdr:cNvPr>
          <xdr:cNvCxnSpPr/>
        </xdr:nvCxnSpPr>
        <xdr:spPr>
          <a:xfrm>
            <a:off x="1657382" y="720546"/>
            <a:ext cx="41148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58" name="Straight Connector 157">
            <a:extLst>
              <a:ext uri="{FF2B5EF4-FFF2-40B4-BE49-F238E27FC236}">
                <a16:creationId xmlns:a16="http://schemas.microsoft.com/office/drawing/2014/main" id="{EC43F2BD-A68C-4E1A-9526-8D0385ECAD66}"/>
              </a:ext>
            </a:extLst>
          </xdr:cNvPr>
          <xdr:cNvCxnSpPr/>
        </xdr:nvCxnSpPr>
        <xdr:spPr>
          <a:xfrm>
            <a:off x="2145246" y="720546"/>
            <a:ext cx="41148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59" name="Straight Connector 158">
            <a:extLst>
              <a:ext uri="{FF2B5EF4-FFF2-40B4-BE49-F238E27FC236}">
                <a16:creationId xmlns:a16="http://schemas.microsoft.com/office/drawing/2014/main" id="{A2BFA640-BFFB-4C3B-9D7F-397E51D7FF73}"/>
              </a:ext>
            </a:extLst>
          </xdr:cNvPr>
          <xdr:cNvCxnSpPr/>
        </xdr:nvCxnSpPr>
        <xdr:spPr>
          <a:xfrm>
            <a:off x="2627784" y="720546"/>
            <a:ext cx="45720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60" name="Straight Connector 159">
            <a:extLst>
              <a:ext uri="{FF2B5EF4-FFF2-40B4-BE49-F238E27FC236}">
                <a16:creationId xmlns:a16="http://schemas.microsoft.com/office/drawing/2014/main" id="{AD63EB7D-B3BF-4812-BAC0-30AB68DB6F65}"/>
              </a:ext>
            </a:extLst>
          </xdr:cNvPr>
          <xdr:cNvCxnSpPr/>
        </xdr:nvCxnSpPr>
        <xdr:spPr>
          <a:xfrm>
            <a:off x="963262" y="836712"/>
            <a:ext cx="18288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61" name="Straight Connector 160">
            <a:extLst>
              <a:ext uri="{FF2B5EF4-FFF2-40B4-BE49-F238E27FC236}">
                <a16:creationId xmlns:a16="http://schemas.microsoft.com/office/drawing/2014/main" id="{DBDF54A6-4B05-4914-A633-F9E07BF12A09}"/>
              </a:ext>
            </a:extLst>
          </xdr:cNvPr>
          <xdr:cNvCxnSpPr/>
        </xdr:nvCxnSpPr>
        <xdr:spPr>
          <a:xfrm>
            <a:off x="963262" y="1031529"/>
            <a:ext cx="18288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62" name="TextBox 27">
            <a:extLst>
              <a:ext uri="{FF2B5EF4-FFF2-40B4-BE49-F238E27FC236}">
                <a16:creationId xmlns:a16="http://schemas.microsoft.com/office/drawing/2014/main" id="{58B66E69-2A41-4E4A-968F-3D8DB25FFE78}"/>
              </a:ext>
            </a:extLst>
          </xdr:cNvPr>
          <xdr:cNvSpPr txBox="1"/>
        </xdr:nvSpPr>
        <xdr:spPr>
          <a:xfrm>
            <a:off x="482796" y="737416"/>
            <a:ext cx="47641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50 KD</a:t>
            </a:r>
          </a:p>
        </xdr:txBody>
      </xdr:sp>
      <xdr:sp macro="" textlink="">
        <xdr:nvSpPr>
          <xdr:cNvPr id="163" name="TextBox 28">
            <a:extLst>
              <a:ext uri="{FF2B5EF4-FFF2-40B4-BE49-F238E27FC236}">
                <a16:creationId xmlns:a16="http://schemas.microsoft.com/office/drawing/2014/main" id="{1576553D-51D1-4099-9215-B64E2D4E7DE6}"/>
              </a:ext>
            </a:extLst>
          </xdr:cNvPr>
          <xdr:cNvSpPr txBox="1"/>
        </xdr:nvSpPr>
        <xdr:spPr>
          <a:xfrm>
            <a:off x="476459" y="927470"/>
            <a:ext cx="47641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37 KD</a:t>
            </a:r>
          </a:p>
        </xdr:txBody>
      </xdr:sp>
      <xdr:sp macro="" textlink="">
        <xdr:nvSpPr>
          <xdr:cNvPr id="164" name="TextBox 29">
            <a:extLst>
              <a:ext uri="{FF2B5EF4-FFF2-40B4-BE49-F238E27FC236}">
                <a16:creationId xmlns:a16="http://schemas.microsoft.com/office/drawing/2014/main" id="{3104B434-EBCB-4290-ADD6-2066B46A514A}"/>
              </a:ext>
            </a:extLst>
          </xdr:cNvPr>
          <xdr:cNvSpPr txBox="1"/>
        </xdr:nvSpPr>
        <xdr:spPr>
          <a:xfrm>
            <a:off x="3160865" y="781918"/>
            <a:ext cx="53732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l-GR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β</a:t>
            </a:r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-Actin</a:t>
            </a:r>
          </a:p>
        </xdr:txBody>
      </xdr:sp>
      <xdr:sp macro="" textlink="">
        <xdr:nvSpPr>
          <xdr:cNvPr id="165" name="TextBox 30">
            <a:extLst>
              <a:ext uri="{FF2B5EF4-FFF2-40B4-BE49-F238E27FC236}">
                <a16:creationId xmlns:a16="http://schemas.microsoft.com/office/drawing/2014/main" id="{4DDA1C68-65C1-4C42-B6AA-25E4030F20E2}"/>
              </a:ext>
            </a:extLst>
          </xdr:cNvPr>
          <xdr:cNvSpPr txBox="1"/>
        </xdr:nvSpPr>
        <xdr:spPr>
          <a:xfrm>
            <a:off x="963262" y="3123205"/>
            <a:ext cx="53251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r-H2AX</a:t>
            </a:r>
          </a:p>
        </xdr:txBody>
      </xdr:sp>
      <xdr:cxnSp macro="">
        <xdr:nvCxnSpPr>
          <xdr:cNvPr id="166" name="Straight Connector 165">
            <a:extLst>
              <a:ext uri="{FF2B5EF4-FFF2-40B4-BE49-F238E27FC236}">
                <a16:creationId xmlns:a16="http://schemas.microsoft.com/office/drawing/2014/main" id="{E47E02A2-E11F-43D0-9816-962982FBAFFF}"/>
              </a:ext>
            </a:extLst>
          </xdr:cNvPr>
          <xdr:cNvCxnSpPr/>
        </xdr:nvCxnSpPr>
        <xdr:spPr>
          <a:xfrm>
            <a:off x="3643817" y="3246317"/>
            <a:ext cx="18288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67" name="TextBox 32">
            <a:extLst>
              <a:ext uri="{FF2B5EF4-FFF2-40B4-BE49-F238E27FC236}">
                <a16:creationId xmlns:a16="http://schemas.microsoft.com/office/drawing/2014/main" id="{EF5EA42F-CC9E-4F75-9416-543CB37932DB}"/>
              </a:ext>
            </a:extLst>
          </xdr:cNvPr>
          <xdr:cNvSpPr txBox="1"/>
        </xdr:nvSpPr>
        <xdr:spPr>
          <a:xfrm>
            <a:off x="3787960" y="3137495"/>
            <a:ext cx="47641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</a:p>
        </xdr:txBody>
      </xdr:sp>
      <xdr:sp macro="" textlink="">
        <xdr:nvSpPr>
          <xdr:cNvPr id="168" name="TextBox 33">
            <a:extLst>
              <a:ext uri="{FF2B5EF4-FFF2-40B4-BE49-F238E27FC236}">
                <a16:creationId xmlns:a16="http://schemas.microsoft.com/office/drawing/2014/main" id="{61400DB2-5A07-42CF-BCEE-E64DF8BD1D67}"/>
              </a:ext>
            </a:extLst>
          </xdr:cNvPr>
          <xdr:cNvSpPr txBox="1"/>
        </xdr:nvSpPr>
        <xdr:spPr>
          <a:xfrm>
            <a:off x="1523286" y="3462555"/>
            <a:ext cx="61266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MMF+RT</a:t>
            </a:r>
          </a:p>
        </xdr:txBody>
      </xdr:sp>
      <xdr:cxnSp macro="">
        <xdr:nvCxnSpPr>
          <xdr:cNvPr id="169" name="Straight Connector 168">
            <a:extLst>
              <a:ext uri="{FF2B5EF4-FFF2-40B4-BE49-F238E27FC236}">
                <a16:creationId xmlns:a16="http://schemas.microsoft.com/office/drawing/2014/main" id="{DD6E96B8-D681-462B-A416-B773FD15DCE5}"/>
              </a:ext>
            </a:extLst>
          </xdr:cNvPr>
          <xdr:cNvCxnSpPr/>
        </xdr:nvCxnSpPr>
        <xdr:spPr>
          <a:xfrm>
            <a:off x="1611662" y="3429000"/>
            <a:ext cx="45720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70" name="Straight Connector 169">
            <a:extLst>
              <a:ext uri="{FF2B5EF4-FFF2-40B4-BE49-F238E27FC236}">
                <a16:creationId xmlns:a16="http://schemas.microsoft.com/office/drawing/2014/main" id="{1D036272-3DC9-419B-9038-8910B03702C4}"/>
              </a:ext>
            </a:extLst>
          </xdr:cNvPr>
          <xdr:cNvCxnSpPr/>
        </xdr:nvCxnSpPr>
        <xdr:spPr>
          <a:xfrm>
            <a:off x="2159113" y="3429069"/>
            <a:ext cx="41148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71" name="TextBox 36">
            <a:extLst>
              <a:ext uri="{FF2B5EF4-FFF2-40B4-BE49-F238E27FC236}">
                <a16:creationId xmlns:a16="http://schemas.microsoft.com/office/drawing/2014/main" id="{B01D5260-05EF-49CB-A0E1-38A05B48D857}"/>
              </a:ext>
            </a:extLst>
          </xdr:cNvPr>
          <xdr:cNvSpPr txBox="1"/>
        </xdr:nvSpPr>
        <xdr:spPr>
          <a:xfrm>
            <a:off x="2156507" y="3460113"/>
            <a:ext cx="41710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MMF</a:t>
            </a:r>
          </a:p>
        </xdr:txBody>
      </xdr:sp>
      <xdr:cxnSp macro="">
        <xdr:nvCxnSpPr>
          <xdr:cNvPr id="172" name="Straight Connector 171">
            <a:extLst>
              <a:ext uri="{FF2B5EF4-FFF2-40B4-BE49-F238E27FC236}">
                <a16:creationId xmlns:a16="http://schemas.microsoft.com/office/drawing/2014/main" id="{06D75429-F71D-4183-AB7E-657C825CF303}"/>
              </a:ext>
            </a:extLst>
          </xdr:cNvPr>
          <xdr:cNvCxnSpPr/>
        </xdr:nvCxnSpPr>
        <xdr:spPr>
          <a:xfrm>
            <a:off x="2659243" y="3429000"/>
            <a:ext cx="41148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73" name="TextBox 38">
            <a:extLst>
              <a:ext uri="{FF2B5EF4-FFF2-40B4-BE49-F238E27FC236}">
                <a16:creationId xmlns:a16="http://schemas.microsoft.com/office/drawing/2014/main" id="{A374D98A-B771-437D-97AF-43203BCB059B}"/>
              </a:ext>
            </a:extLst>
          </xdr:cNvPr>
          <xdr:cNvSpPr txBox="1"/>
        </xdr:nvSpPr>
        <xdr:spPr>
          <a:xfrm>
            <a:off x="2692579" y="3463559"/>
            <a:ext cx="32092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RT</a:t>
            </a:r>
          </a:p>
        </xdr:txBody>
      </xdr:sp>
      <xdr:sp macro="" textlink="">
        <xdr:nvSpPr>
          <xdr:cNvPr id="174" name="TextBox 39">
            <a:extLst>
              <a:ext uri="{FF2B5EF4-FFF2-40B4-BE49-F238E27FC236}">
                <a16:creationId xmlns:a16="http://schemas.microsoft.com/office/drawing/2014/main" id="{F2394975-537C-45EA-8AE7-E327CED8BFAD}"/>
              </a:ext>
            </a:extLst>
          </xdr:cNvPr>
          <xdr:cNvSpPr txBox="1"/>
        </xdr:nvSpPr>
        <xdr:spPr>
          <a:xfrm>
            <a:off x="3052113" y="3469892"/>
            <a:ext cx="54854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Control</a:t>
            </a:r>
          </a:p>
        </xdr:txBody>
      </xdr:sp>
      <xdr:cxnSp macro="">
        <xdr:nvCxnSpPr>
          <xdr:cNvPr id="175" name="Straight Connector 174">
            <a:extLst>
              <a:ext uri="{FF2B5EF4-FFF2-40B4-BE49-F238E27FC236}">
                <a16:creationId xmlns:a16="http://schemas.microsoft.com/office/drawing/2014/main" id="{D6BD8781-A5CA-4476-9987-A7AB8D14269E}"/>
              </a:ext>
            </a:extLst>
          </xdr:cNvPr>
          <xdr:cNvCxnSpPr/>
        </xdr:nvCxnSpPr>
        <xdr:spPr>
          <a:xfrm>
            <a:off x="3115491" y="3429000"/>
            <a:ext cx="41148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76" name="TextBox 41">
            <a:extLst>
              <a:ext uri="{FF2B5EF4-FFF2-40B4-BE49-F238E27FC236}">
                <a16:creationId xmlns:a16="http://schemas.microsoft.com/office/drawing/2014/main" id="{F7B143A4-DCE9-4FBA-A008-F45F33D2188B}"/>
              </a:ext>
            </a:extLst>
          </xdr:cNvPr>
          <xdr:cNvSpPr txBox="1"/>
        </xdr:nvSpPr>
        <xdr:spPr>
          <a:xfrm>
            <a:off x="4139952" y="2012485"/>
            <a:ext cx="704039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HF2303</a:t>
            </a:r>
          </a:p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07/03/2019</a:t>
            </a:r>
          </a:p>
        </xdr:txBody>
      </xdr:sp>
    </xdr:grpSp>
    <xdr:clientData/>
  </xdr:twoCellAnchor>
  <xdr:twoCellAnchor>
    <xdr:from>
      <xdr:col>10</xdr:col>
      <xdr:colOff>0</xdr:colOff>
      <xdr:row>40</xdr:row>
      <xdr:rowOff>0</xdr:rowOff>
    </xdr:from>
    <xdr:to>
      <xdr:col>20</xdr:col>
      <xdr:colOff>472440</xdr:colOff>
      <xdr:row>61</xdr:row>
      <xdr:rowOff>151997</xdr:rowOff>
    </xdr:to>
    <xdr:grpSp>
      <xdr:nvGrpSpPr>
        <xdr:cNvPr id="195" name="Group 194">
          <a:extLst>
            <a:ext uri="{FF2B5EF4-FFF2-40B4-BE49-F238E27FC236}">
              <a16:creationId xmlns:a16="http://schemas.microsoft.com/office/drawing/2014/main" id="{221855FF-AC51-4125-A252-F35C3A4C3B21}"/>
            </a:ext>
          </a:extLst>
        </xdr:cNvPr>
        <xdr:cNvGrpSpPr/>
      </xdr:nvGrpSpPr>
      <xdr:grpSpPr>
        <a:xfrm>
          <a:off x="6477000" y="7334250"/>
          <a:ext cx="6949440" cy="3952472"/>
          <a:chOff x="1097280" y="1060704"/>
          <a:chExt cx="6949440" cy="3952472"/>
        </a:xfrm>
      </xdr:grpSpPr>
      <xdr:pic>
        <xdr:nvPicPr>
          <xdr:cNvPr id="196" name="Picture 195" descr="A close up of a sign&#10;&#10;Description automatically generated">
            <a:extLst>
              <a:ext uri="{FF2B5EF4-FFF2-40B4-BE49-F238E27FC236}">
                <a16:creationId xmlns:a16="http://schemas.microsoft.com/office/drawing/2014/main" id="{B632CFEC-8C4F-42C9-9CAA-C2D0ECD79AE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BEBA8EAE-BF5A-486C-A8C5-ECC9F3942E4B}">
                <a14:imgProps xmlns:a14="http://schemas.microsoft.com/office/drawing/2010/main">
                  <a14:imgLayer r:embed="rId5">
                    <a14:imgEffect>
                      <a14:saturation sat="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b="16554"/>
          <a:stretch/>
        </xdr:blipFill>
        <xdr:spPr>
          <a:xfrm>
            <a:off x="1097280" y="1060704"/>
            <a:ext cx="6949440" cy="3952472"/>
          </a:xfrm>
          <a:prstGeom prst="rect">
            <a:avLst/>
          </a:prstGeom>
        </xdr:spPr>
      </xdr:pic>
      <xdr:sp macro="" textlink="">
        <xdr:nvSpPr>
          <xdr:cNvPr id="197" name="TextBox 5">
            <a:extLst>
              <a:ext uri="{FF2B5EF4-FFF2-40B4-BE49-F238E27FC236}">
                <a16:creationId xmlns:a16="http://schemas.microsoft.com/office/drawing/2014/main" id="{7ACAE28F-E65B-42EA-A8FB-4EE24563A6CC}"/>
              </a:ext>
            </a:extLst>
          </xdr:cNvPr>
          <xdr:cNvSpPr txBox="1"/>
        </xdr:nvSpPr>
        <xdr:spPr>
          <a:xfrm>
            <a:off x="3203848" y="2708920"/>
            <a:ext cx="54854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Control</a:t>
            </a:r>
          </a:p>
        </xdr:txBody>
      </xdr:sp>
      <xdr:sp macro="" textlink="">
        <xdr:nvSpPr>
          <xdr:cNvPr id="198" name="TextBox 6">
            <a:extLst>
              <a:ext uri="{FF2B5EF4-FFF2-40B4-BE49-F238E27FC236}">
                <a16:creationId xmlns:a16="http://schemas.microsoft.com/office/drawing/2014/main" id="{094C5F3B-2595-4805-9091-773A7D279B52}"/>
              </a:ext>
            </a:extLst>
          </xdr:cNvPr>
          <xdr:cNvSpPr txBox="1"/>
        </xdr:nvSpPr>
        <xdr:spPr>
          <a:xfrm>
            <a:off x="3819030" y="2698294"/>
            <a:ext cx="32092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RT</a:t>
            </a:r>
          </a:p>
        </xdr:txBody>
      </xdr:sp>
      <xdr:sp macro="" textlink="">
        <xdr:nvSpPr>
          <xdr:cNvPr id="199" name="TextBox 7">
            <a:extLst>
              <a:ext uri="{FF2B5EF4-FFF2-40B4-BE49-F238E27FC236}">
                <a16:creationId xmlns:a16="http://schemas.microsoft.com/office/drawing/2014/main" id="{DBBE475D-4CBD-44CF-90F7-F413822B1FA2}"/>
              </a:ext>
            </a:extLst>
          </xdr:cNvPr>
          <xdr:cNvSpPr txBox="1"/>
        </xdr:nvSpPr>
        <xdr:spPr>
          <a:xfrm>
            <a:off x="4283968" y="2718211"/>
            <a:ext cx="41710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MMF</a:t>
            </a:r>
          </a:p>
        </xdr:txBody>
      </xdr:sp>
      <xdr:sp macro="" textlink="">
        <xdr:nvSpPr>
          <xdr:cNvPr id="200" name="TextBox 8">
            <a:extLst>
              <a:ext uri="{FF2B5EF4-FFF2-40B4-BE49-F238E27FC236}">
                <a16:creationId xmlns:a16="http://schemas.microsoft.com/office/drawing/2014/main" id="{BD4770BB-1AF3-449B-94D8-88DA52BC3588}"/>
              </a:ext>
            </a:extLst>
          </xdr:cNvPr>
          <xdr:cNvSpPr txBox="1"/>
        </xdr:nvSpPr>
        <xdr:spPr>
          <a:xfrm>
            <a:off x="4679412" y="2710642"/>
            <a:ext cx="61266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MMF+RT</a:t>
            </a:r>
          </a:p>
        </xdr:txBody>
      </xdr:sp>
      <xdr:cxnSp macro="">
        <xdr:nvCxnSpPr>
          <xdr:cNvPr id="201" name="Straight Connector 200">
            <a:extLst>
              <a:ext uri="{FF2B5EF4-FFF2-40B4-BE49-F238E27FC236}">
                <a16:creationId xmlns:a16="http://schemas.microsoft.com/office/drawing/2014/main" id="{6C4CCD68-1CB4-42FA-BFC9-5C9B356E886A}"/>
              </a:ext>
            </a:extLst>
          </xdr:cNvPr>
          <xdr:cNvCxnSpPr/>
        </xdr:nvCxnSpPr>
        <xdr:spPr>
          <a:xfrm>
            <a:off x="3203848" y="2935763"/>
            <a:ext cx="45720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02" name="Straight Connector 201">
            <a:extLst>
              <a:ext uri="{FF2B5EF4-FFF2-40B4-BE49-F238E27FC236}">
                <a16:creationId xmlns:a16="http://schemas.microsoft.com/office/drawing/2014/main" id="{23687BE9-4E4E-48F4-B169-A71B6E596EAB}"/>
              </a:ext>
            </a:extLst>
          </xdr:cNvPr>
          <xdr:cNvCxnSpPr/>
        </xdr:nvCxnSpPr>
        <xdr:spPr>
          <a:xfrm>
            <a:off x="3738107" y="2940714"/>
            <a:ext cx="45720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03" name="Straight Connector 202">
            <a:extLst>
              <a:ext uri="{FF2B5EF4-FFF2-40B4-BE49-F238E27FC236}">
                <a16:creationId xmlns:a16="http://schemas.microsoft.com/office/drawing/2014/main" id="{BB997FF6-A7FA-4E8A-A828-9D721D67BDF9}"/>
              </a:ext>
            </a:extLst>
          </xdr:cNvPr>
          <xdr:cNvCxnSpPr/>
        </xdr:nvCxnSpPr>
        <xdr:spPr>
          <a:xfrm>
            <a:off x="4271195" y="2940714"/>
            <a:ext cx="41148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04" name="Straight Connector 203">
            <a:extLst>
              <a:ext uri="{FF2B5EF4-FFF2-40B4-BE49-F238E27FC236}">
                <a16:creationId xmlns:a16="http://schemas.microsoft.com/office/drawing/2014/main" id="{9C91DB4D-DD40-4B4F-9BAC-F236AC2D0182}"/>
              </a:ext>
            </a:extLst>
          </xdr:cNvPr>
          <xdr:cNvCxnSpPr/>
        </xdr:nvCxnSpPr>
        <xdr:spPr>
          <a:xfrm>
            <a:off x="4768972" y="2940714"/>
            <a:ext cx="45720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05" name="Straight Connector 204">
            <a:extLst>
              <a:ext uri="{FF2B5EF4-FFF2-40B4-BE49-F238E27FC236}">
                <a16:creationId xmlns:a16="http://schemas.microsoft.com/office/drawing/2014/main" id="{FCA65DD6-6740-4464-8ADD-2F2B505E80E0}"/>
              </a:ext>
            </a:extLst>
          </xdr:cNvPr>
          <xdr:cNvCxnSpPr/>
        </xdr:nvCxnSpPr>
        <xdr:spPr>
          <a:xfrm>
            <a:off x="2987824" y="3064197"/>
            <a:ext cx="18288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06" name="TextBox 14">
            <a:extLst>
              <a:ext uri="{FF2B5EF4-FFF2-40B4-BE49-F238E27FC236}">
                <a16:creationId xmlns:a16="http://schemas.microsoft.com/office/drawing/2014/main" id="{6E097EB3-5CBC-4285-BB89-20DE492D5E73}"/>
              </a:ext>
            </a:extLst>
          </xdr:cNvPr>
          <xdr:cNvSpPr txBox="1"/>
        </xdr:nvSpPr>
        <xdr:spPr>
          <a:xfrm>
            <a:off x="2483768" y="2961238"/>
            <a:ext cx="47641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50 KD</a:t>
            </a:r>
          </a:p>
        </xdr:txBody>
      </xdr:sp>
      <xdr:cxnSp macro="">
        <xdr:nvCxnSpPr>
          <xdr:cNvPr id="207" name="Straight Connector 206">
            <a:extLst>
              <a:ext uri="{FF2B5EF4-FFF2-40B4-BE49-F238E27FC236}">
                <a16:creationId xmlns:a16="http://schemas.microsoft.com/office/drawing/2014/main" id="{B2CF3AFA-A719-4954-823A-B84581B21456}"/>
              </a:ext>
            </a:extLst>
          </xdr:cNvPr>
          <xdr:cNvCxnSpPr/>
        </xdr:nvCxnSpPr>
        <xdr:spPr>
          <a:xfrm>
            <a:off x="2995275" y="3189161"/>
            <a:ext cx="18288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08" name="TextBox 16">
            <a:extLst>
              <a:ext uri="{FF2B5EF4-FFF2-40B4-BE49-F238E27FC236}">
                <a16:creationId xmlns:a16="http://schemas.microsoft.com/office/drawing/2014/main" id="{40CF4129-7562-4813-830A-71644E80D51F}"/>
              </a:ext>
            </a:extLst>
          </xdr:cNvPr>
          <xdr:cNvSpPr txBox="1"/>
        </xdr:nvSpPr>
        <xdr:spPr>
          <a:xfrm>
            <a:off x="2482834" y="3095728"/>
            <a:ext cx="47641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37 KD</a:t>
            </a:r>
          </a:p>
        </xdr:txBody>
      </xdr:sp>
      <xdr:sp macro="" textlink="">
        <xdr:nvSpPr>
          <xdr:cNvPr id="209" name="TextBox 17">
            <a:extLst>
              <a:ext uri="{FF2B5EF4-FFF2-40B4-BE49-F238E27FC236}">
                <a16:creationId xmlns:a16="http://schemas.microsoft.com/office/drawing/2014/main" id="{42228A20-C185-4591-9D15-BA622996F46F}"/>
              </a:ext>
            </a:extLst>
          </xdr:cNvPr>
          <xdr:cNvSpPr txBox="1"/>
        </xdr:nvSpPr>
        <xdr:spPr>
          <a:xfrm>
            <a:off x="5338752" y="2973467"/>
            <a:ext cx="53732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l-GR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β</a:t>
            </a:r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-Actin</a:t>
            </a:r>
          </a:p>
        </xdr:txBody>
      </xdr:sp>
      <xdr:sp macro="" textlink="">
        <xdr:nvSpPr>
          <xdr:cNvPr id="210" name="TextBox 18">
            <a:extLst>
              <a:ext uri="{FF2B5EF4-FFF2-40B4-BE49-F238E27FC236}">
                <a16:creationId xmlns:a16="http://schemas.microsoft.com/office/drawing/2014/main" id="{9F19A38A-FB03-4DF2-8D78-0A35557C56FC}"/>
              </a:ext>
            </a:extLst>
          </xdr:cNvPr>
          <xdr:cNvSpPr txBox="1"/>
        </xdr:nvSpPr>
        <xdr:spPr>
          <a:xfrm>
            <a:off x="1879065" y="3501008"/>
            <a:ext cx="60305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MSP12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49</xdr:row>
      <xdr:rowOff>204787</xdr:rowOff>
    </xdr:from>
    <xdr:to>
      <xdr:col>9</xdr:col>
      <xdr:colOff>551656</xdr:colOff>
      <xdr:row>70</xdr:row>
      <xdr:rowOff>99615</xdr:rowOff>
    </xdr:to>
    <xdr:grpSp>
      <xdr:nvGrpSpPr>
        <xdr:cNvPr id="28" name="Group 27">
          <a:extLst>
            <a:ext uri="{FF2B5EF4-FFF2-40B4-BE49-F238E27FC236}">
              <a16:creationId xmlns:a16="http://schemas.microsoft.com/office/drawing/2014/main" id="{EA17E883-7724-4130-AADF-96D7FA55E011}"/>
            </a:ext>
          </a:extLst>
        </xdr:cNvPr>
        <xdr:cNvGrpSpPr/>
      </xdr:nvGrpSpPr>
      <xdr:grpSpPr>
        <a:xfrm>
          <a:off x="838200" y="9310687"/>
          <a:ext cx="5542756" cy="3742928"/>
          <a:chOff x="1333500" y="838200"/>
          <a:chExt cx="5542756" cy="3742928"/>
        </a:xfrm>
      </xdr:grpSpPr>
      <xdr:pic>
        <xdr:nvPicPr>
          <xdr:cNvPr id="29" name="Picture 28" descr="A close up of a logo&#10;&#10;Description automatically generated">
            <a:extLst>
              <a:ext uri="{FF2B5EF4-FFF2-40B4-BE49-F238E27FC236}">
                <a16:creationId xmlns:a16="http://schemas.microsoft.com/office/drawing/2014/main" id="{A73CF911-2FD4-47A3-82AC-F2FE6790FA3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14424" b="27765"/>
          <a:stretch/>
        </xdr:blipFill>
        <xdr:spPr>
          <a:xfrm>
            <a:off x="1333500" y="838200"/>
            <a:ext cx="5542756" cy="3742928"/>
          </a:xfrm>
          <a:prstGeom prst="rect">
            <a:avLst/>
          </a:prstGeom>
        </xdr:spPr>
      </xdr:pic>
      <xdr:sp macro="" textlink="">
        <xdr:nvSpPr>
          <xdr:cNvPr id="30" name="Rectangle 29">
            <a:extLst>
              <a:ext uri="{FF2B5EF4-FFF2-40B4-BE49-F238E27FC236}">
                <a16:creationId xmlns:a16="http://schemas.microsoft.com/office/drawing/2014/main" id="{7404EC6A-5EE0-4E5C-B944-2B34ACFBEF43}"/>
              </a:ext>
            </a:extLst>
          </xdr:cNvPr>
          <xdr:cNvSpPr/>
        </xdr:nvSpPr>
        <xdr:spPr>
          <a:xfrm>
            <a:off x="3737596" y="2276872"/>
            <a:ext cx="402355" cy="825788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31" name="TextBox 8">
            <a:extLst>
              <a:ext uri="{FF2B5EF4-FFF2-40B4-BE49-F238E27FC236}">
                <a16:creationId xmlns:a16="http://schemas.microsoft.com/office/drawing/2014/main" id="{36D77524-036A-4B94-B14B-9B6853A7B516}"/>
              </a:ext>
            </a:extLst>
          </xdr:cNvPr>
          <xdr:cNvSpPr txBox="1"/>
        </xdr:nvSpPr>
        <xdr:spPr>
          <a:xfrm>
            <a:off x="5076056" y="2351909"/>
            <a:ext cx="53732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l-GR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β</a:t>
            </a:r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-Actin</a:t>
            </a:r>
          </a:p>
        </xdr:txBody>
      </xdr:sp>
      <xdr:sp macro="" textlink="">
        <xdr:nvSpPr>
          <xdr:cNvPr id="32" name="TextBox 9">
            <a:extLst>
              <a:ext uri="{FF2B5EF4-FFF2-40B4-BE49-F238E27FC236}">
                <a16:creationId xmlns:a16="http://schemas.microsoft.com/office/drawing/2014/main" id="{999F9B0C-F3FA-4C16-907B-B0B110B4DE4D}"/>
              </a:ext>
            </a:extLst>
          </xdr:cNvPr>
          <xdr:cNvSpPr txBox="1"/>
        </xdr:nvSpPr>
        <xdr:spPr>
          <a:xfrm>
            <a:off x="5076056" y="2805508"/>
            <a:ext cx="5437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HGPRT</a:t>
            </a:r>
          </a:p>
        </xdr:txBody>
      </xdr:sp>
      <xdr:cxnSp macro="">
        <xdr:nvCxnSpPr>
          <xdr:cNvPr id="33" name="Straight Connector 32">
            <a:extLst>
              <a:ext uri="{FF2B5EF4-FFF2-40B4-BE49-F238E27FC236}">
                <a16:creationId xmlns:a16="http://schemas.microsoft.com/office/drawing/2014/main" id="{FCF89134-7E4C-4DF2-A444-5902F2DF3043}"/>
              </a:ext>
            </a:extLst>
          </xdr:cNvPr>
          <xdr:cNvCxnSpPr/>
        </xdr:nvCxnSpPr>
        <xdr:spPr>
          <a:xfrm>
            <a:off x="2635463" y="2411742"/>
            <a:ext cx="18288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4" name="TextBox 11">
            <a:extLst>
              <a:ext uri="{FF2B5EF4-FFF2-40B4-BE49-F238E27FC236}">
                <a16:creationId xmlns:a16="http://schemas.microsoft.com/office/drawing/2014/main" id="{2511FDA1-F3D6-464D-B5A4-45331D5D09B6}"/>
              </a:ext>
            </a:extLst>
          </xdr:cNvPr>
          <xdr:cNvSpPr txBox="1"/>
        </xdr:nvSpPr>
        <xdr:spPr>
          <a:xfrm>
            <a:off x="2131407" y="2308783"/>
            <a:ext cx="47641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50 KD</a:t>
            </a:r>
          </a:p>
        </xdr:txBody>
      </xdr:sp>
      <xdr:cxnSp macro="">
        <xdr:nvCxnSpPr>
          <xdr:cNvPr id="35" name="Straight Connector 34">
            <a:extLst>
              <a:ext uri="{FF2B5EF4-FFF2-40B4-BE49-F238E27FC236}">
                <a16:creationId xmlns:a16="http://schemas.microsoft.com/office/drawing/2014/main" id="{F2188C50-DDE6-43FB-88C4-A2D8C37184DB}"/>
              </a:ext>
            </a:extLst>
          </xdr:cNvPr>
          <xdr:cNvCxnSpPr/>
        </xdr:nvCxnSpPr>
        <xdr:spPr>
          <a:xfrm>
            <a:off x="2642914" y="2536706"/>
            <a:ext cx="18288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6" name="TextBox 13">
            <a:extLst>
              <a:ext uri="{FF2B5EF4-FFF2-40B4-BE49-F238E27FC236}">
                <a16:creationId xmlns:a16="http://schemas.microsoft.com/office/drawing/2014/main" id="{E61A88E9-D4B5-4440-A48E-362FA21CB5A5}"/>
              </a:ext>
            </a:extLst>
          </xdr:cNvPr>
          <xdr:cNvSpPr txBox="1"/>
        </xdr:nvSpPr>
        <xdr:spPr>
          <a:xfrm>
            <a:off x="2130473" y="2443273"/>
            <a:ext cx="47641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37 KD</a:t>
            </a:r>
          </a:p>
        </xdr:txBody>
      </xdr:sp>
      <xdr:sp macro="" textlink="">
        <xdr:nvSpPr>
          <xdr:cNvPr id="37" name="TextBox 14">
            <a:extLst>
              <a:ext uri="{FF2B5EF4-FFF2-40B4-BE49-F238E27FC236}">
                <a16:creationId xmlns:a16="http://schemas.microsoft.com/office/drawing/2014/main" id="{E8C0D1B5-690C-455C-A6C0-C2DB6AB8F06F}"/>
              </a:ext>
            </a:extLst>
          </xdr:cNvPr>
          <xdr:cNvSpPr txBox="1"/>
        </xdr:nvSpPr>
        <xdr:spPr>
          <a:xfrm>
            <a:off x="2156152" y="2887219"/>
            <a:ext cx="47641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25 KD</a:t>
            </a:r>
          </a:p>
        </xdr:txBody>
      </xdr:sp>
      <xdr:cxnSp macro="">
        <xdr:nvCxnSpPr>
          <xdr:cNvPr id="38" name="Straight Connector 37">
            <a:extLst>
              <a:ext uri="{FF2B5EF4-FFF2-40B4-BE49-F238E27FC236}">
                <a16:creationId xmlns:a16="http://schemas.microsoft.com/office/drawing/2014/main" id="{75F721C1-70C7-401D-A199-1D474E101D6C}"/>
              </a:ext>
            </a:extLst>
          </xdr:cNvPr>
          <xdr:cNvCxnSpPr/>
        </xdr:nvCxnSpPr>
        <xdr:spPr>
          <a:xfrm>
            <a:off x="2642914" y="2994941"/>
            <a:ext cx="18288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9" name="TextBox 16">
            <a:extLst>
              <a:ext uri="{FF2B5EF4-FFF2-40B4-BE49-F238E27FC236}">
                <a16:creationId xmlns:a16="http://schemas.microsoft.com/office/drawing/2014/main" id="{B3E7B3DC-FF59-4DF6-8917-96F82D85360F}"/>
              </a:ext>
            </a:extLst>
          </xdr:cNvPr>
          <xdr:cNvSpPr txBox="1"/>
        </xdr:nvSpPr>
        <xdr:spPr>
          <a:xfrm>
            <a:off x="5014340" y="3702882"/>
            <a:ext cx="60305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MSP12</a:t>
            </a:r>
          </a:p>
        </xdr:txBody>
      </xdr:sp>
      <xdr:sp macro="" textlink="">
        <xdr:nvSpPr>
          <xdr:cNvPr id="40" name="TextBox 18">
            <a:extLst>
              <a:ext uri="{FF2B5EF4-FFF2-40B4-BE49-F238E27FC236}">
                <a16:creationId xmlns:a16="http://schemas.microsoft.com/office/drawing/2014/main" id="{B32BDC90-39C6-4D66-B4C3-67CEA55B8026}"/>
              </a:ext>
            </a:extLst>
          </xdr:cNvPr>
          <xdr:cNvSpPr txBox="1"/>
        </xdr:nvSpPr>
        <xdr:spPr>
          <a:xfrm>
            <a:off x="3578177" y="3285564"/>
            <a:ext cx="44114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shNT</a:t>
            </a:r>
            <a:endParaRPr lang="en-US" sz="8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1" name="TextBox 19">
            <a:extLst>
              <a:ext uri="{FF2B5EF4-FFF2-40B4-BE49-F238E27FC236}">
                <a16:creationId xmlns:a16="http://schemas.microsoft.com/office/drawing/2014/main" id="{1374543C-B83C-435C-8AFB-C554BEA76373}"/>
              </a:ext>
            </a:extLst>
          </xdr:cNvPr>
          <xdr:cNvSpPr txBox="1"/>
        </xdr:nvSpPr>
        <xdr:spPr>
          <a:xfrm>
            <a:off x="3880498" y="3285564"/>
            <a:ext cx="64152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shHPRT1</a:t>
            </a:r>
            <a:endParaRPr lang="en-US" sz="8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42" name="Straight Arrow Connector 41">
            <a:extLst>
              <a:ext uri="{FF2B5EF4-FFF2-40B4-BE49-F238E27FC236}">
                <a16:creationId xmlns:a16="http://schemas.microsoft.com/office/drawing/2014/main" id="{54C8CB69-6B15-4FF0-8D05-EF65C9AAA4CC}"/>
              </a:ext>
            </a:extLst>
          </xdr:cNvPr>
          <xdr:cNvCxnSpPr>
            <a:cxnSpLocks/>
          </xdr:cNvCxnSpPr>
        </xdr:nvCxnSpPr>
        <xdr:spPr>
          <a:xfrm flipV="1">
            <a:off x="3861446" y="3140969"/>
            <a:ext cx="0" cy="144017"/>
          </a:xfrm>
          <a:prstGeom prst="straightConnector1">
            <a:avLst/>
          </a:prstGeom>
          <a:ln w="12700">
            <a:solidFill>
              <a:srgbClr val="FF0000"/>
            </a:solidFill>
            <a:tailEnd type="triangle"/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43" name="Straight Arrow Connector 42">
            <a:extLst>
              <a:ext uri="{FF2B5EF4-FFF2-40B4-BE49-F238E27FC236}">
                <a16:creationId xmlns:a16="http://schemas.microsoft.com/office/drawing/2014/main" id="{771B5F82-281C-48B5-BC7E-24528C85079F}"/>
              </a:ext>
            </a:extLst>
          </xdr:cNvPr>
          <xdr:cNvCxnSpPr>
            <a:cxnSpLocks/>
          </xdr:cNvCxnSpPr>
        </xdr:nvCxnSpPr>
        <xdr:spPr>
          <a:xfrm flipV="1">
            <a:off x="4051950" y="3140968"/>
            <a:ext cx="0" cy="144017"/>
          </a:xfrm>
          <a:prstGeom prst="straightConnector1">
            <a:avLst/>
          </a:prstGeom>
          <a:ln w="12700">
            <a:solidFill>
              <a:srgbClr val="FF0000"/>
            </a:solidFill>
            <a:tailEnd type="triangle"/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19</xdr:row>
      <xdr:rowOff>138112</xdr:rowOff>
    </xdr:from>
    <xdr:to>
      <xdr:col>10</xdr:col>
      <xdr:colOff>408813</xdr:colOff>
      <xdr:row>43</xdr:row>
      <xdr:rowOff>165544</xdr:rowOff>
    </xdr:to>
    <xdr:grpSp>
      <xdr:nvGrpSpPr>
        <xdr:cNvPr id="29" name="Group 28">
          <a:extLst>
            <a:ext uri="{FF2B5EF4-FFF2-40B4-BE49-F238E27FC236}">
              <a16:creationId xmlns:a16="http://schemas.microsoft.com/office/drawing/2014/main" id="{57B795B7-1C9B-4954-BB10-35950F04FF03}"/>
            </a:ext>
          </a:extLst>
        </xdr:cNvPr>
        <xdr:cNvGrpSpPr/>
      </xdr:nvGrpSpPr>
      <xdr:grpSpPr>
        <a:xfrm>
          <a:off x="9525" y="3662362"/>
          <a:ext cx="6876288" cy="4370832"/>
          <a:chOff x="1133856" y="1238821"/>
          <a:chExt cx="6876288" cy="4370832"/>
        </a:xfrm>
      </xdr:grpSpPr>
      <xdr:pic>
        <xdr:nvPicPr>
          <xdr:cNvPr id="30" name="Picture 29" descr="A picture containing bird, flying, white, small&#10;&#10;Description automatically generated">
            <a:extLst>
              <a:ext uri="{FF2B5EF4-FFF2-40B4-BE49-F238E27FC236}">
                <a16:creationId xmlns:a16="http://schemas.microsoft.com/office/drawing/2014/main" id="{89EE0A10-520B-41A5-B5B7-61B5850C91C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saturation sat="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33856" y="1238821"/>
            <a:ext cx="6876288" cy="4370832"/>
          </a:xfrm>
          <a:prstGeom prst="rect">
            <a:avLst/>
          </a:prstGeom>
        </xdr:spPr>
      </xdr:pic>
      <xdr:sp macro="" textlink="">
        <xdr:nvSpPr>
          <xdr:cNvPr id="32" name="TextBox 13">
            <a:extLst>
              <a:ext uri="{FF2B5EF4-FFF2-40B4-BE49-F238E27FC236}">
                <a16:creationId xmlns:a16="http://schemas.microsoft.com/office/drawing/2014/main" id="{6FB85EDB-8CEC-4322-99C0-3EAAC875671C}"/>
              </a:ext>
            </a:extLst>
          </xdr:cNvPr>
          <xdr:cNvSpPr txBox="1"/>
        </xdr:nvSpPr>
        <xdr:spPr>
          <a:xfrm>
            <a:off x="1991387" y="4363382"/>
            <a:ext cx="54854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Control</a:t>
            </a:r>
          </a:p>
        </xdr:txBody>
      </xdr:sp>
      <xdr:sp macro="" textlink="">
        <xdr:nvSpPr>
          <xdr:cNvPr id="35" name="TextBox 14">
            <a:extLst>
              <a:ext uri="{FF2B5EF4-FFF2-40B4-BE49-F238E27FC236}">
                <a16:creationId xmlns:a16="http://schemas.microsoft.com/office/drawing/2014/main" id="{92B98961-02D4-4989-88BD-C978D9B25BAA}"/>
              </a:ext>
            </a:extLst>
          </xdr:cNvPr>
          <xdr:cNvSpPr txBox="1"/>
        </xdr:nvSpPr>
        <xdr:spPr>
          <a:xfrm>
            <a:off x="2666902" y="4352756"/>
            <a:ext cx="32092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RT</a:t>
            </a:r>
          </a:p>
        </xdr:txBody>
      </xdr:sp>
      <xdr:sp macro="" textlink="">
        <xdr:nvSpPr>
          <xdr:cNvPr id="37" name="TextBox 15">
            <a:extLst>
              <a:ext uri="{FF2B5EF4-FFF2-40B4-BE49-F238E27FC236}">
                <a16:creationId xmlns:a16="http://schemas.microsoft.com/office/drawing/2014/main" id="{0E053134-F4D2-4257-B5F3-ED4ABB3A7249}"/>
              </a:ext>
            </a:extLst>
          </xdr:cNvPr>
          <xdr:cNvSpPr txBox="1"/>
        </xdr:nvSpPr>
        <xdr:spPr>
          <a:xfrm>
            <a:off x="3146786" y="4372673"/>
            <a:ext cx="41710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MMF</a:t>
            </a:r>
          </a:p>
        </xdr:txBody>
      </xdr:sp>
      <xdr:sp macro="" textlink="">
        <xdr:nvSpPr>
          <xdr:cNvPr id="38" name="TextBox 16">
            <a:extLst>
              <a:ext uri="{FF2B5EF4-FFF2-40B4-BE49-F238E27FC236}">
                <a16:creationId xmlns:a16="http://schemas.microsoft.com/office/drawing/2014/main" id="{1A060E6D-5558-4C8F-8735-608107AECB1D}"/>
              </a:ext>
            </a:extLst>
          </xdr:cNvPr>
          <xdr:cNvSpPr txBox="1"/>
        </xdr:nvSpPr>
        <xdr:spPr>
          <a:xfrm>
            <a:off x="3527284" y="4365104"/>
            <a:ext cx="61266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MMF+RT</a:t>
            </a:r>
          </a:p>
        </xdr:txBody>
      </xdr:sp>
      <xdr:cxnSp macro="">
        <xdr:nvCxnSpPr>
          <xdr:cNvPr id="39" name="Straight Connector 38">
            <a:extLst>
              <a:ext uri="{FF2B5EF4-FFF2-40B4-BE49-F238E27FC236}">
                <a16:creationId xmlns:a16="http://schemas.microsoft.com/office/drawing/2014/main" id="{51E2036F-09FD-4E90-A5E0-CD241202A4AD}"/>
              </a:ext>
            </a:extLst>
          </xdr:cNvPr>
          <xdr:cNvCxnSpPr/>
        </xdr:nvCxnSpPr>
        <xdr:spPr>
          <a:xfrm>
            <a:off x="2051720" y="4352756"/>
            <a:ext cx="45720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0" name="Straight Connector 39">
            <a:extLst>
              <a:ext uri="{FF2B5EF4-FFF2-40B4-BE49-F238E27FC236}">
                <a16:creationId xmlns:a16="http://schemas.microsoft.com/office/drawing/2014/main" id="{FA4A90A6-AD1C-47DA-9BB8-20B6BE81021B}"/>
              </a:ext>
            </a:extLst>
          </xdr:cNvPr>
          <xdr:cNvCxnSpPr/>
        </xdr:nvCxnSpPr>
        <xdr:spPr>
          <a:xfrm>
            <a:off x="2565302" y="4355872"/>
            <a:ext cx="45720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1" name="Straight Connector 40">
            <a:extLst>
              <a:ext uri="{FF2B5EF4-FFF2-40B4-BE49-F238E27FC236}">
                <a16:creationId xmlns:a16="http://schemas.microsoft.com/office/drawing/2014/main" id="{180D4E86-C2E2-4F1C-97E4-0B98B795129B}"/>
              </a:ext>
            </a:extLst>
          </xdr:cNvPr>
          <xdr:cNvCxnSpPr/>
        </xdr:nvCxnSpPr>
        <xdr:spPr>
          <a:xfrm>
            <a:off x="3092399" y="4352756"/>
            <a:ext cx="45720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2" name="Straight Connector 41">
            <a:extLst>
              <a:ext uri="{FF2B5EF4-FFF2-40B4-BE49-F238E27FC236}">
                <a16:creationId xmlns:a16="http://schemas.microsoft.com/office/drawing/2014/main" id="{DEAF6B9F-7BE4-46B0-9DC5-C906AAC81604}"/>
              </a:ext>
            </a:extLst>
          </xdr:cNvPr>
          <xdr:cNvCxnSpPr/>
        </xdr:nvCxnSpPr>
        <xdr:spPr>
          <a:xfrm>
            <a:off x="3587703" y="4345483"/>
            <a:ext cx="45720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3" name="Straight Connector 42">
            <a:extLst>
              <a:ext uri="{FF2B5EF4-FFF2-40B4-BE49-F238E27FC236}">
                <a16:creationId xmlns:a16="http://schemas.microsoft.com/office/drawing/2014/main" id="{455EA558-5EA3-45CD-BB95-9897270B32FD}"/>
              </a:ext>
            </a:extLst>
          </xdr:cNvPr>
          <xdr:cNvCxnSpPr/>
        </xdr:nvCxnSpPr>
        <xdr:spPr>
          <a:xfrm>
            <a:off x="1927320" y="4182421"/>
            <a:ext cx="18288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4" name="TextBox 22">
            <a:extLst>
              <a:ext uri="{FF2B5EF4-FFF2-40B4-BE49-F238E27FC236}">
                <a16:creationId xmlns:a16="http://schemas.microsoft.com/office/drawing/2014/main" id="{1369C193-EA2D-4B7A-8175-B4E09E58BA2F}"/>
              </a:ext>
            </a:extLst>
          </xdr:cNvPr>
          <xdr:cNvSpPr txBox="1"/>
        </xdr:nvSpPr>
        <xdr:spPr>
          <a:xfrm>
            <a:off x="1503300" y="4077072"/>
            <a:ext cx="47641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</a:p>
        </xdr:txBody>
      </xdr:sp>
      <xdr:sp macro="" textlink="">
        <xdr:nvSpPr>
          <xdr:cNvPr id="45" name="TextBox 23">
            <a:extLst>
              <a:ext uri="{FF2B5EF4-FFF2-40B4-BE49-F238E27FC236}">
                <a16:creationId xmlns:a16="http://schemas.microsoft.com/office/drawing/2014/main" id="{028EB8A8-6229-4E55-B1DF-1A221C6A5B69}"/>
              </a:ext>
            </a:extLst>
          </xdr:cNvPr>
          <xdr:cNvSpPr txBox="1"/>
        </xdr:nvSpPr>
        <xdr:spPr>
          <a:xfrm>
            <a:off x="4860032" y="5013176"/>
            <a:ext cx="660758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U87 MG</a:t>
            </a:r>
          </a:p>
        </xdr:txBody>
      </xdr:sp>
      <xdr:sp macro="" textlink="">
        <xdr:nvSpPr>
          <xdr:cNvPr id="46" name="TextBox 24">
            <a:extLst>
              <a:ext uri="{FF2B5EF4-FFF2-40B4-BE49-F238E27FC236}">
                <a16:creationId xmlns:a16="http://schemas.microsoft.com/office/drawing/2014/main" id="{8313A77D-084D-4D1E-ABCF-207EC6542448}"/>
              </a:ext>
            </a:extLst>
          </xdr:cNvPr>
          <xdr:cNvSpPr txBox="1"/>
        </xdr:nvSpPr>
        <xdr:spPr>
          <a:xfrm>
            <a:off x="4204183" y="4077072"/>
            <a:ext cx="53251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r-H2AX</a:t>
            </a:r>
          </a:p>
        </xdr:txBody>
      </xdr:sp>
    </xdr:grpSp>
    <xdr:clientData/>
  </xdr:twoCellAnchor>
  <xdr:twoCellAnchor>
    <xdr:from>
      <xdr:col>11</xdr:col>
      <xdr:colOff>4763</xdr:colOff>
      <xdr:row>19</xdr:row>
      <xdr:rowOff>61912</xdr:rowOff>
    </xdr:from>
    <xdr:to>
      <xdr:col>21</xdr:col>
      <xdr:colOff>422339</xdr:colOff>
      <xdr:row>43</xdr:row>
      <xdr:rowOff>180784</xdr:rowOff>
    </xdr:to>
    <xdr:grpSp>
      <xdr:nvGrpSpPr>
        <xdr:cNvPr id="63" name="Group 62">
          <a:extLst>
            <a:ext uri="{FF2B5EF4-FFF2-40B4-BE49-F238E27FC236}">
              <a16:creationId xmlns:a16="http://schemas.microsoft.com/office/drawing/2014/main" id="{FC917149-AEB2-4F74-B94B-3A3EAA4D9D0B}"/>
            </a:ext>
          </a:extLst>
        </xdr:cNvPr>
        <xdr:cNvGrpSpPr/>
      </xdr:nvGrpSpPr>
      <xdr:grpSpPr>
        <a:xfrm>
          <a:off x="7129463" y="3586162"/>
          <a:ext cx="6894576" cy="4462272"/>
          <a:chOff x="1124712" y="1197864"/>
          <a:chExt cx="6894576" cy="4462272"/>
        </a:xfrm>
      </xdr:grpSpPr>
      <xdr:pic>
        <xdr:nvPicPr>
          <xdr:cNvPr id="64" name="Picture 63" descr="A picture containing bird, flock, group, water&#10;&#10;Description automatically generated">
            <a:extLst>
              <a:ext uri="{FF2B5EF4-FFF2-40B4-BE49-F238E27FC236}">
                <a16:creationId xmlns:a16="http://schemas.microsoft.com/office/drawing/2014/main" id="{A0AD9A56-ABFE-4F1F-ADF6-3360899E1F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saturation sat="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24712" y="1197864"/>
            <a:ext cx="6894576" cy="4462272"/>
          </a:xfrm>
          <a:prstGeom prst="rect">
            <a:avLst/>
          </a:prstGeom>
        </xdr:spPr>
      </xdr:pic>
      <xdr:sp macro="" textlink="">
        <xdr:nvSpPr>
          <xdr:cNvPr id="65" name="TextBox 14">
            <a:extLst>
              <a:ext uri="{FF2B5EF4-FFF2-40B4-BE49-F238E27FC236}">
                <a16:creationId xmlns:a16="http://schemas.microsoft.com/office/drawing/2014/main" id="{AAEE1B8D-7E42-41CF-BB8F-3F50056F4569}"/>
              </a:ext>
            </a:extLst>
          </xdr:cNvPr>
          <xdr:cNvSpPr txBox="1"/>
        </xdr:nvSpPr>
        <xdr:spPr>
          <a:xfrm>
            <a:off x="2008939" y="2635190"/>
            <a:ext cx="54854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Control</a:t>
            </a:r>
          </a:p>
        </xdr:txBody>
      </xdr:sp>
      <xdr:sp macro="" textlink="">
        <xdr:nvSpPr>
          <xdr:cNvPr id="66" name="TextBox 15">
            <a:extLst>
              <a:ext uri="{FF2B5EF4-FFF2-40B4-BE49-F238E27FC236}">
                <a16:creationId xmlns:a16="http://schemas.microsoft.com/office/drawing/2014/main" id="{4073026F-A300-4FEF-8233-BCFCC32DC92D}"/>
              </a:ext>
            </a:extLst>
          </xdr:cNvPr>
          <xdr:cNvSpPr txBox="1"/>
        </xdr:nvSpPr>
        <xdr:spPr>
          <a:xfrm>
            <a:off x="2684454" y="2624564"/>
            <a:ext cx="32092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RT</a:t>
            </a:r>
          </a:p>
        </xdr:txBody>
      </xdr:sp>
      <xdr:sp macro="" textlink="">
        <xdr:nvSpPr>
          <xdr:cNvPr id="67" name="TextBox 16">
            <a:extLst>
              <a:ext uri="{FF2B5EF4-FFF2-40B4-BE49-F238E27FC236}">
                <a16:creationId xmlns:a16="http://schemas.microsoft.com/office/drawing/2014/main" id="{A70D902F-3588-49E2-B9F9-FBBB0B4946CD}"/>
              </a:ext>
            </a:extLst>
          </xdr:cNvPr>
          <xdr:cNvSpPr txBox="1"/>
        </xdr:nvSpPr>
        <xdr:spPr>
          <a:xfrm>
            <a:off x="3164338" y="2644481"/>
            <a:ext cx="41710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MMF</a:t>
            </a:r>
          </a:p>
        </xdr:txBody>
      </xdr:sp>
      <xdr:sp macro="" textlink="">
        <xdr:nvSpPr>
          <xdr:cNvPr id="68" name="TextBox 17">
            <a:extLst>
              <a:ext uri="{FF2B5EF4-FFF2-40B4-BE49-F238E27FC236}">
                <a16:creationId xmlns:a16="http://schemas.microsoft.com/office/drawing/2014/main" id="{859E1B6A-169B-442B-83F6-553B0E3026C1}"/>
              </a:ext>
            </a:extLst>
          </xdr:cNvPr>
          <xdr:cNvSpPr txBox="1"/>
        </xdr:nvSpPr>
        <xdr:spPr>
          <a:xfrm>
            <a:off x="3544836" y="2636912"/>
            <a:ext cx="61266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MMF+RT</a:t>
            </a:r>
          </a:p>
        </xdr:txBody>
      </xdr:sp>
      <xdr:cxnSp macro="">
        <xdr:nvCxnSpPr>
          <xdr:cNvPr id="69" name="Straight Connector 68">
            <a:extLst>
              <a:ext uri="{FF2B5EF4-FFF2-40B4-BE49-F238E27FC236}">
                <a16:creationId xmlns:a16="http://schemas.microsoft.com/office/drawing/2014/main" id="{B80D6028-420D-4D43-927F-AA7C5EE86170}"/>
              </a:ext>
            </a:extLst>
          </xdr:cNvPr>
          <xdr:cNvCxnSpPr/>
        </xdr:nvCxnSpPr>
        <xdr:spPr>
          <a:xfrm>
            <a:off x="2069272" y="2624564"/>
            <a:ext cx="45720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0" name="Straight Connector 69">
            <a:extLst>
              <a:ext uri="{FF2B5EF4-FFF2-40B4-BE49-F238E27FC236}">
                <a16:creationId xmlns:a16="http://schemas.microsoft.com/office/drawing/2014/main" id="{E0722CFE-1F43-4302-8080-6CE948095FC1}"/>
              </a:ext>
            </a:extLst>
          </xdr:cNvPr>
          <xdr:cNvCxnSpPr/>
        </xdr:nvCxnSpPr>
        <xdr:spPr>
          <a:xfrm>
            <a:off x="2582854" y="2627680"/>
            <a:ext cx="45720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1" name="Straight Connector 70">
            <a:extLst>
              <a:ext uri="{FF2B5EF4-FFF2-40B4-BE49-F238E27FC236}">
                <a16:creationId xmlns:a16="http://schemas.microsoft.com/office/drawing/2014/main" id="{79EEABDA-2F81-49AE-846C-F8B067463327}"/>
              </a:ext>
            </a:extLst>
          </xdr:cNvPr>
          <xdr:cNvCxnSpPr/>
        </xdr:nvCxnSpPr>
        <xdr:spPr>
          <a:xfrm>
            <a:off x="3109951" y="2624564"/>
            <a:ext cx="45720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2" name="Straight Connector 71">
            <a:extLst>
              <a:ext uri="{FF2B5EF4-FFF2-40B4-BE49-F238E27FC236}">
                <a16:creationId xmlns:a16="http://schemas.microsoft.com/office/drawing/2014/main" id="{0C057119-CA3C-4B64-91BD-BDE84753F15C}"/>
              </a:ext>
            </a:extLst>
          </xdr:cNvPr>
          <xdr:cNvCxnSpPr/>
        </xdr:nvCxnSpPr>
        <xdr:spPr>
          <a:xfrm>
            <a:off x="3605255" y="2617291"/>
            <a:ext cx="45720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73" name="TextBox 22">
            <a:extLst>
              <a:ext uri="{FF2B5EF4-FFF2-40B4-BE49-F238E27FC236}">
                <a16:creationId xmlns:a16="http://schemas.microsoft.com/office/drawing/2014/main" id="{931FEF60-3F6E-4FC9-A340-67C759DA680F}"/>
              </a:ext>
            </a:extLst>
          </xdr:cNvPr>
          <xdr:cNvSpPr txBox="1"/>
        </xdr:nvSpPr>
        <xdr:spPr>
          <a:xfrm>
            <a:off x="4877584" y="3284984"/>
            <a:ext cx="660758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U87 MG</a:t>
            </a:r>
          </a:p>
        </xdr:txBody>
      </xdr:sp>
      <xdr:cxnSp macro="">
        <xdr:nvCxnSpPr>
          <xdr:cNvPr id="74" name="Straight Connector 73">
            <a:extLst>
              <a:ext uri="{FF2B5EF4-FFF2-40B4-BE49-F238E27FC236}">
                <a16:creationId xmlns:a16="http://schemas.microsoft.com/office/drawing/2014/main" id="{411496D8-71A7-4A42-AFAD-1EBBC882E4E2}"/>
              </a:ext>
            </a:extLst>
          </xdr:cNvPr>
          <xdr:cNvCxnSpPr/>
        </xdr:nvCxnSpPr>
        <xdr:spPr>
          <a:xfrm>
            <a:off x="1692614" y="2307823"/>
            <a:ext cx="18288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75" name="TextBox 24">
            <a:extLst>
              <a:ext uri="{FF2B5EF4-FFF2-40B4-BE49-F238E27FC236}">
                <a16:creationId xmlns:a16="http://schemas.microsoft.com/office/drawing/2014/main" id="{89430445-4352-4F4E-9464-6DE0FCC5F007}"/>
              </a:ext>
            </a:extLst>
          </xdr:cNvPr>
          <xdr:cNvSpPr txBox="1"/>
        </xdr:nvSpPr>
        <xdr:spPr>
          <a:xfrm>
            <a:off x="1188558" y="2204864"/>
            <a:ext cx="47641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50 KD</a:t>
            </a:r>
          </a:p>
        </xdr:txBody>
      </xdr:sp>
      <xdr:cxnSp macro="">
        <xdr:nvCxnSpPr>
          <xdr:cNvPr id="76" name="Straight Connector 75">
            <a:extLst>
              <a:ext uri="{FF2B5EF4-FFF2-40B4-BE49-F238E27FC236}">
                <a16:creationId xmlns:a16="http://schemas.microsoft.com/office/drawing/2014/main" id="{56AA51BC-8D2E-420B-8D85-7C26255E8C9E}"/>
              </a:ext>
            </a:extLst>
          </xdr:cNvPr>
          <xdr:cNvCxnSpPr/>
        </xdr:nvCxnSpPr>
        <xdr:spPr>
          <a:xfrm>
            <a:off x="1700065" y="2432787"/>
            <a:ext cx="18288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77" name="TextBox 26">
            <a:extLst>
              <a:ext uri="{FF2B5EF4-FFF2-40B4-BE49-F238E27FC236}">
                <a16:creationId xmlns:a16="http://schemas.microsoft.com/office/drawing/2014/main" id="{D8AFB02F-A60A-409E-BA9A-B772DCE45857}"/>
              </a:ext>
            </a:extLst>
          </xdr:cNvPr>
          <xdr:cNvSpPr txBox="1"/>
        </xdr:nvSpPr>
        <xdr:spPr>
          <a:xfrm>
            <a:off x="1187624" y="2339354"/>
            <a:ext cx="47641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37 KD</a:t>
            </a:r>
          </a:p>
        </xdr:txBody>
      </xdr:sp>
      <xdr:sp macro="" textlink="">
        <xdr:nvSpPr>
          <xdr:cNvPr id="78" name="TextBox 27">
            <a:extLst>
              <a:ext uri="{FF2B5EF4-FFF2-40B4-BE49-F238E27FC236}">
                <a16:creationId xmlns:a16="http://schemas.microsoft.com/office/drawing/2014/main" id="{5F16B0CC-043F-4078-B59C-E3B6B0577B77}"/>
              </a:ext>
            </a:extLst>
          </xdr:cNvPr>
          <xdr:cNvSpPr txBox="1"/>
        </xdr:nvSpPr>
        <xdr:spPr>
          <a:xfrm>
            <a:off x="4231612" y="2297197"/>
            <a:ext cx="53732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l-GR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β</a:t>
            </a:r>
            <a:r>
              <a:rPr lang="en-US" sz="8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-Actin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F120"/>
  <sheetViews>
    <sheetView topLeftCell="A103" workbookViewId="0">
      <selection activeCell="K131" sqref="K131"/>
    </sheetView>
  </sheetViews>
  <sheetFormatPr defaultRowHeight="14.25" x14ac:dyDescent="0.45"/>
  <cols>
    <col min="1" max="1" width="17" customWidth="1"/>
  </cols>
  <sheetData>
    <row r="3" spans="1:162" ht="18" x14ac:dyDescent="0.55000000000000004">
      <c r="A3" s="7" t="s">
        <v>0</v>
      </c>
    </row>
    <row r="5" spans="1:162" x14ac:dyDescent="0.45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 t="s">
        <v>11</v>
      </c>
      <c r="BU5" s="25"/>
      <c r="BV5" s="25"/>
      <c r="BW5" s="25"/>
      <c r="BX5" s="25"/>
      <c r="BY5" s="25"/>
      <c r="BZ5" s="25"/>
      <c r="CA5" s="25" t="s">
        <v>12</v>
      </c>
      <c r="CB5" s="25"/>
      <c r="CC5" s="25"/>
      <c r="CD5" s="25"/>
      <c r="CE5" s="25"/>
      <c r="CF5" s="25"/>
      <c r="CG5" s="25"/>
      <c r="CH5" s="25" t="s">
        <v>13</v>
      </c>
      <c r="CI5" s="25"/>
      <c r="CJ5" s="25"/>
      <c r="CK5" s="25"/>
      <c r="CL5" s="25"/>
      <c r="CM5" s="25"/>
      <c r="CN5" s="25"/>
      <c r="CO5" s="25" t="s">
        <v>14</v>
      </c>
      <c r="CP5" s="25"/>
      <c r="CQ5" s="25"/>
      <c r="CR5" s="25"/>
      <c r="CS5" s="25"/>
      <c r="CT5" s="25"/>
      <c r="CU5" s="25"/>
      <c r="CV5" s="25" t="s">
        <v>15</v>
      </c>
      <c r="CW5" s="25"/>
      <c r="CX5" s="25"/>
      <c r="CY5" s="25"/>
      <c r="CZ5" s="25"/>
      <c r="DA5" s="25"/>
      <c r="DB5" s="25"/>
      <c r="DC5" s="25" t="s">
        <v>16</v>
      </c>
      <c r="DD5" s="25"/>
      <c r="DE5" s="25"/>
      <c r="DF5" s="25"/>
      <c r="DG5" s="25"/>
      <c r="DH5" s="25"/>
      <c r="DI5" s="25"/>
      <c r="DJ5" s="25" t="s">
        <v>17</v>
      </c>
      <c r="DK5" s="25"/>
      <c r="DL5" s="25"/>
      <c r="DM5" s="25"/>
      <c r="DN5" s="25"/>
      <c r="DO5" s="25"/>
      <c r="DP5" s="25"/>
      <c r="DQ5" s="25" t="s">
        <v>18</v>
      </c>
      <c r="DR5" s="25"/>
      <c r="DS5" s="25"/>
      <c r="DT5" s="25"/>
      <c r="DU5" s="25"/>
      <c r="DV5" s="25"/>
      <c r="DW5" s="25"/>
      <c r="DX5" s="25" t="s">
        <v>19</v>
      </c>
      <c r="DY5" s="25"/>
      <c r="DZ5" s="25"/>
      <c r="EA5" s="25"/>
      <c r="EB5" s="25"/>
      <c r="EC5" s="25"/>
      <c r="ED5" s="25"/>
      <c r="EE5" s="25" t="s">
        <v>20</v>
      </c>
      <c r="EF5" s="25"/>
      <c r="EG5" s="25"/>
      <c r="EH5" s="25"/>
      <c r="EI5" s="25"/>
      <c r="EJ5" s="25"/>
      <c r="EK5" s="25"/>
      <c r="EL5" s="25" t="s">
        <v>21</v>
      </c>
      <c r="EM5" s="25"/>
      <c r="EN5" s="25"/>
      <c r="EO5" s="25"/>
      <c r="EP5" s="25"/>
      <c r="EQ5" s="25"/>
      <c r="ER5" s="25"/>
      <c r="ES5" s="25" t="s">
        <v>22</v>
      </c>
      <c r="ET5" s="25"/>
      <c r="EU5" s="25"/>
      <c r="EV5" s="25"/>
      <c r="EW5" s="25"/>
      <c r="EX5" s="25"/>
      <c r="EY5" s="25"/>
      <c r="EZ5" s="25" t="s">
        <v>23</v>
      </c>
      <c r="FA5" s="25"/>
      <c r="FB5" s="25"/>
      <c r="FC5" s="25"/>
      <c r="FD5" s="25"/>
      <c r="FE5" s="25"/>
      <c r="FF5" s="25"/>
    </row>
    <row r="6" spans="1:162" x14ac:dyDescent="0.45">
      <c r="A6" t="s">
        <v>24</v>
      </c>
      <c r="G6" s="1"/>
      <c r="H6" s="1"/>
      <c r="Z6" s="1"/>
      <c r="AA6" s="1"/>
      <c r="AB6" s="1"/>
      <c r="AC6" s="1"/>
      <c r="AG6" s="1"/>
      <c r="AH6" s="1"/>
      <c r="AI6" s="1"/>
      <c r="AJ6" s="1"/>
      <c r="AP6" s="1"/>
      <c r="AQ6" s="1"/>
      <c r="AV6" s="1"/>
      <c r="AW6" s="1"/>
      <c r="AX6" s="1"/>
      <c r="BC6" s="1"/>
      <c r="BD6" s="1"/>
      <c r="BE6" s="1"/>
      <c r="BJ6" s="1"/>
      <c r="BK6" s="1"/>
      <c r="BL6" s="1"/>
      <c r="BQ6" s="1"/>
      <c r="BR6" s="1"/>
      <c r="BS6" s="1"/>
      <c r="BT6" s="1" t="e" cm="1">
        <f t="array" aca="1" ref="BT6" ca="1">_FV(BT6:EV66,"44")</f>
        <v>#NAME?</v>
      </c>
      <c r="BU6" s="1">
        <v>2.5499999999999998</v>
      </c>
      <c r="BV6" s="1">
        <v>2.8</v>
      </c>
      <c r="BW6" s="1"/>
      <c r="BX6" s="1"/>
      <c r="BY6" s="1"/>
      <c r="BZ6" s="1"/>
      <c r="CA6" s="1">
        <v>2.52</v>
      </c>
      <c r="CB6" s="1">
        <v>2.33</v>
      </c>
      <c r="CC6" s="1">
        <v>1.75</v>
      </c>
      <c r="CD6" s="1"/>
      <c r="CE6" s="1"/>
      <c r="CF6" s="1"/>
      <c r="CG6" s="1"/>
      <c r="CH6" s="1">
        <v>2.48</v>
      </c>
      <c r="CI6" s="1">
        <v>2.79</v>
      </c>
      <c r="CJ6" s="1">
        <v>2.97</v>
      </c>
      <c r="CK6" s="1"/>
      <c r="CL6" s="1"/>
      <c r="CM6" s="1"/>
      <c r="CN6" s="1"/>
      <c r="CO6" s="1">
        <v>2.06</v>
      </c>
      <c r="CP6" s="1">
        <v>1.99</v>
      </c>
      <c r="CQ6" s="1">
        <v>2.36</v>
      </c>
      <c r="CR6" s="1">
        <v>2.13</v>
      </c>
      <c r="CS6" s="1"/>
      <c r="CT6" s="1"/>
      <c r="CU6" s="1"/>
      <c r="CV6" s="1">
        <v>2.35</v>
      </c>
      <c r="CW6" s="1">
        <v>2.2999999999999998</v>
      </c>
      <c r="CX6" s="1">
        <v>2.56</v>
      </c>
      <c r="CY6" s="1"/>
      <c r="CZ6" s="1"/>
      <c r="DA6" s="1"/>
      <c r="DB6" s="1"/>
      <c r="DC6" s="1">
        <v>4.33</v>
      </c>
      <c r="DD6" s="1">
        <v>2.52</v>
      </c>
      <c r="DE6" s="1">
        <v>3.2</v>
      </c>
      <c r="DF6" s="1"/>
      <c r="DG6" s="1"/>
      <c r="DH6" s="1"/>
      <c r="DI6" s="1"/>
      <c r="DJ6" s="1">
        <v>4.76</v>
      </c>
      <c r="DK6" s="1">
        <v>3.45</v>
      </c>
      <c r="DL6" s="1">
        <v>4.5199999999999996</v>
      </c>
      <c r="DM6" s="1"/>
      <c r="DN6" s="1"/>
      <c r="DO6" s="1"/>
      <c r="DP6" s="1"/>
      <c r="DQ6" s="1">
        <v>2.71</v>
      </c>
      <c r="DR6" s="1">
        <v>2.75</v>
      </c>
      <c r="DS6" s="1">
        <v>3.04</v>
      </c>
      <c r="DT6" s="1">
        <v>2.74</v>
      </c>
      <c r="DU6" s="1"/>
      <c r="DV6" s="1"/>
      <c r="DW6" s="1"/>
      <c r="DX6" s="1">
        <v>2.23</v>
      </c>
      <c r="DY6" s="1">
        <v>1.6</v>
      </c>
      <c r="DZ6" s="1">
        <v>0.97</v>
      </c>
      <c r="EA6" s="1"/>
      <c r="EB6" s="1"/>
      <c r="EC6" s="1"/>
      <c r="ED6" s="1"/>
      <c r="EE6" s="1">
        <v>3.88</v>
      </c>
      <c r="EF6" s="1">
        <v>1.83</v>
      </c>
      <c r="EG6" s="1">
        <v>2.48</v>
      </c>
      <c r="EH6" s="1">
        <v>2.2599999999999998</v>
      </c>
      <c r="EI6" s="1"/>
      <c r="EJ6" s="1"/>
      <c r="EK6" s="1"/>
      <c r="EL6" s="1">
        <v>2.57</v>
      </c>
      <c r="EM6" s="1">
        <v>2.23</v>
      </c>
      <c r="EN6" s="1">
        <v>3.3</v>
      </c>
      <c r="EO6" s="1"/>
      <c r="EP6" s="1"/>
      <c r="EQ6" s="1"/>
      <c r="ER6" s="1"/>
      <c r="ES6" s="1">
        <v>3.49</v>
      </c>
      <c r="ET6" s="1">
        <v>3.5</v>
      </c>
      <c r="EU6" s="1">
        <v>2.1800000000000002</v>
      </c>
      <c r="EV6" s="1">
        <v>1.92</v>
      </c>
      <c r="EW6" s="1"/>
      <c r="EX6" s="1"/>
      <c r="EY6" s="1"/>
      <c r="EZ6" s="1">
        <v>2.1</v>
      </c>
      <c r="FA6" s="1">
        <v>1.88</v>
      </c>
      <c r="FB6" s="1">
        <v>1.95</v>
      </c>
      <c r="FC6" s="1"/>
      <c r="FD6" s="1"/>
      <c r="FE6" s="1"/>
      <c r="FF6" s="1"/>
    </row>
    <row r="7" spans="1:162" x14ac:dyDescent="0.45">
      <c r="A7" t="s">
        <v>1</v>
      </c>
      <c r="B7" s="1">
        <v>3.31</v>
      </c>
      <c r="C7" s="1">
        <v>2.15</v>
      </c>
      <c r="D7" s="1">
        <v>2.5499999999999998</v>
      </c>
      <c r="E7" s="1">
        <v>2.16</v>
      </c>
      <c r="F7" s="1">
        <v>2.1</v>
      </c>
    </row>
    <row r="8" spans="1:162" x14ac:dyDescent="0.45">
      <c r="A8" t="s">
        <v>2</v>
      </c>
      <c r="B8" s="1">
        <v>1.94</v>
      </c>
      <c r="C8" s="1">
        <v>2.09</v>
      </c>
      <c r="D8" s="1">
        <v>2.2799999999999998</v>
      </c>
      <c r="E8" s="1">
        <v>2.09</v>
      </c>
      <c r="F8" s="1">
        <v>2.4500000000000002</v>
      </c>
      <c r="G8" s="1">
        <v>1.97</v>
      </c>
      <c r="H8" s="1">
        <v>2.54</v>
      </c>
    </row>
    <row r="9" spans="1:162" x14ac:dyDescent="0.45">
      <c r="A9" t="s">
        <v>3</v>
      </c>
      <c r="B9" s="1">
        <v>2.87</v>
      </c>
      <c r="C9" s="1">
        <v>4.28</v>
      </c>
      <c r="D9" s="1">
        <v>4.3899999999999997</v>
      </c>
      <c r="E9" s="1">
        <v>3.2</v>
      </c>
      <c r="F9" s="1">
        <v>2.93</v>
      </c>
      <c r="G9" s="1"/>
      <c r="H9" s="1"/>
    </row>
    <row r="10" spans="1:162" x14ac:dyDescent="0.45">
      <c r="A10" t="s">
        <v>4</v>
      </c>
      <c r="B10" s="1">
        <v>1.83</v>
      </c>
      <c r="C10" s="1">
        <v>1.78</v>
      </c>
      <c r="D10" s="1">
        <v>1.96</v>
      </c>
    </row>
    <row r="11" spans="1:162" x14ac:dyDescent="0.45">
      <c r="A11" t="s">
        <v>5</v>
      </c>
      <c r="B11" s="1">
        <v>2.3199999999999998</v>
      </c>
      <c r="C11" s="1">
        <v>2.56</v>
      </c>
      <c r="D11" s="1">
        <v>2.5</v>
      </c>
    </row>
    <row r="12" spans="1:162" x14ac:dyDescent="0.45">
      <c r="A12" t="s">
        <v>6</v>
      </c>
      <c r="B12" s="1">
        <v>2.15</v>
      </c>
      <c r="C12" s="1">
        <v>4.1399999999999997</v>
      </c>
      <c r="D12" s="1">
        <v>5.13</v>
      </c>
      <c r="E12" s="1">
        <v>4.3099999999999996</v>
      </c>
      <c r="F12" s="1">
        <v>4.28</v>
      </c>
    </row>
    <row r="13" spans="1:162" x14ac:dyDescent="0.45">
      <c r="A13" t="s">
        <v>7</v>
      </c>
      <c r="B13" s="1">
        <v>2.66</v>
      </c>
      <c r="C13" s="1">
        <v>2.25</v>
      </c>
      <c r="D13" s="1">
        <v>2.4500000000000002</v>
      </c>
      <c r="E13" s="1">
        <v>3.02</v>
      </c>
    </row>
    <row r="14" spans="1:162" x14ac:dyDescent="0.45">
      <c r="A14" t="s">
        <v>8</v>
      </c>
      <c r="B14" s="1">
        <v>2.11</v>
      </c>
      <c r="C14" s="1">
        <v>2.09</v>
      </c>
      <c r="D14" s="1">
        <v>1.45</v>
      </c>
      <c r="E14" s="1">
        <v>1.64</v>
      </c>
    </row>
    <row r="15" spans="1:162" x14ac:dyDescent="0.45">
      <c r="A15" t="s">
        <v>9</v>
      </c>
      <c r="B15" s="1">
        <v>1.37</v>
      </c>
      <c r="C15" s="1">
        <v>1.77</v>
      </c>
      <c r="D15" s="1">
        <v>1.48</v>
      </c>
      <c r="E15" s="1">
        <v>1.27</v>
      </c>
    </row>
    <row r="16" spans="1:162" x14ac:dyDescent="0.45">
      <c r="A16" t="s">
        <v>10</v>
      </c>
      <c r="B16" s="1">
        <v>2.79</v>
      </c>
      <c r="C16" s="1">
        <v>3.02</v>
      </c>
      <c r="D16" s="1">
        <v>3.14</v>
      </c>
      <c r="E16" s="1">
        <v>2.58</v>
      </c>
    </row>
    <row r="17" spans="1:29" x14ac:dyDescent="0.45">
      <c r="A17" t="s">
        <v>11</v>
      </c>
      <c r="B17" s="4">
        <v>3.44</v>
      </c>
      <c r="C17" s="4">
        <v>2.5499999999999998</v>
      </c>
      <c r="D17" s="4">
        <v>2.8</v>
      </c>
    </row>
    <row r="18" spans="1:29" x14ac:dyDescent="0.45">
      <c r="A18" t="s">
        <v>12</v>
      </c>
      <c r="B18" s="4">
        <v>2.52</v>
      </c>
      <c r="C18" s="4">
        <v>2.33</v>
      </c>
      <c r="D18" s="4">
        <v>1.75</v>
      </c>
      <c r="E18" s="4"/>
    </row>
    <row r="19" spans="1:29" x14ac:dyDescent="0.45">
      <c r="A19" t="s">
        <v>13</v>
      </c>
      <c r="B19" s="4">
        <v>2.48</v>
      </c>
      <c r="C19" s="4">
        <v>2.79</v>
      </c>
      <c r="D19" s="4">
        <v>2.97</v>
      </c>
    </row>
    <row r="20" spans="1:29" x14ac:dyDescent="0.45">
      <c r="A20" t="s">
        <v>14</v>
      </c>
      <c r="B20" s="4">
        <v>2.06</v>
      </c>
      <c r="C20" s="4">
        <v>1.99</v>
      </c>
      <c r="D20" s="4">
        <v>2.36</v>
      </c>
      <c r="E20" s="4">
        <v>2.13</v>
      </c>
      <c r="F20" s="4"/>
      <c r="G20" s="4"/>
      <c r="H20" s="4"/>
      <c r="L20" s="4"/>
      <c r="M20" s="4"/>
      <c r="N20" s="4"/>
      <c r="O20" s="4"/>
      <c r="S20" s="4"/>
      <c r="T20" s="4"/>
      <c r="U20" s="4"/>
      <c r="V20" s="4"/>
      <c r="Z20" s="4"/>
      <c r="AA20" s="4"/>
      <c r="AB20" s="4"/>
      <c r="AC20" s="4"/>
    </row>
    <row r="21" spans="1:29" x14ac:dyDescent="0.45">
      <c r="A21" t="s">
        <v>15</v>
      </c>
      <c r="B21" s="4">
        <v>2.35</v>
      </c>
      <c r="C21" s="4">
        <v>2.2999999999999998</v>
      </c>
      <c r="D21" s="4">
        <v>2.56</v>
      </c>
    </row>
    <row r="22" spans="1:29" x14ac:dyDescent="0.45">
      <c r="A22" t="s">
        <v>16</v>
      </c>
      <c r="B22" s="4">
        <v>4.33</v>
      </c>
      <c r="C22" s="4">
        <v>2.52</v>
      </c>
      <c r="D22" s="4">
        <v>3.2</v>
      </c>
    </row>
    <row r="23" spans="1:29" x14ac:dyDescent="0.45">
      <c r="A23" t="s">
        <v>17</v>
      </c>
      <c r="B23" s="4">
        <v>4.76</v>
      </c>
      <c r="C23" s="4">
        <v>3.45</v>
      </c>
      <c r="D23" s="4">
        <v>4.5199999999999996</v>
      </c>
    </row>
    <row r="24" spans="1:29" x14ac:dyDescent="0.45">
      <c r="A24" t="s">
        <v>18</v>
      </c>
      <c r="B24" s="4">
        <v>2.71</v>
      </c>
      <c r="C24" s="4">
        <v>2.75</v>
      </c>
      <c r="D24" s="4">
        <v>3.04</v>
      </c>
      <c r="E24" s="4">
        <v>2.74</v>
      </c>
    </row>
    <row r="25" spans="1:29" x14ac:dyDescent="0.45">
      <c r="A25" t="s">
        <v>19</v>
      </c>
      <c r="B25" s="4">
        <v>2.23</v>
      </c>
      <c r="C25" s="4">
        <v>1.6</v>
      </c>
      <c r="D25" s="4">
        <v>0.97</v>
      </c>
      <c r="E25" s="4"/>
    </row>
    <row r="26" spans="1:29" x14ac:dyDescent="0.45">
      <c r="A26" t="s">
        <v>20</v>
      </c>
      <c r="B26" s="4">
        <v>3.88</v>
      </c>
      <c r="C26" s="4">
        <v>1.83</v>
      </c>
      <c r="D26" s="4">
        <v>2.48</v>
      </c>
      <c r="E26" s="4">
        <v>2.2599999999999998</v>
      </c>
    </row>
    <row r="27" spans="1:29" x14ac:dyDescent="0.45">
      <c r="A27" t="s">
        <v>21</v>
      </c>
      <c r="B27" s="1">
        <v>2.57</v>
      </c>
      <c r="C27" s="1">
        <v>2.23</v>
      </c>
      <c r="D27" s="1">
        <v>3.3</v>
      </c>
      <c r="E27" s="1"/>
    </row>
    <row r="28" spans="1:29" x14ac:dyDescent="0.45">
      <c r="A28" t="s">
        <v>22</v>
      </c>
      <c r="B28" s="1">
        <v>3.49</v>
      </c>
      <c r="C28" s="1">
        <v>3.5</v>
      </c>
      <c r="D28" s="1">
        <v>2.1800000000000002</v>
      </c>
      <c r="E28" s="1">
        <v>1.92</v>
      </c>
    </row>
    <row r="29" spans="1:29" x14ac:dyDescent="0.45">
      <c r="A29" t="s">
        <v>23</v>
      </c>
      <c r="B29" s="1">
        <v>2.1</v>
      </c>
      <c r="C29" s="1">
        <v>1.88</v>
      </c>
      <c r="D29" s="1">
        <v>1.95</v>
      </c>
    </row>
    <row r="32" spans="1:29" ht="18" x14ac:dyDescent="0.55000000000000004">
      <c r="A32" s="7" t="s">
        <v>25</v>
      </c>
    </row>
    <row r="33" spans="1:13" x14ac:dyDescent="0.45">
      <c r="B33" s="25" t="s">
        <v>6</v>
      </c>
      <c r="C33" s="25"/>
      <c r="D33" s="25"/>
      <c r="E33" s="25" t="s">
        <v>3</v>
      </c>
      <c r="F33" s="25"/>
      <c r="G33" s="25"/>
      <c r="H33" s="25" t="s">
        <v>19</v>
      </c>
      <c r="I33" s="25"/>
      <c r="J33" s="25"/>
      <c r="K33" s="25" t="s">
        <v>4</v>
      </c>
      <c r="L33" s="25"/>
      <c r="M33" s="25"/>
    </row>
    <row r="34" spans="1:13" x14ac:dyDescent="0.45">
      <c r="A34" t="s">
        <v>26</v>
      </c>
      <c r="B34" s="1">
        <v>17</v>
      </c>
      <c r="C34" s="1">
        <v>23.4</v>
      </c>
      <c r="D34" s="1">
        <v>19.3</v>
      </c>
      <c r="E34" s="1">
        <v>17.3</v>
      </c>
      <c r="F34" s="1">
        <v>21.6</v>
      </c>
      <c r="G34" s="1">
        <v>24.7</v>
      </c>
      <c r="H34" s="1">
        <v>26.9</v>
      </c>
      <c r="I34" s="1">
        <v>31.7</v>
      </c>
      <c r="J34" s="1">
        <v>32</v>
      </c>
      <c r="K34" s="1">
        <v>20.6</v>
      </c>
      <c r="L34" s="1">
        <v>20.7</v>
      </c>
      <c r="M34" s="1">
        <v>22.5</v>
      </c>
    </row>
    <row r="35" spans="1:13" x14ac:dyDescent="0.45">
      <c r="A35" t="s">
        <v>27</v>
      </c>
      <c r="B35" s="1">
        <v>95.2</v>
      </c>
      <c r="C35" s="1">
        <v>93.8</v>
      </c>
      <c r="D35" s="1">
        <v>91.6</v>
      </c>
      <c r="E35" s="1">
        <v>99</v>
      </c>
      <c r="F35" s="1">
        <v>99.6</v>
      </c>
      <c r="G35" s="1">
        <v>99.2</v>
      </c>
      <c r="H35" s="1">
        <v>99.7</v>
      </c>
      <c r="I35" s="1">
        <v>99.1</v>
      </c>
      <c r="J35" s="1">
        <v>98.1</v>
      </c>
      <c r="K35" s="1">
        <v>90.4</v>
      </c>
      <c r="L35" s="1">
        <v>91.6</v>
      </c>
      <c r="M35" s="1">
        <v>89.2</v>
      </c>
    </row>
    <row r="36" spans="1:13" x14ac:dyDescent="0.45">
      <c r="A36" t="s">
        <v>28</v>
      </c>
      <c r="B36" s="1">
        <v>89</v>
      </c>
      <c r="C36" s="1">
        <v>93.2</v>
      </c>
      <c r="D36" s="1">
        <v>93.4</v>
      </c>
      <c r="E36" s="1">
        <v>99.6</v>
      </c>
      <c r="F36" s="1">
        <v>99.4</v>
      </c>
      <c r="G36" s="1">
        <v>99.2</v>
      </c>
      <c r="H36" s="1">
        <v>99.7</v>
      </c>
      <c r="I36" s="1">
        <v>99.4</v>
      </c>
      <c r="J36" s="1">
        <v>99.3</v>
      </c>
      <c r="K36" s="1">
        <v>93.9</v>
      </c>
      <c r="L36" s="1">
        <v>95.3</v>
      </c>
      <c r="M36" s="1">
        <v>91.7</v>
      </c>
    </row>
    <row r="37" spans="1:13" x14ac:dyDescent="0.45">
      <c r="A37" t="s">
        <v>29</v>
      </c>
      <c r="B37" s="1">
        <v>20.6</v>
      </c>
      <c r="C37" s="1">
        <v>27.7</v>
      </c>
      <c r="D37" s="1">
        <v>15.7</v>
      </c>
      <c r="E37" s="1">
        <v>11.8</v>
      </c>
      <c r="F37" s="1">
        <v>26.9</v>
      </c>
      <c r="G37" s="1">
        <v>21.4</v>
      </c>
      <c r="H37" s="1">
        <v>45.6</v>
      </c>
      <c r="I37" s="1">
        <v>47.5</v>
      </c>
      <c r="J37" s="1">
        <v>59.9</v>
      </c>
      <c r="K37" s="1">
        <v>42.7</v>
      </c>
      <c r="L37" s="1">
        <v>48.5</v>
      </c>
      <c r="M37" s="1">
        <v>43.7</v>
      </c>
    </row>
    <row r="40" spans="1:13" ht="18" x14ac:dyDescent="0.55000000000000004">
      <c r="A40" s="7" t="s">
        <v>30</v>
      </c>
    </row>
    <row r="41" spans="1:13" x14ac:dyDescent="0.45">
      <c r="A41" s="2" t="s">
        <v>31</v>
      </c>
      <c r="B41" s="1">
        <v>0.26824369999999997</v>
      </c>
    </row>
    <row r="42" spans="1:13" x14ac:dyDescent="0.45">
      <c r="A42" s="2" t="s">
        <v>32</v>
      </c>
      <c r="B42" s="1">
        <v>0.2030632</v>
      </c>
    </row>
    <row r="43" spans="1:13" x14ac:dyDescent="0.45">
      <c r="A43" s="2" t="s">
        <v>33</v>
      </c>
      <c r="B43" s="1">
        <v>-0.20658389999999999</v>
      </c>
    </row>
    <row r="44" spans="1:13" x14ac:dyDescent="0.45">
      <c r="A44" s="2" t="s">
        <v>34</v>
      </c>
      <c r="B44" s="1">
        <v>-0.20913129999999999</v>
      </c>
    </row>
    <row r="45" spans="1:13" x14ac:dyDescent="0.45">
      <c r="A45" s="2" t="s">
        <v>35</v>
      </c>
      <c r="B45" s="1">
        <v>-0.212731</v>
      </c>
    </row>
    <row r="46" spans="1:13" x14ac:dyDescent="0.45">
      <c r="A46" s="2" t="s">
        <v>36</v>
      </c>
      <c r="B46" s="1">
        <v>-0.22445209999999999</v>
      </c>
    </row>
    <row r="47" spans="1:13" x14ac:dyDescent="0.45">
      <c r="A47" s="2" t="s">
        <v>37</v>
      </c>
      <c r="B47" s="1">
        <v>-0.2247692</v>
      </c>
    </row>
    <row r="48" spans="1:13" x14ac:dyDescent="0.45">
      <c r="A48" s="2" t="s">
        <v>38</v>
      </c>
      <c r="B48" s="1">
        <v>-0.2343404</v>
      </c>
    </row>
    <row r="49" spans="1:3" x14ac:dyDescent="0.45">
      <c r="A49" s="2" t="s">
        <v>39</v>
      </c>
      <c r="B49" s="1">
        <v>-0.24323400000000001</v>
      </c>
    </row>
    <row r="50" spans="1:3" x14ac:dyDescent="0.45">
      <c r="A50" s="2" t="s">
        <v>40</v>
      </c>
      <c r="B50" s="1">
        <v>-0.32626129999999998</v>
      </c>
    </row>
    <row r="51" spans="1:3" x14ac:dyDescent="0.45">
      <c r="A51" s="2"/>
      <c r="B51" s="1"/>
    </row>
    <row r="52" spans="1:3" x14ac:dyDescent="0.45">
      <c r="A52" s="2"/>
      <c r="B52" s="1"/>
    </row>
    <row r="53" spans="1:3" x14ac:dyDescent="0.45">
      <c r="A53" s="2"/>
      <c r="B53" s="1"/>
    </row>
    <row r="54" spans="1:3" ht="18" x14ac:dyDescent="0.55000000000000004">
      <c r="A54" s="7" t="s">
        <v>41</v>
      </c>
    </row>
    <row r="55" spans="1:3" x14ac:dyDescent="0.45">
      <c r="B55" t="s">
        <v>99</v>
      </c>
      <c r="C55" t="s">
        <v>100</v>
      </c>
    </row>
    <row r="56" spans="1:3" x14ac:dyDescent="0.45">
      <c r="A56" s="5" t="s">
        <v>42</v>
      </c>
      <c r="B56" s="1">
        <v>0.47508499999999998</v>
      </c>
      <c r="C56" s="1">
        <v>-1.0588900000000001</v>
      </c>
    </row>
    <row r="57" spans="1:3" x14ac:dyDescent="0.45">
      <c r="A57" s="5" t="s">
        <v>43</v>
      </c>
      <c r="B57" s="1">
        <v>-2.9149999999999999E-2</v>
      </c>
      <c r="C57" s="1">
        <v>0.40053800000000001</v>
      </c>
    </row>
    <row r="58" spans="1:3" x14ac:dyDescent="0.45">
      <c r="A58" s="5" t="s">
        <v>44</v>
      </c>
      <c r="B58" s="1">
        <v>0.86393799999999998</v>
      </c>
      <c r="C58" s="1">
        <v>0.12432799999999999</v>
      </c>
    </row>
    <row r="59" spans="1:3" x14ac:dyDescent="0.45">
      <c r="A59" s="5" t="s">
        <v>45</v>
      </c>
      <c r="B59" s="1">
        <v>1.3276870000000001</v>
      </c>
      <c r="C59" s="1">
        <v>0.17632300000000001</v>
      </c>
    </row>
    <row r="60" spans="1:3" x14ac:dyDescent="0.45">
      <c r="A60" s="5" t="s">
        <v>46</v>
      </c>
      <c r="B60" s="1">
        <v>1.0426439999999999</v>
      </c>
      <c r="C60" s="1">
        <v>-0.68966000000000005</v>
      </c>
    </row>
    <row r="61" spans="1:3" x14ac:dyDescent="0.45">
      <c r="A61" s="5" t="s">
        <v>47</v>
      </c>
      <c r="B61" s="1">
        <v>2.2295880000000001</v>
      </c>
      <c r="C61" s="1">
        <v>0.26303399999999999</v>
      </c>
    </row>
    <row r="62" spans="1:3" x14ac:dyDescent="0.45">
      <c r="A62" s="5" t="s">
        <v>48</v>
      </c>
      <c r="B62" s="1">
        <v>-0.37707000000000002</v>
      </c>
      <c r="C62" s="1">
        <v>0.90303800000000001</v>
      </c>
    </row>
    <row r="63" spans="1:3" x14ac:dyDescent="0.45">
      <c r="A63" s="5" t="s">
        <v>49</v>
      </c>
      <c r="B63" s="1">
        <v>0.96347400000000005</v>
      </c>
      <c r="C63" s="1">
        <v>-0.86250000000000004</v>
      </c>
    </row>
    <row r="64" spans="1:3" x14ac:dyDescent="0.45">
      <c r="A64" s="5" t="s">
        <v>50</v>
      </c>
      <c r="B64" s="1">
        <v>0.87970599999999999</v>
      </c>
      <c r="C64" s="1">
        <v>-0.97143000000000002</v>
      </c>
    </row>
    <row r="65" spans="1:3" x14ac:dyDescent="0.45">
      <c r="A65" s="5" t="s">
        <v>51</v>
      </c>
      <c r="B65" s="1">
        <v>0.516015</v>
      </c>
      <c r="C65" s="1">
        <v>-0.62148999999999999</v>
      </c>
    </row>
    <row r="66" spans="1:3" x14ac:dyDescent="0.45">
      <c r="A66" s="5" t="s">
        <v>52</v>
      </c>
      <c r="B66" s="1">
        <v>0.70487200000000005</v>
      </c>
      <c r="C66" s="1">
        <v>-0.23447000000000001</v>
      </c>
    </row>
    <row r="67" spans="1:3" x14ac:dyDescent="0.45">
      <c r="A67" s="5" t="s">
        <v>53</v>
      </c>
      <c r="B67" s="1">
        <v>1.5558160000000001</v>
      </c>
      <c r="C67" s="1">
        <v>-0.21759000000000001</v>
      </c>
    </row>
    <row r="68" spans="1:3" x14ac:dyDescent="0.45">
      <c r="A68" s="5" t="s">
        <v>54</v>
      </c>
      <c r="B68" s="1">
        <v>0.59454899999999999</v>
      </c>
      <c r="C68" s="1">
        <v>-0.41504000000000002</v>
      </c>
    </row>
    <row r="69" spans="1:3" x14ac:dyDescent="0.45">
      <c r="A69" s="5" t="s">
        <v>55</v>
      </c>
      <c r="B69" s="1">
        <v>0.63226800000000005</v>
      </c>
      <c r="C69" s="1">
        <v>-0.43440000000000001</v>
      </c>
    </row>
    <row r="70" spans="1:3" x14ac:dyDescent="0.45">
      <c r="A70" s="5" t="s">
        <v>56</v>
      </c>
      <c r="B70" s="1">
        <v>0.13750399999999999</v>
      </c>
      <c r="C70" s="1">
        <v>0.12432799999999999</v>
      </c>
    </row>
    <row r="71" spans="1:3" x14ac:dyDescent="0.45">
      <c r="A71" s="5" t="s">
        <v>57</v>
      </c>
      <c r="B71" s="1">
        <v>1.5260689999999999</v>
      </c>
      <c r="C71" s="1">
        <v>-0.83650000000000002</v>
      </c>
    </row>
    <row r="72" spans="1:3" x14ac:dyDescent="0.45">
      <c r="A72" s="5" t="s">
        <v>58</v>
      </c>
      <c r="B72" s="1">
        <v>0.79077200000000003</v>
      </c>
      <c r="C72" s="1">
        <v>-0.39593</v>
      </c>
    </row>
    <row r="73" spans="1:3" x14ac:dyDescent="0.45">
      <c r="A73" s="5" t="s">
        <v>59</v>
      </c>
      <c r="B73" s="1">
        <v>0.98550000000000004</v>
      </c>
      <c r="C73" s="1">
        <v>-0.37707000000000002</v>
      </c>
    </row>
    <row r="74" spans="1:3" x14ac:dyDescent="0.45">
      <c r="A74" s="5" t="s">
        <v>60</v>
      </c>
      <c r="B74" s="1">
        <v>1.2265090000000001</v>
      </c>
      <c r="C74" s="1">
        <v>-1.12029</v>
      </c>
    </row>
    <row r="75" spans="1:3" x14ac:dyDescent="0.45">
      <c r="A75" s="5" t="s">
        <v>61</v>
      </c>
      <c r="B75" s="1">
        <v>0.35614400000000002</v>
      </c>
      <c r="C75" s="1">
        <v>0.37851200000000002</v>
      </c>
    </row>
    <row r="76" spans="1:3" x14ac:dyDescent="0.45">
      <c r="A76" s="5" t="s">
        <v>62</v>
      </c>
      <c r="B76" s="1">
        <v>1.85599</v>
      </c>
      <c r="C76" s="1">
        <v>0.18903400000000001</v>
      </c>
    </row>
    <row r="77" spans="1:3" x14ac:dyDescent="0.45">
      <c r="A77" s="5" t="s">
        <v>63</v>
      </c>
      <c r="B77" s="1">
        <v>1</v>
      </c>
      <c r="C77" s="1">
        <v>-0.43440000000000001</v>
      </c>
    </row>
    <row r="78" spans="1:3" x14ac:dyDescent="0.45">
      <c r="A78" s="5" t="s">
        <v>64</v>
      </c>
      <c r="B78" s="1">
        <v>0.65992499999999998</v>
      </c>
      <c r="C78" s="1">
        <v>-0.73697000000000001</v>
      </c>
    </row>
    <row r="79" spans="1:3" x14ac:dyDescent="0.45">
      <c r="A79" s="5" t="s">
        <v>65</v>
      </c>
      <c r="B79" s="1">
        <v>0.65076500000000004</v>
      </c>
      <c r="C79" s="1">
        <v>-0.43440000000000001</v>
      </c>
    </row>
    <row r="80" spans="1:3" x14ac:dyDescent="0.45">
      <c r="A80" s="5" t="s">
        <v>66</v>
      </c>
      <c r="B80" s="1">
        <v>0.66902700000000004</v>
      </c>
      <c r="C80" s="1">
        <v>-0.20091000000000001</v>
      </c>
    </row>
    <row r="81" spans="1:3" x14ac:dyDescent="0.45">
      <c r="A81" s="5" t="s">
        <v>67</v>
      </c>
      <c r="B81" s="1">
        <v>0.89530299999999996</v>
      </c>
      <c r="C81" s="1">
        <v>0</v>
      </c>
    </row>
    <row r="82" spans="1:3" x14ac:dyDescent="0.45">
      <c r="A82" s="5" t="s">
        <v>68</v>
      </c>
      <c r="B82" s="1">
        <v>0.83187699999999998</v>
      </c>
      <c r="C82" s="1">
        <v>8.4064E-2</v>
      </c>
    </row>
    <row r="83" spans="1:3" x14ac:dyDescent="0.45">
      <c r="A83" s="5" t="s">
        <v>69</v>
      </c>
      <c r="B83" s="1">
        <v>1.1699250000000001</v>
      </c>
      <c r="C83" s="1">
        <v>-0.88897000000000004</v>
      </c>
    </row>
    <row r="84" spans="1:3" x14ac:dyDescent="0.45">
      <c r="A84" s="6" t="s">
        <v>70</v>
      </c>
      <c r="B84" s="1">
        <v>1.5849629999999999</v>
      </c>
      <c r="C84" s="1">
        <v>9.7611000000000003E-2</v>
      </c>
    </row>
    <row r="85" spans="1:3" x14ac:dyDescent="0.45">
      <c r="A85" s="5" t="s">
        <v>71</v>
      </c>
      <c r="B85" s="1">
        <v>0.79908699999999999</v>
      </c>
      <c r="C85" s="1">
        <v>-1.32193</v>
      </c>
    </row>
    <row r="86" spans="1:3" x14ac:dyDescent="0.45">
      <c r="A86" s="5" t="s">
        <v>72</v>
      </c>
      <c r="B86" s="1">
        <v>0.695994</v>
      </c>
      <c r="C86" s="1">
        <v>-0.97143000000000002</v>
      </c>
    </row>
    <row r="87" spans="1:3" x14ac:dyDescent="0.45">
      <c r="A87" s="5" t="s">
        <v>73</v>
      </c>
      <c r="B87" s="1">
        <v>2.8569000000000001E-2</v>
      </c>
      <c r="C87" s="1">
        <v>0.64154599999999995</v>
      </c>
    </row>
    <row r="88" spans="1:3" x14ac:dyDescent="0.45">
      <c r="A88" s="5" t="s">
        <v>74</v>
      </c>
      <c r="B88" s="1">
        <v>1.176323</v>
      </c>
      <c r="C88" s="1">
        <v>-8.9270000000000002E-2</v>
      </c>
    </row>
    <row r="89" spans="1:3" x14ac:dyDescent="0.45">
      <c r="A89" s="5" t="s">
        <v>75</v>
      </c>
      <c r="B89" s="1">
        <v>0.34482800000000002</v>
      </c>
      <c r="C89" s="1">
        <v>-0.66657999999999995</v>
      </c>
    </row>
    <row r="90" spans="1:3" x14ac:dyDescent="0.45">
      <c r="A90" s="5" t="s">
        <v>76</v>
      </c>
      <c r="B90" s="1">
        <v>0.286881</v>
      </c>
      <c r="C90" s="1">
        <v>-0.59945999999999999</v>
      </c>
    </row>
    <row r="91" spans="1:3" x14ac:dyDescent="0.45">
      <c r="A91" s="5" t="s">
        <v>77</v>
      </c>
      <c r="B91" s="1">
        <v>0.72246600000000005</v>
      </c>
      <c r="C91" s="1">
        <v>-0.25153999999999999</v>
      </c>
    </row>
    <row r="92" spans="1:3" x14ac:dyDescent="0.45">
      <c r="A92" s="5" t="s">
        <v>78</v>
      </c>
      <c r="B92" s="1">
        <v>0.89530299999999996</v>
      </c>
      <c r="C92" s="1">
        <v>-0.20091000000000001</v>
      </c>
    </row>
    <row r="93" spans="1:3" x14ac:dyDescent="0.45">
      <c r="A93" s="5" t="s">
        <v>79</v>
      </c>
      <c r="B93" s="1">
        <v>0.275007</v>
      </c>
      <c r="C93" s="1">
        <v>-0.49410999999999999</v>
      </c>
    </row>
    <row r="94" spans="1:3" x14ac:dyDescent="0.45">
      <c r="A94" s="5" t="s">
        <v>80</v>
      </c>
      <c r="B94" s="1">
        <v>0.111031</v>
      </c>
      <c r="C94" s="1">
        <v>-0.25153999999999999</v>
      </c>
    </row>
    <row r="95" spans="1:3" x14ac:dyDescent="0.45">
      <c r="A95" s="5" t="s">
        <v>81</v>
      </c>
      <c r="B95" s="1">
        <v>0.99276799999999998</v>
      </c>
      <c r="C95" s="1">
        <v>-0.1047</v>
      </c>
    </row>
    <row r="96" spans="1:3" x14ac:dyDescent="0.45">
      <c r="A96" s="5" t="s">
        <v>82</v>
      </c>
      <c r="B96" s="1">
        <v>0.91838600000000004</v>
      </c>
      <c r="C96" s="1">
        <v>-0.66657999999999995</v>
      </c>
    </row>
    <row r="97" spans="1:3" x14ac:dyDescent="0.45">
      <c r="A97" s="5" t="s">
        <v>83</v>
      </c>
      <c r="B97" s="1">
        <v>0.389567</v>
      </c>
      <c r="C97" s="1">
        <v>-0.73697000000000001</v>
      </c>
    </row>
    <row r="98" spans="1:3" x14ac:dyDescent="0.45">
      <c r="A98" s="5" t="s">
        <v>84</v>
      </c>
      <c r="B98" s="1">
        <v>0.333424</v>
      </c>
      <c r="C98" s="1">
        <v>-1.8365</v>
      </c>
    </row>
    <row r="99" spans="1:3" x14ac:dyDescent="0.45">
      <c r="A99" s="5" t="s">
        <v>85</v>
      </c>
      <c r="B99" s="1">
        <v>0.37851200000000002</v>
      </c>
      <c r="C99" s="1">
        <v>-1.2863</v>
      </c>
    </row>
    <row r="100" spans="1:3" x14ac:dyDescent="0.45">
      <c r="A100" s="5" t="s">
        <v>86</v>
      </c>
      <c r="B100" s="1">
        <v>0.485427</v>
      </c>
      <c r="C100" s="1">
        <v>-0.39593</v>
      </c>
    </row>
    <row r="101" spans="1:3" x14ac:dyDescent="0.45">
      <c r="A101" s="5" t="s">
        <v>87</v>
      </c>
      <c r="B101" s="1">
        <v>9.7611000000000003E-2</v>
      </c>
      <c r="C101" s="1">
        <v>-0.86250000000000004</v>
      </c>
    </row>
    <row r="102" spans="1:3" x14ac:dyDescent="0.45">
      <c r="A102" s="5" t="s">
        <v>88</v>
      </c>
      <c r="B102" s="1">
        <v>0.95605700000000005</v>
      </c>
      <c r="C102" s="1">
        <v>-0.73697000000000001</v>
      </c>
    </row>
    <row r="103" spans="1:3" x14ac:dyDescent="0.45">
      <c r="A103" s="5" t="s">
        <v>89</v>
      </c>
      <c r="B103" s="1">
        <v>0.26303399999999999</v>
      </c>
      <c r="C103" s="1">
        <v>-0.32192999999999999</v>
      </c>
    </row>
    <row r="104" spans="1:3" x14ac:dyDescent="0.45">
      <c r="A104" s="5" t="s">
        <v>90</v>
      </c>
      <c r="B104" s="1">
        <v>0.66902700000000004</v>
      </c>
      <c r="C104" s="1">
        <v>-0.16811999999999999</v>
      </c>
    </row>
    <row r="105" spans="1:3" x14ac:dyDescent="0.45">
      <c r="A105" s="5" t="s">
        <v>91</v>
      </c>
      <c r="B105" s="1">
        <v>-0.35844999999999999</v>
      </c>
      <c r="C105" s="1">
        <v>-2.5563899999999999</v>
      </c>
    </row>
    <row r="106" spans="1:3" x14ac:dyDescent="0.45">
      <c r="A106" s="5" t="s">
        <v>92</v>
      </c>
      <c r="B106" s="1">
        <v>0.79908699999999999</v>
      </c>
      <c r="C106" s="1">
        <v>-0.41504000000000002</v>
      </c>
    </row>
    <row r="107" spans="1:3" x14ac:dyDescent="0.45">
      <c r="A107" s="5" t="s">
        <v>93</v>
      </c>
      <c r="B107" s="1">
        <v>0.45417600000000002</v>
      </c>
      <c r="C107" s="1">
        <v>0.17632300000000001</v>
      </c>
    </row>
    <row r="108" spans="1:3" x14ac:dyDescent="0.45">
      <c r="A108" s="5" t="s">
        <v>94</v>
      </c>
      <c r="B108" s="1">
        <v>1.2868809999999999</v>
      </c>
      <c r="C108" s="1">
        <v>-1.3584499999999999</v>
      </c>
    </row>
    <row r="109" spans="1:3" x14ac:dyDescent="0.45">
      <c r="A109" s="5" t="s">
        <v>95</v>
      </c>
      <c r="B109" s="1">
        <v>1.0976109999999999</v>
      </c>
      <c r="C109" s="1">
        <v>-0.55639000000000005</v>
      </c>
    </row>
    <row r="110" spans="1:3" x14ac:dyDescent="0.45">
      <c r="A110" s="5" t="s">
        <v>96</v>
      </c>
      <c r="B110" s="1">
        <v>0.74846100000000004</v>
      </c>
      <c r="C110" s="1">
        <v>-0.32192999999999999</v>
      </c>
    </row>
    <row r="111" spans="1:3" x14ac:dyDescent="0.45">
      <c r="A111" s="5" t="s">
        <v>97</v>
      </c>
      <c r="B111" s="1">
        <v>0.43295899999999998</v>
      </c>
      <c r="C111" s="1">
        <v>-0.12028999999999999</v>
      </c>
    </row>
    <row r="112" spans="1:3" x14ac:dyDescent="0.45">
      <c r="A112" s="5" t="s">
        <v>98</v>
      </c>
      <c r="B112" s="1">
        <v>0.47508499999999998</v>
      </c>
      <c r="C112" s="1">
        <v>-0.66657999999999995</v>
      </c>
    </row>
    <row r="115" spans="1:2" ht="18" x14ac:dyDescent="0.55000000000000004">
      <c r="A115" s="7" t="s">
        <v>101</v>
      </c>
    </row>
    <row r="116" spans="1:2" x14ac:dyDescent="0.45">
      <c r="B116" t="s">
        <v>292</v>
      </c>
    </row>
    <row r="117" spans="1:2" x14ac:dyDescent="0.45">
      <c r="A117" s="5" t="s">
        <v>102</v>
      </c>
      <c r="B117" s="1">
        <v>0.8</v>
      </c>
    </row>
    <row r="118" spans="1:2" x14ac:dyDescent="0.45">
      <c r="A118" s="5" t="s">
        <v>103</v>
      </c>
      <c r="B118" s="1">
        <v>0.56999999999999995</v>
      </c>
    </row>
    <row r="119" spans="1:2" x14ac:dyDescent="0.45">
      <c r="A119" s="5" t="s">
        <v>104</v>
      </c>
      <c r="B119" s="1">
        <v>0.55000000000000004</v>
      </c>
    </row>
    <row r="120" spans="1:2" x14ac:dyDescent="0.45">
      <c r="A120" s="5" t="s">
        <v>105</v>
      </c>
      <c r="B120" s="1">
        <v>0.5</v>
      </c>
    </row>
  </sheetData>
  <mergeCells count="27">
    <mergeCell ref="EZ5:FF5"/>
    <mergeCell ref="AD5:AJ5"/>
    <mergeCell ref="DX5:ED5"/>
    <mergeCell ref="EE5:EK5"/>
    <mergeCell ref="EL5:ER5"/>
    <mergeCell ref="ES5:EY5"/>
    <mergeCell ref="DQ5:DW5"/>
    <mergeCell ref="CO5:CU5"/>
    <mergeCell ref="CV5:DB5"/>
    <mergeCell ref="DC5:DI5"/>
    <mergeCell ref="DJ5:DP5"/>
    <mergeCell ref="B33:D33"/>
    <mergeCell ref="E33:G33"/>
    <mergeCell ref="H33:J33"/>
    <mergeCell ref="K33:M33"/>
    <mergeCell ref="CH5:CN5"/>
    <mergeCell ref="AR5:AX5"/>
    <mergeCell ref="AY5:BE5"/>
    <mergeCell ref="BF5:BL5"/>
    <mergeCell ref="BM5:BS5"/>
    <mergeCell ref="BT5:BZ5"/>
    <mergeCell ref="CA5:CG5"/>
    <mergeCell ref="B5:H5"/>
    <mergeCell ref="I5:O5"/>
    <mergeCell ref="P5:V5"/>
    <mergeCell ref="W5:AC5"/>
    <mergeCell ref="AK5:AQ5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5:G45"/>
  <sheetViews>
    <sheetView topLeftCell="A13" workbookViewId="0">
      <selection activeCell="H22" sqref="H22"/>
    </sheetView>
  </sheetViews>
  <sheetFormatPr defaultRowHeight="14.25" x14ac:dyDescent="0.45"/>
  <sheetData>
    <row r="5" spans="1:3" ht="18" x14ac:dyDescent="0.55000000000000004">
      <c r="A5" s="7" t="s">
        <v>252</v>
      </c>
    </row>
    <row r="6" spans="1:3" x14ac:dyDescent="0.45">
      <c r="B6" s="17" t="s">
        <v>253</v>
      </c>
    </row>
    <row r="7" spans="1:3" x14ac:dyDescent="0.45">
      <c r="B7" s="15" t="s">
        <v>112</v>
      </c>
      <c r="C7" s="15" t="s">
        <v>159</v>
      </c>
    </row>
    <row r="8" spans="1:3" x14ac:dyDescent="0.45">
      <c r="B8" s="1">
        <v>1.740359</v>
      </c>
      <c r="C8" s="1">
        <v>66.047160000000005</v>
      </c>
    </row>
    <row r="9" spans="1:3" x14ac:dyDescent="0.45">
      <c r="B9" s="1">
        <v>0.51063199999999997</v>
      </c>
      <c r="C9" s="1">
        <v>59.794559999999997</v>
      </c>
    </row>
    <row r="10" spans="1:3" x14ac:dyDescent="0.45">
      <c r="B10" s="1">
        <v>0.621699</v>
      </c>
      <c r="C10" s="1">
        <v>60.89781</v>
      </c>
    </row>
    <row r="11" spans="1:3" x14ac:dyDescent="0.45">
      <c r="B11" s="1">
        <v>1.12731</v>
      </c>
      <c r="C11" s="1">
        <v>171.37739999999999</v>
      </c>
    </row>
    <row r="12" spans="1:3" x14ac:dyDescent="0.45">
      <c r="B12" s="1"/>
      <c r="C12" s="1"/>
    </row>
    <row r="13" spans="1:3" ht="18" x14ac:dyDescent="0.55000000000000004">
      <c r="A13" s="7" t="s">
        <v>255</v>
      </c>
    </row>
    <row r="14" spans="1:3" x14ac:dyDescent="0.45">
      <c r="B14" s="17" t="s">
        <v>254</v>
      </c>
    </row>
    <row r="15" spans="1:3" x14ac:dyDescent="0.45">
      <c r="B15" s="15" t="s">
        <v>112</v>
      </c>
      <c r="C15" s="15" t="s">
        <v>159</v>
      </c>
    </row>
    <row r="16" spans="1:3" x14ac:dyDescent="0.45">
      <c r="B16" s="4">
        <v>0.96198700000000004</v>
      </c>
      <c r="C16" s="4">
        <v>0.24322299999999999</v>
      </c>
    </row>
    <row r="17" spans="1:6" x14ac:dyDescent="0.45">
      <c r="B17" s="4">
        <v>0.97955800000000004</v>
      </c>
      <c r="C17" s="4">
        <v>0.27848400000000001</v>
      </c>
    </row>
    <row r="18" spans="1:6" x14ac:dyDescent="0.45">
      <c r="B18" s="4">
        <v>1.010038</v>
      </c>
      <c r="C18" s="4">
        <v>0.25953599999999999</v>
      </c>
    </row>
    <row r="19" spans="1:6" x14ac:dyDescent="0.45">
      <c r="B19" s="4">
        <v>1.048416</v>
      </c>
      <c r="C19" s="4">
        <v>0.324799</v>
      </c>
    </row>
    <row r="22" spans="1:6" ht="18" x14ac:dyDescent="0.55000000000000004">
      <c r="A22" s="7" t="s">
        <v>256</v>
      </c>
    </row>
    <row r="23" spans="1:6" x14ac:dyDescent="0.45">
      <c r="B23" s="17" t="s">
        <v>257</v>
      </c>
    </row>
    <row r="24" spans="1:6" x14ac:dyDescent="0.45">
      <c r="B24" s="15" t="s">
        <v>112</v>
      </c>
      <c r="C24" s="15" t="s">
        <v>159</v>
      </c>
    </row>
    <row r="25" spans="1:6" x14ac:dyDescent="0.45">
      <c r="B25" s="4">
        <v>1.6771830000000001</v>
      </c>
      <c r="C25" s="4">
        <v>0.101905</v>
      </c>
    </row>
    <row r="26" spans="1:6" x14ac:dyDescent="0.45">
      <c r="B26" s="4">
        <v>0.30633100000000002</v>
      </c>
      <c r="C26" s="4">
        <v>0.11931799999999999</v>
      </c>
    </row>
    <row r="27" spans="1:6" x14ac:dyDescent="0.45">
      <c r="B27" s="4">
        <v>0.26833200000000001</v>
      </c>
      <c r="C27" s="4">
        <v>7.5306999999999999E-2</v>
      </c>
    </row>
    <row r="28" spans="1:6" x14ac:dyDescent="0.45">
      <c r="B28" s="4">
        <v>1.748154</v>
      </c>
      <c r="C28" s="4">
        <v>0.73028999999999999</v>
      </c>
    </row>
    <row r="29" spans="1:6" ht="18" x14ac:dyDescent="0.55000000000000004">
      <c r="E29" s="7"/>
    </row>
    <row r="30" spans="1:6" ht="18" x14ac:dyDescent="0.55000000000000004">
      <c r="A30" s="7" t="s">
        <v>258</v>
      </c>
      <c r="E30" s="7"/>
    </row>
    <row r="31" spans="1:6" ht="18" x14ac:dyDescent="0.55000000000000004">
      <c r="B31" s="17" t="s">
        <v>259</v>
      </c>
      <c r="E31" s="7"/>
    </row>
    <row r="32" spans="1:6" x14ac:dyDescent="0.45">
      <c r="B32" s="15" t="s">
        <v>112</v>
      </c>
      <c r="C32" s="15" t="s">
        <v>159</v>
      </c>
      <c r="F32" s="17"/>
    </row>
    <row r="33" spans="1:7" x14ac:dyDescent="0.45">
      <c r="B33" s="4">
        <v>1.499908</v>
      </c>
      <c r="C33" s="4">
        <v>7.9343999999999998E-2</v>
      </c>
      <c r="F33" s="15"/>
      <c r="G33" s="15"/>
    </row>
    <row r="34" spans="1:7" x14ac:dyDescent="0.45">
      <c r="B34" s="4">
        <v>0.609205</v>
      </c>
      <c r="C34" s="4">
        <v>0.115144</v>
      </c>
    </row>
    <row r="35" spans="1:7" x14ac:dyDescent="0.45">
      <c r="B35" s="4">
        <v>0.62717900000000004</v>
      </c>
      <c r="C35" s="4">
        <v>0.15448000000000001</v>
      </c>
    </row>
    <row r="36" spans="1:7" x14ac:dyDescent="0.45">
      <c r="B36" s="4">
        <v>1.2637080000000001</v>
      </c>
      <c r="C36" s="4">
        <v>0.47604800000000003</v>
      </c>
    </row>
    <row r="39" spans="1:7" ht="18" x14ac:dyDescent="0.55000000000000004">
      <c r="A39" s="7" t="s">
        <v>281</v>
      </c>
    </row>
    <row r="40" spans="1:7" x14ac:dyDescent="0.45">
      <c r="B40" s="17" t="s">
        <v>260</v>
      </c>
    </row>
    <row r="41" spans="1:7" x14ac:dyDescent="0.45">
      <c r="B41" s="15" t="s">
        <v>112</v>
      </c>
      <c r="C41" s="15" t="s">
        <v>159</v>
      </c>
    </row>
    <row r="42" spans="1:7" x14ac:dyDescent="0.45">
      <c r="B42" s="4">
        <v>0.66140100000000002</v>
      </c>
      <c r="C42" s="4">
        <v>7.4008000000000004E-2</v>
      </c>
    </row>
    <row r="43" spans="1:7" x14ac:dyDescent="0.45">
      <c r="B43" s="4">
        <v>1.6737869999999999</v>
      </c>
      <c r="C43" s="4">
        <v>0.40833599999999998</v>
      </c>
    </row>
    <row r="44" spans="1:7" x14ac:dyDescent="0.45">
      <c r="B44" s="4">
        <v>1.3453930000000001</v>
      </c>
      <c r="C44" s="4">
        <v>0.70751399999999998</v>
      </c>
    </row>
    <row r="45" spans="1:7" x14ac:dyDescent="0.45">
      <c r="B45" s="4">
        <v>0.31941799999999998</v>
      </c>
      <c r="C45" s="4">
        <v>0.206372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4:AY252"/>
  <sheetViews>
    <sheetView tabSelected="1" topLeftCell="A184" workbookViewId="0">
      <selection activeCell="H207" sqref="H207"/>
    </sheetView>
  </sheetViews>
  <sheetFormatPr defaultRowHeight="14.25" x14ac:dyDescent="0.45"/>
  <sheetData>
    <row r="4" spans="1:5" ht="17.649999999999999" x14ac:dyDescent="0.5">
      <c r="A4" s="18" t="s">
        <v>261</v>
      </c>
    </row>
    <row r="6" spans="1:5" x14ac:dyDescent="0.45">
      <c r="B6" s="16" t="s">
        <v>167</v>
      </c>
      <c r="C6" s="16" t="s">
        <v>168</v>
      </c>
      <c r="D6" s="16" t="s">
        <v>169</v>
      </c>
      <c r="E6" s="16" t="s">
        <v>170</v>
      </c>
    </row>
    <row r="7" spans="1:5" x14ac:dyDescent="0.45">
      <c r="A7" s="10" t="s">
        <v>262</v>
      </c>
      <c r="B7" s="4">
        <v>0</v>
      </c>
      <c r="C7" s="4">
        <v>2.5462920000000002</v>
      </c>
      <c r="D7" s="4">
        <v>1.0400469999999999</v>
      </c>
      <c r="E7" s="4">
        <v>1.076732</v>
      </c>
    </row>
    <row r="8" spans="1:5" x14ac:dyDescent="0.45">
      <c r="A8" s="10" t="s">
        <v>124</v>
      </c>
      <c r="B8" s="4">
        <v>0</v>
      </c>
      <c r="C8" s="4">
        <v>1.7525820000000001</v>
      </c>
      <c r="D8" s="4">
        <v>0.825878</v>
      </c>
      <c r="E8" s="4">
        <v>0.75554600000000005</v>
      </c>
    </row>
    <row r="9" spans="1:5" x14ac:dyDescent="0.45">
      <c r="A9" s="10" t="s">
        <v>174</v>
      </c>
      <c r="B9" s="4">
        <v>0</v>
      </c>
      <c r="C9" s="4">
        <v>1.4003669999999999</v>
      </c>
      <c r="D9" s="4">
        <v>-0.41077999999999998</v>
      </c>
      <c r="E9" s="4">
        <v>0.18709600000000001</v>
      </c>
    </row>
    <row r="10" spans="1:5" x14ac:dyDescent="0.45">
      <c r="A10" s="10" t="s">
        <v>177</v>
      </c>
      <c r="B10" s="4">
        <v>0</v>
      </c>
      <c r="C10" s="4">
        <v>0.94321999999999995</v>
      </c>
      <c r="D10" s="4">
        <v>0.37176900000000002</v>
      </c>
      <c r="E10" s="4">
        <v>0.581654</v>
      </c>
    </row>
    <row r="11" spans="1:5" x14ac:dyDescent="0.45">
      <c r="A11" s="10" t="s">
        <v>263</v>
      </c>
      <c r="B11" s="4">
        <v>0</v>
      </c>
      <c r="C11" s="4">
        <v>0.78247</v>
      </c>
      <c r="D11" s="4">
        <v>-0.24665999999999999</v>
      </c>
      <c r="E11" s="4">
        <v>0.13212299999999999</v>
      </c>
    </row>
    <row r="12" spans="1:5" x14ac:dyDescent="0.45">
      <c r="A12" s="10" t="s">
        <v>172</v>
      </c>
      <c r="B12" s="4">
        <v>0</v>
      </c>
      <c r="C12" s="4">
        <v>0.25903799999999999</v>
      </c>
      <c r="D12" s="4">
        <v>0.18448899999999999</v>
      </c>
      <c r="E12" s="4">
        <v>0.45268799999999998</v>
      </c>
    </row>
    <row r="13" spans="1:5" x14ac:dyDescent="0.45">
      <c r="A13" s="10" t="s">
        <v>176</v>
      </c>
      <c r="B13" s="4">
        <v>0</v>
      </c>
      <c r="C13" s="4">
        <v>-0.39500000000000002</v>
      </c>
      <c r="D13" s="4">
        <v>-1.234E-2</v>
      </c>
      <c r="E13" s="4">
        <v>-5.0499999999999998E-3</v>
      </c>
    </row>
    <row r="14" spans="1:5" x14ac:dyDescent="0.45">
      <c r="A14" s="10" t="s">
        <v>171</v>
      </c>
      <c r="B14" s="4">
        <v>0</v>
      </c>
      <c r="C14" s="4">
        <v>-0.85689000000000004</v>
      </c>
      <c r="D14" s="4">
        <v>-0.82684000000000002</v>
      </c>
      <c r="E14" s="4">
        <v>-1.06589</v>
      </c>
    </row>
    <row r="15" spans="1:5" x14ac:dyDescent="0.45">
      <c r="A15" s="10" t="s">
        <v>175</v>
      </c>
      <c r="B15" s="4">
        <v>0</v>
      </c>
      <c r="C15" s="4">
        <v>-1.92083</v>
      </c>
      <c r="D15" s="4">
        <v>-1.4887699999999999</v>
      </c>
      <c r="E15" s="4">
        <v>-1.3196000000000001</v>
      </c>
    </row>
    <row r="18" spans="1:1" ht="17.649999999999999" x14ac:dyDescent="0.5">
      <c r="A18" s="18" t="s">
        <v>264</v>
      </c>
    </row>
    <row r="52" spans="1:51" ht="17.649999999999999" x14ac:dyDescent="0.5">
      <c r="A52" s="18" t="s">
        <v>265</v>
      </c>
    </row>
    <row r="55" spans="1:51" x14ac:dyDescent="0.45">
      <c r="C55" s="15" t="s">
        <v>187</v>
      </c>
      <c r="D55" s="25" t="s">
        <v>112</v>
      </c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 t="s">
        <v>268</v>
      </c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 t="s">
        <v>267</v>
      </c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 t="s">
        <v>170</v>
      </c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</row>
    <row r="56" spans="1:51" x14ac:dyDescent="0.45">
      <c r="C56" s="1">
        <v>1</v>
      </c>
      <c r="D56" s="1">
        <v>100</v>
      </c>
      <c r="E56" s="1">
        <v>100</v>
      </c>
      <c r="F56" s="1">
        <v>100</v>
      </c>
      <c r="G56" s="1">
        <v>100</v>
      </c>
      <c r="H56" s="1">
        <v>100</v>
      </c>
      <c r="I56" s="1">
        <v>100</v>
      </c>
      <c r="J56" s="1">
        <v>100</v>
      </c>
      <c r="K56" s="1">
        <v>100</v>
      </c>
      <c r="L56" s="1">
        <v>100</v>
      </c>
      <c r="M56" s="1">
        <v>100</v>
      </c>
      <c r="N56" s="1"/>
      <c r="O56" s="1"/>
      <c r="P56" s="1">
        <v>100</v>
      </c>
      <c r="Q56" s="1">
        <v>100</v>
      </c>
      <c r="R56" s="1">
        <v>100</v>
      </c>
      <c r="S56" s="1">
        <v>100</v>
      </c>
      <c r="T56" s="1">
        <v>100</v>
      </c>
      <c r="U56" s="1">
        <v>100</v>
      </c>
      <c r="V56" s="1">
        <v>100</v>
      </c>
      <c r="W56" s="1">
        <v>100</v>
      </c>
      <c r="X56" s="1">
        <v>100</v>
      </c>
      <c r="Y56" s="1">
        <v>100</v>
      </c>
      <c r="Z56" s="1"/>
      <c r="AA56" s="1"/>
      <c r="AB56" s="1">
        <v>100</v>
      </c>
      <c r="AC56" s="1">
        <v>100</v>
      </c>
      <c r="AD56" s="1">
        <v>100</v>
      </c>
      <c r="AE56" s="1">
        <v>100</v>
      </c>
      <c r="AF56" s="1">
        <v>100</v>
      </c>
      <c r="AG56" s="1">
        <v>100</v>
      </c>
      <c r="AH56" s="1">
        <v>100</v>
      </c>
      <c r="AI56" s="1">
        <v>100</v>
      </c>
      <c r="AJ56" s="1">
        <v>100</v>
      </c>
      <c r="AK56" s="1">
        <v>100</v>
      </c>
      <c r="AL56" s="1"/>
      <c r="AM56" s="1"/>
      <c r="AN56" s="1">
        <v>100</v>
      </c>
      <c r="AO56" s="1">
        <v>100</v>
      </c>
      <c r="AP56" s="1">
        <v>100</v>
      </c>
      <c r="AQ56" s="1">
        <v>100</v>
      </c>
      <c r="AR56" s="1">
        <v>100</v>
      </c>
      <c r="AS56" s="1">
        <v>100</v>
      </c>
      <c r="AT56" s="1">
        <v>100</v>
      </c>
      <c r="AU56" s="1">
        <v>100</v>
      </c>
      <c r="AV56" s="1">
        <v>100</v>
      </c>
      <c r="AW56" s="1">
        <v>100</v>
      </c>
      <c r="AX56" s="1"/>
      <c r="AY56" s="1"/>
    </row>
    <row r="57" spans="1:51" x14ac:dyDescent="0.45">
      <c r="C57" s="1">
        <v>2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</row>
    <row r="58" spans="1:51" x14ac:dyDescent="0.45">
      <c r="C58" s="1">
        <v>3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</row>
    <row r="59" spans="1:51" x14ac:dyDescent="0.45">
      <c r="C59" s="1">
        <v>4</v>
      </c>
      <c r="D59" s="1">
        <v>132.85720000000001</v>
      </c>
      <c r="E59" s="1">
        <v>151.55170000000001</v>
      </c>
      <c r="F59" s="1">
        <v>235.91829999999999</v>
      </c>
      <c r="G59" s="1">
        <v>181.03389999999999</v>
      </c>
      <c r="H59" s="1">
        <v>366.98169999999999</v>
      </c>
      <c r="I59" s="1">
        <v>155.14009999999999</v>
      </c>
      <c r="J59" s="1">
        <v>178.53059999999999</v>
      </c>
      <c r="K59" s="1">
        <v>159.8262</v>
      </c>
      <c r="L59" s="1">
        <v>293.49200000000002</v>
      </c>
      <c r="M59" s="1">
        <v>209.82859999999999</v>
      </c>
      <c r="N59" s="1"/>
      <c r="O59" s="1"/>
      <c r="P59" s="1">
        <v>320.72719999999998</v>
      </c>
      <c r="Q59" s="1">
        <v>119.5515</v>
      </c>
      <c r="R59" s="1">
        <v>218.49209999999999</v>
      </c>
      <c r="S59" s="1">
        <v>124.1339</v>
      </c>
      <c r="T59" s="1">
        <v>163.81540000000001</v>
      </c>
      <c r="U59" s="1">
        <v>165.7397</v>
      </c>
      <c r="V59" s="1">
        <v>172.19390000000001</v>
      </c>
      <c r="W59" s="1">
        <v>117.6</v>
      </c>
      <c r="X59" s="1">
        <v>110.8604</v>
      </c>
      <c r="Y59" s="1">
        <v>138.04230000000001</v>
      </c>
      <c r="Z59" s="1"/>
      <c r="AA59" s="1"/>
      <c r="AB59" s="1">
        <v>156.98660000000001</v>
      </c>
      <c r="AC59" s="1">
        <v>140.7542</v>
      </c>
      <c r="AD59" s="1">
        <v>174.2921</v>
      </c>
      <c r="AE59" s="1">
        <v>170.82210000000001</v>
      </c>
      <c r="AF59" s="1">
        <v>107.0502</v>
      </c>
      <c r="AG59" s="1">
        <v>154.10230000000001</v>
      </c>
      <c r="AH59" s="1">
        <v>199.62970000000001</v>
      </c>
      <c r="AI59" s="1">
        <v>168.3877</v>
      </c>
      <c r="AJ59" s="1">
        <v>152.87819999999999</v>
      </c>
      <c r="AK59" s="1">
        <v>179.03649999999999</v>
      </c>
      <c r="AL59" s="1"/>
      <c r="AM59" s="1"/>
      <c r="AN59" s="1">
        <v>117.36109999999999</v>
      </c>
      <c r="AO59" s="1">
        <v>133.44800000000001</v>
      </c>
      <c r="AP59" s="1">
        <v>208.166</v>
      </c>
      <c r="AQ59" s="1">
        <v>129.03229999999999</v>
      </c>
      <c r="AR59" s="1">
        <v>174.82499999999999</v>
      </c>
      <c r="AS59" s="1">
        <v>120.1367</v>
      </c>
      <c r="AT59" s="1">
        <v>134.03880000000001</v>
      </c>
      <c r="AU59" s="1">
        <v>105.8823</v>
      </c>
      <c r="AV59" s="1">
        <v>142.36969999999999</v>
      </c>
      <c r="AW59" s="1">
        <v>167.9709</v>
      </c>
      <c r="AX59" s="1"/>
      <c r="AY59" s="1"/>
    </row>
    <row r="60" spans="1:51" x14ac:dyDescent="0.45">
      <c r="C60" s="1">
        <v>5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</row>
    <row r="61" spans="1:51" x14ac:dyDescent="0.45">
      <c r="C61" s="1">
        <v>6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</row>
    <row r="62" spans="1:51" x14ac:dyDescent="0.45">
      <c r="C62" s="1">
        <v>7</v>
      </c>
      <c r="D62" s="1">
        <v>209.71680000000001</v>
      </c>
      <c r="E62" s="1">
        <v>235.6397</v>
      </c>
      <c r="F62" s="1">
        <v>471.46679999999998</v>
      </c>
      <c r="G62" s="1">
        <v>391.11559999999997</v>
      </c>
      <c r="H62" s="1">
        <v>438.00310000000002</v>
      </c>
      <c r="I62" s="1">
        <v>214.84970000000001</v>
      </c>
      <c r="J62" s="1">
        <v>318.4898</v>
      </c>
      <c r="K62" s="1">
        <v>208.76480000000001</v>
      </c>
      <c r="L62" s="1">
        <v>537.77779999999996</v>
      </c>
      <c r="M62" s="1">
        <v>275.04759999999999</v>
      </c>
      <c r="N62" s="1"/>
      <c r="O62" s="1"/>
      <c r="P62" s="1">
        <v>269.2799</v>
      </c>
      <c r="Q62" s="1">
        <v>175.578</v>
      </c>
      <c r="R62" s="1">
        <v>470.99259999999998</v>
      </c>
      <c r="S62" s="1">
        <v>197.60329999999999</v>
      </c>
      <c r="T62" s="1">
        <v>147.0359</v>
      </c>
      <c r="U62" s="1">
        <v>217.99340000000001</v>
      </c>
      <c r="V62" s="1">
        <v>214.57730000000001</v>
      </c>
      <c r="W62" s="1">
        <v>180.47989999999999</v>
      </c>
      <c r="X62" s="1">
        <v>149.57849999999999</v>
      </c>
      <c r="Y62" s="1">
        <v>167.84229999999999</v>
      </c>
      <c r="Z62" s="1"/>
      <c r="AA62" s="1"/>
      <c r="AB62" s="1">
        <v>127.3413</v>
      </c>
      <c r="AC62" s="1">
        <v>214.07</v>
      </c>
      <c r="AD62" s="1">
        <v>190.65950000000001</v>
      </c>
      <c r="AE62" s="1">
        <v>208.16329999999999</v>
      </c>
      <c r="AF62" s="1">
        <v>167.61539999999999</v>
      </c>
      <c r="AG62" s="1">
        <v>318.1465</v>
      </c>
      <c r="AH62" s="1">
        <v>159.28890000000001</v>
      </c>
      <c r="AI62" s="1">
        <v>159.7826</v>
      </c>
      <c r="AJ62" s="1">
        <v>188.73859999999999</v>
      </c>
      <c r="AK62" s="1">
        <v>223.4348</v>
      </c>
      <c r="AL62" s="1"/>
      <c r="AM62" s="1"/>
      <c r="AN62" s="1">
        <v>87.497969999999995</v>
      </c>
      <c r="AO62" s="1">
        <v>180</v>
      </c>
      <c r="AP62" s="1">
        <v>236.3922</v>
      </c>
      <c r="AQ62" s="1">
        <v>141.18790000000001</v>
      </c>
      <c r="AR62" s="1">
        <v>176.65979999999999</v>
      </c>
      <c r="AS62" s="1">
        <v>147.34690000000001</v>
      </c>
      <c r="AT62" s="1">
        <v>200.67439999999999</v>
      </c>
      <c r="AU62" s="1">
        <v>147.57650000000001</v>
      </c>
      <c r="AV62" s="1">
        <v>147.32169999999999</v>
      </c>
      <c r="AW62" s="1">
        <v>184.34899999999999</v>
      </c>
      <c r="AX62" s="1"/>
      <c r="AY62" s="1"/>
    </row>
    <row r="63" spans="1:51" x14ac:dyDescent="0.45">
      <c r="C63" s="1">
        <v>8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</row>
    <row r="64" spans="1:51" x14ac:dyDescent="0.45">
      <c r="C64" s="1">
        <v>9</v>
      </c>
      <c r="D64" s="1">
        <v>283.06630000000001</v>
      </c>
      <c r="E64" s="1">
        <v>323.84190000000001</v>
      </c>
      <c r="F64" s="1">
        <v>716.84990000000005</v>
      </c>
      <c r="G64" s="1">
        <v>626.52269999999999</v>
      </c>
      <c r="H64" s="1">
        <v>497.245</v>
      </c>
      <c r="I64" s="1">
        <v>290.68830000000003</v>
      </c>
      <c r="J64" s="1">
        <v>382.5</v>
      </c>
      <c r="K64" s="1">
        <v>334.09370000000001</v>
      </c>
      <c r="L64" s="1">
        <v>738.29369999999994</v>
      </c>
      <c r="M64" s="1">
        <v>429.0179</v>
      </c>
      <c r="N64" s="1"/>
      <c r="O64" s="1"/>
      <c r="P64" s="1">
        <v>508.84350000000001</v>
      </c>
      <c r="Q64" s="1">
        <v>200.59299999999999</v>
      </c>
      <c r="R64" s="1">
        <v>584.19830000000002</v>
      </c>
      <c r="S64" s="1">
        <v>256.52820000000003</v>
      </c>
      <c r="T64" s="1">
        <v>209.40170000000001</v>
      </c>
      <c r="U64" s="1">
        <v>282.06709999999998</v>
      </c>
      <c r="V64" s="1">
        <v>304.4572</v>
      </c>
      <c r="W64" s="1">
        <v>192.07990000000001</v>
      </c>
      <c r="X64" s="1">
        <v>210.8663</v>
      </c>
      <c r="Y64" s="1">
        <v>230.76050000000001</v>
      </c>
      <c r="Z64" s="1"/>
      <c r="AA64" s="1"/>
      <c r="AB64" s="1">
        <v>150.52799999999999</v>
      </c>
      <c r="AC64" s="1">
        <v>199.64330000000001</v>
      </c>
      <c r="AD64" s="1">
        <v>233.55789999999999</v>
      </c>
      <c r="AE64" s="1">
        <v>207.7628</v>
      </c>
      <c r="AF64" s="1">
        <v>213.9143</v>
      </c>
      <c r="AG64" s="1">
        <v>342.76429999999999</v>
      </c>
      <c r="AH64" s="1">
        <v>523.51409999999998</v>
      </c>
      <c r="AI64" s="1">
        <v>138.87280000000001</v>
      </c>
      <c r="AJ64" s="1"/>
      <c r="AK64" s="1"/>
      <c r="AL64" s="1"/>
      <c r="AM64" s="1"/>
      <c r="AN64" s="1">
        <v>112.7576</v>
      </c>
      <c r="AO64" s="1">
        <v>173.1901</v>
      </c>
      <c r="AP64" s="1">
        <v>207.5686</v>
      </c>
      <c r="AQ64" s="1">
        <v>123.7119</v>
      </c>
      <c r="AR64" s="1">
        <v>230.66130000000001</v>
      </c>
      <c r="AS64" s="1">
        <v>121.6653</v>
      </c>
      <c r="AT64" s="1">
        <v>165.92590000000001</v>
      </c>
      <c r="AU64" s="1">
        <v>135.6935</v>
      </c>
      <c r="AV64" s="1">
        <v>174.3836</v>
      </c>
      <c r="AW64" s="1">
        <v>205.4863</v>
      </c>
      <c r="AX64" s="1"/>
      <c r="AY64" s="1"/>
    </row>
    <row r="65" spans="1:51" x14ac:dyDescent="0.45">
      <c r="C65" s="1">
        <v>10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</row>
    <row r="66" spans="1:51" x14ac:dyDescent="0.45">
      <c r="C66" s="1">
        <v>11</v>
      </c>
      <c r="D66" s="1">
        <v>318.41719999999998</v>
      </c>
      <c r="E66" s="1">
        <v>287.17950000000002</v>
      </c>
      <c r="F66" s="1">
        <v>938.95489999999995</v>
      </c>
      <c r="G66" s="1">
        <v>845.94510000000002</v>
      </c>
      <c r="H66" s="1">
        <v>631.27909999999997</v>
      </c>
      <c r="I66" s="1">
        <v>322.55040000000002</v>
      </c>
      <c r="J66" s="1">
        <v>620.03989999999999</v>
      </c>
      <c r="K66" s="1">
        <v>412.78519999999997</v>
      </c>
      <c r="L66" s="1">
        <v>857.14290000000005</v>
      </c>
      <c r="M66" s="1">
        <v>637.59839999999997</v>
      </c>
      <c r="N66" s="1"/>
      <c r="O66" s="1"/>
      <c r="P66" s="1">
        <v>576.17079999999999</v>
      </c>
      <c r="Q66" s="1">
        <v>287.76859999999999</v>
      </c>
      <c r="R66" s="1">
        <v>742.68150000000003</v>
      </c>
      <c r="S66" s="1">
        <v>366.88979999999998</v>
      </c>
      <c r="T66" s="1">
        <v>273.64620000000002</v>
      </c>
      <c r="U66" s="1">
        <v>360.24930000000001</v>
      </c>
      <c r="V66" s="1">
        <v>394.67939999999999</v>
      </c>
      <c r="W66" s="1">
        <v>269.17340000000002</v>
      </c>
      <c r="X66" s="1">
        <v>291.81389999999999</v>
      </c>
      <c r="Y66" s="1">
        <v>284.33800000000002</v>
      </c>
      <c r="Z66" s="1"/>
      <c r="AA66" s="1"/>
      <c r="AB66" s="1">
        <v>199.2</v>
      </c>
      <c r="AC66" s="1">
        <v>171.43279999999999</v>
      </c>
      <c r="AD66" s="1">
        <v>317.33890000000002</v>
      </c>
      <c r="AE66" s="1">
        <v>233.69990000000001</v>
      </c>
      <c r="AF66" s="1">
        <v>265.13409999999999</v>
      </c>
      <c r="AG66" s="1">
        <v>293.94290000000001</v>
      </c>
      <c r="AH66" s="1">
        <v>423.30329999999998</v>
      </c>
      <c r="AI66" s="1">
        <v>169.84219999999999</v>
      </c>
      <c r="AJ66" s="1"/>
      <c r="AK66" s="1"/>
      <c r="AL66" s="1"/>
      <c r="AM66" s="1"/>
      <c r="AN66" s="1">
        <v>113.2568</v>
      </c>
      <c r="AO66" s="1">
        <v>204.60499999999999</v>
      </c>
      <c r="AP66" s="1">
        <v>260.41669999999999</v>
      </c>
      <c r="AQ66" s="1">
        <v>163.3065</v>
      </c>
      <c r="AR66" s="1">
        <v>206.0035</v>
      </c>
      <c r="AS66" s="1">
        <v>126.02500000000001</v>
      </c>
      <c r="AT66" s="1">
        <v>218.4</v>
      </c>
      <c r="AU66" s="1">
        <v>174.11060000000001</v>
      </c>
      <c r="AV66" s="1">
        <v>145.88159999999999</v>
      </c>
      <c r="AW66" s="1">
        <v>178.80500000000001</v>
      </c>
      <c r="AX66" s="1"/>
      <c r="AY66" s="1"/>
    </row>
    <row r="67" spans="1:51" x14ac:dyDescent="0.4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</row>
    <row r="72" spans="1:51" ht="17.649999999999999" x14ac:dyDescent="0.5">
      <c r="A72" s="18" t="s">
        <v>266</v>
      </c>
    </row>
    <row r="74" spans="1:51" x14ac:dyDescent="0.45">
      <c r="B74" s="23" t="s">
        <v>187</v>
      </c>
      <c r="C74" s="16" t="s">
        <v>112</v>
      </c>
      <c r="D74" s="16" t="s">
        <v>168</v>
      </c>
      <c r="E74" s="16" t="s">
        <v>169</v>
      </c>
      <c r="F74" s="23" t="s">
        <v>170</v>
      </c>
    </row>
    <row r="75" spans="1:51" x14ac:dyDescent="0.45">
      <c r="B75" s="4">
        <v>11</v>
      </c>
      <c r="C75" s="4">
        <v>1</v>
      </c>
      <c r="D75" s="4"/>
      <c r="E75" s="4"/>
      <c r="F75" s="4"/>
    </row>
    <row r="76" spans="1:51" x14ac:dyDescent="0.45">
      <c r="B76" s="4">
        <v>9</v>
      </c>
      <c r="C76" s="4">
        <v>1</v>
      </c>
      <c r="D76" s="4"/>
      <c r="E76" s="4"/>
      <c r="F76" s="4"/>
    </row>
    <row r="77" spans="1:51" x14ac:dyDescent="0.45">
      <c r="B77" s="4">
        <v>7</v>
      </c>
      <c r="C77" s="4">
        <v>1</v>
      </c>
      <c r="D77" s="4"/>
      <c r="E77" s="4"/>
      <c r="F77" s="4"/>
    </row>
    <row r="78" spans="1:51" x14ac:dyDescent="0.45">
      <c r="B78" s="4">
        <v>7</v>
      </c>
      <c r="C78" s="4">
        <v>1</v>
      </c>
      <c r="D78" s="4"/>
      <c r="E78" s="4"/>
      <c r="F78" s="4"/>
    </row>
    <row r="79" spans="1:51" x14ac:dyDescent="0.45">
      <c r="B79" s="4">
        <v>4</v>
      </c>
      <c r="C79" s="4">
        <v>1</v>
      </c>
      <c r="D79" s="4"/>
      <c r="E79" s="4"/>
      <c r="F79" s="4"/>
    </row>
    <row r="80" spans="1:51" x14ac:dyDescent="0.45">
      <c r="B80" s="4">
        <v>11</v>
      </c>
      <c r="C80" s="4">
        <v>1</v>
      </c>
      <c r="D80" s="4"/>
      <c r="E80" s="4"/>
      <c r="F80" s="4"/>
    </row>
    <row r="81" spans="2:6" x14ac:dyDescent="0.45">
      <c r="B81" s="4">
        <v>7</v>
      </c>
      <c r="C81" s="4">
        <v>1</v>
      </c>
      <c r="D81" s="4"/>
      <c r="E81" s="4"/>
      <c r="F81" s="4"/>
    </row>
    <row r="82" spans="2:6" x14ac:dyDescent="0.45">
      <c r="B82" s="4">
        <v>9</v>
      </c>
      <c r="C82" s="4">
        <v>1</v>
      </c>
      <c r="D82" s="4"/>
      <c r="E82" s="4"/>
      <c r="F82" s="4"/>
    </row>
    <row r="83" spans="2:6" x14ac:dyDescent="0.45">
      <c r="B83" s="4">
        <v>7</v>
      </c>
      <c r="C83" s="4">
        <v>1</v>
      </c>
      <c r="D83" s="4"/>
      <c r="E83" s="4"/>
      <c r="F83" s="4"/>
    </row>
    <row r="84" spans="2:6" x14ac:dyDescent="0.45">
      <c r="B84" s="4">
        <v>9</v>
      </c>
      <c r="C84" s="4">
        <v>1</v>
      </c>
      <c r="D84" s="4"/>
      <c r="E84" s="4"/>
      <c r="F84" s="4"/>
    </row>
    <row r="85" spans="2:6" x14ac:dyDescent="0.45">
      <c r="B85" s="4">
        <v>11</v>
      </c>
      <c r="C85" s="4"/>
      <c r="D85" s="4">
        <v>0</v>
      </c>
      <c r="E85" s="4"/>
      <c r="F85" s="4"/>
    </row>
    <row r="86" spans="2:6" x14ac:dyDescent="0.45">
      <c r="B86" s="4">
        <v>11</v>
      </c>
      <c r="C86" s="4"/>
      <c r="D86" s="4">
        <v>0</v>
      </c>
      <c r="E86" s="4"/>
      <c r="F86" s="4"/>
    </row>
    <row r="87" spans="2:6" x14ac:dyDescent="0.45">
      <c r="B87" s="4">
        <v>11</v>
      </c>
      <c r="C87" s="4"/>
      <c r="D87" s="4">
        <v>1</v>
      </c>
      <c r="E87" s="4"/>
      <c r="F87" s="4"/>
    </row>
    <row r="88" spans="2:6" x14ac:dyDescent="0.45">
      <c r="B88" s="4">
        <v>11</v>
      </c>
      <c r="C88" s="4"/>
      <c r="D88" s="4">
        <v>0</v>
      </c>
      <c r="E88" s="4"/>
      <c r="F88" s="4"/>
    </row>
    <row r="89" spans="2:6" x14ac:dyDescent="0.45">
      <c r="B89" s="4">
        <v>11</v>
      </c>
      <c r="C89" s="4"/>
      <c r="D89" s="4">
        <v>0</v>
      </c>
      <c r="E89" s="4"/>
      <c r="F89" s="4"/>
    </row>
    <row r="90" spans="2:6" x14ac:dyDescent="0.45">
      <c r="B90" s="4">
        <v>7</v>
      </c>
      <c r="C90" s="4"/>
      <c r="D90" s="4">
        <v>1</v>
      </c>
      <c r="E90" s="4"/>
      <c r="F90" s="4"/>
    </row>
    <row r="91" spans="2:6" x14ac:dyDescent="0.45">
      <c r="B91" s="4">
        <v>9</v>
      </c>
      <c r="C91" s="4"/>
      <c r="D91" s="4">
        <v>1</v>
      </c>
      <c r="E91" s="4"/>
      <c r="F91" s="4"/>
    </row>
    <row r="92" spans="2:6" x14ac:dyDescent="0.45">
      <c r="B92" s="4">
        <v>11</v>
      </c>
      <c r="C92" s="4"/>
      <c r="D92" s="4">
        <v>0</v>
      </c>
      <c r="E92" s="4"/>
      <c r="F92" s="4"/>
    </row>
    <row r="93" spans="2:6" x14ac:dyDescent="0.45">
      <c r="B93" s="4">
        <v>7</v>
      </c>
      <c r="C93" s="4"/>
      <c r="D93" s="4">
        <v>0</v>
      </c>
      <c r="E93" s="4"/>
      <c r="F93" s="4"/>
    </row>
    <row r="94" spans="2:6" x14ac:dyDescent="0.45">
      <c r="B94" s="4">
        <v>7</v>
      </c>
      <c r="C94" s="4"/>
      <c r="D94" s="4">
        <v>0</v>
      </c>
      <c r="E94" s="4"/>
      <c r="F94" s="4"/>
    </row>
    <row r="95" spans="2:6" x14ac:dyDescent="0.45">
      <c r="B95" s="4">
        <v>4</v>
      </c>
      <c r="C95" s="4"/>
      <c r="D95" s="4"/>
      <c r="E95" s="4">
        <v>1</v>
      </c>
      <c r="F95" s="4"/>
    </row>
    <row r="96" spans="2:6" x14ac:dyDescent="0.45">
      <c r="B96" s="4">
        <v>11</v>
      </c>
      <c r="C96" s="4"/>
      <c r="D96" s="4"/>
      <c r="E96" s="4">
        <v>0</v>
      </c>
      <c r="F96" s="4"/>
    </row>
    <row r="97" spans="2:6" x14ac:dyDescent="0.45">
      <c r="B97" s="4">
        <v>7</v>
      </c>
      <c r="C97" s="4"/>
      <c r="D97" s="4"/>
      <c r="E97" s="4">
        <v>1</v>
      </c>
      <c r="F97" s="4"/>
    </row>
    <row r="98" spans="2:6" x14ac:dyDescent="0.45">
      <c r="B98" s="4">
        <v>11</v>
      </c>
      <c r="C98" s="4"/>
      <c r="D98" s="4"/>
      <c r="E98" s="4">
        <v>1</v>
      </c>
      <c r="F98" s="4"/>
    </row>
    <row r="99" spans="2:6" x14ac:dyDescent="0.45">
      <c r="B99" s="4">
        <v>11</v>
      </c>
      <c r="C99" s="4"/>
      <c r="D99" s="4"/>
      <c r="E99" s="4">
        <v>0</v>
      </c>
      <c r="F99" s="4"/>
    </row>
    <row r="100" spans="2:6" x14ac:dyDescent="0.45">
      <c r="B100" s="4">
        <v>11</v>
      </c>
      <c r="C100" s="4"/>
      <c r="D100" s="4"/>
      <c r="E100" s="4">
        <v>1</v>
      </c>
      <c r="F100" s="4"/>
    </row>
    <row r="101" spans="2:6" x14ac:dyDescent="0.45">
      <c r="B101" s="4">
        <v>9</v>
      </c>
      <c r="C101" s="4"/>
      <c r="D101" s="4"/>
      <c r="E101" s="4">
        <v>1</v>
      </c>
      <c r="F101" s="4"/>
    </row>
    <row r="102" spans="2:6" x14ac:dyDescent="0.45">
      <c r="B102" s="4">
        <v>11</v>
      </c>
      <c r="C102" s="4"/>
      <c r="D102" s="4"/>
      <c r="E102" s="4">
        <v>0</v>
      </c>
      <c r="F102" s="4"/>
    </row>
    <row r="103" spans="2:6" x14ac:dyDescent="0.45">
      <c r="B103" s="4">
        <v>11</v>
      </c>
      <c r="C103" s="4"/>
      <c r="D103" s="4"/>
      <c r="E103" s="4">
        <v>0</v>
      </c>
      <c r="F103" s="4"/>
    </row>
    <row r="104" spans="2:6" x14ac:dyDescent="0.45">
      <c r="B104" s="4">
        <v>11</v>
      </c>
      <c r="C104" s="4"/>
      <c r="D104" s="4"/>
      <c r="E104" s="4">
        <v>0</v>
      </c>
      <c r="F104" s="4"/>
    </row>
    <row r="105" spans="2:6" x14ac:dyDescent="0.45">
      <c r="B105" s="4">
        <v>11</v>
      </c>
      <c r="C105" s="4"/>
      <c r="D105" s="4"/>
      <c r="E105" s="4"/>
      <c r="F105" s="4">
        <v>0</v>
      </c>
    </row>
    <row r="106" spans="2:6" x14ac:dyDescent="0.45">
      <c r="B106" s="4">
        <v>11</v>
      </c>
      <c r="C106" s="4"/>
      <c r="D106" s="4"/>
      <c r="E106" s="4"/>
      <c r="F106" s="4">
        <v>0</v>
      </c>
    </row>
    <row r="107" spans="2:6" x14ac:dyDescent="0.45">
      <c r="B107" s="4">
        <v>11</v>
      </c>
      <c r="C107" s="4"/>
      <c r="D107" s="4"/>
      <c r="E107" s="4"/>
      <c r="F107" s="4">
        <v>0</v>
      </c>
    </row>
    <row r="108" spans="2:6" x14ac:dyDescent="0.45">
      <c r="B108" s="4">
        <v>11</v>
      </c>
      <c r="C108" s="4"/>
      <c r="D108" s="4"/>
      <c r="E108" s="4"/>
      <c r="F108" s="4">
        <v>0</v>
      </c>
    </row>
    <row r="109" spans="2:6" x14ac:dyDescent="0.45">
      <c r="B109" s="4">
        <v>11</v>
      </c>
      <c r="C109" s="4"/>
      <c r="D109" s="4"/>
      <c r="E109" s="4"/>
      <c r="F109" s="4">
        <v>0</v>
      </c>
    </row>
    <row r="110" spans="2:6" x14ac:dyDescent="0.45">
      <c r="B110" s="4">
        <v>11</v>
      </c>
      <c r="C110" s="4"/>
      <c r="D110" s="4"/>
      <c r="E110" s="4"/>
      <c r="F110" s="4">
        <v>0</v>
      </c>
    </row>
    <row r="111" spans="2:6" x14ac:dyDescent="0.45">
      <c r="B111" s="4">
        <v>11</v>
      </c>
      <c r="C111" s="4"/>
      <c r="D111" s="4"/>
      <c r="E111" s="4"/>
      <c r="F111" s="4">
        <v>0</v>
      </c>
    </row>
    <row r="112" spans="2:6" x14ac:dyDescent="0.45">
      <c r="B112" s="4">
        <v>11</v>
      </c>
      <c r="C112" s="4"/>
      <c r="D112" s="4"/>
      <c r="E112" s="4"/>
      <c r="F112" s="4">
        <v>0</v>
      </c>
    </row>
    <row r="113" spans="1:22" x14ac:dyDescent="0.45">
      <c r="B113" s="4">
        <v>11</v>
      </c>
      <c r="C113" s="4"/>
      <c r="D113" s="4"/>
      <c r="E113" s="4"/>
      <c r="F113" s="4">
        <v>0</v>
      </c>
    </row>
    <row r="114" spans="1:22" x14ac:dyDescent="0.45">
      <c r="B114" s="4">
        <v>11</v>
      </c>
      <c r="C114" s="4"/>
      <c r="D114" s="4"/>
      <c r="E114" s="4"/>
      <c r="F114" s="4">
        <v>0</v>
      </c>
    </row>
    <row r="115" spans="1:22" x14ac:dyDescent="0.45">
      <c r="B115" s="4"/>
      <c r="C115" s="4"/>
      <c r="D115" s="4"/>
      <c r="E115" s="4"/>
      <c r="F115" s="4"/>
    </row>
    <row r="116" spans="1:22" x14ac:dyDescent="0.45">
      <c r="B116" s="4"/>
      <c r="C116" s="4"/>
      <c r="D116" s="4"/>
      <c r="E116" s="4"/>
      <c r="F116" s="4"/>
    </row>
    <row r="117" spans="1:22" x14ac:dyDescent="0.45">
      <c r="B117" s="4"/>
      <c r="C117" s="4"/>
      <c r="D117" s="4"/>
      <c r="E117" s="4"/>
      <c r="F117" s="4"/>
    </row>
    <row r="119" spans="1:22" ht="17.649999999999999" x14ac:dyDescent="0.5">
      <c r="A119" s="18" t="s">
        <v>269</v>
      </c>
    </row>
    <row r="121" spans="1:22" x14ac:dyDescent="0.45">
      <c r="B121" s="23" t="s">
        <v>187</v>
      </c>
      <c r="C121" s="26" t="s">
        <v>112</v>
      </c>
      <c r="D121" s="26"/>
      <c r="E121" s="26"/>
      <c r="F121" s="26"/>
      <c r="G121" s="26"/>
      <c r="H121" s="26" t="s">
        <v>267</v>
      </c>
      <c r="I121" s="26"/>
      <c r="J121" s="26"/>
      <c r="K121" s="26"/>
      <c r="L121" s="26"/>
      <c r="M121" s="26" t="s">
        <v>268</v>
      </c>
      <c r="N121" s="26"/>
      <c r="O121" s="26"/>
      <c r="P121" s="26"/>
      <c r="Q121" s="26"/>
      <c r="R121" s="26" t="s">
        <v>170</v>
      </c>
      <c r="S121" s="26"/>
      <c r="T121" s="26"/>
      <c r="U121" s="26"/>
      <c r="V121" s="26"/>
    </row>
    <row r="122" spans="1:22" x14ac:dyDescent="0.45">
      <c r="B122" s="4">
        <v>1</v>
      </c>
      <c r="C122" s="4">
        <v>16.399999999999999</v>
      </c>
      <c r="D122" s="4">
        <v>18.600000000000001</v>
      </c>
      <c r="E122" s="4">
        <v>18.100000000000001</v>
      </c>
      <c r="F122" s="4">
        <v>16.100000000000001</v>
      </c>
      <c r="G122" s="4">
        <v>18</v>
      </c>
      <c r="H122" s="4">
        <v>18.399999999999999</v>
      </c>
      <c r="I122" s="4">
        <v>18.899999999999999</v>
      </c>
      <c r="J122" s="4">
        <v>19.3</v>
      </c>
      <c r="K122" s="4">
        <v>19.8</v>
      </c>
      <c r="L122" s="4">
        <v>19.5</v>
      </c>
      <c r="M122" s="4">
        <v>18.100000000000001</v>
      </c>
      <c r="N122" s="4">
        <v>18.3</v>
      </c>
      <c r="O122" s="4">
        <v>19.600000000000001</v>
      </c>
      <c r="P122" s="4">
        <v>19.7</v>
      </c>
      <c r="Q122" s="4">
        <v>19.7</v>
      </c>
      <c r="R122" s="4">
        <v>18.5</v>
      </c>
      <c r="S122" s="4">
        <v>18.5</v>
      </c>
      <c r="T122" s="4">
        <v>18.7</v>
      </c>
      <c r="U122" s="4">
        <v>20.3</v>
      </c>
      <c r="V122" s="4">
        <v>17.7</v>
      </c>
    </row>
    <row r="123" spans="1:22" x14ac:dyDescent="0.45">
      <c r="B123" s="4">
        <v>2</v>
      </c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x14ac:dyDescent="0.45">
      <c r="B124" s="4">
        <v>3</v>
      </c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x14ac:dyDescent="0.45">
      <c r="B125" s="4">
        <v>4</v>
      </c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x14ac:dyDescent="0.45">
      <c r="B126" s="4">
        <v>5</v>
      </c>
      <c r="C126" s="4">
        <v>16.100000000000001</v>
      </c>
      <c r="D126" s="4">
        <v>19.399999999999999</v>
      </c>
      <c r="E126" s="4">
        <v>18.5</v>
      </c>
      <c r="F126" s="4">
        <v>16.100000000000001</v>
      </c>
      <c r="G126" s="4">
        <v>19.2</v>
      </c>
      <c r="H126" s="4">
        <v>18.8</v>
      </c>
      <c r="I126" s="4">
        <v>19.399999999999999</v>
      </c>
      <c r="J126" s="4">
        <v>19.3</v>
      </c>
      <c r="K126" s="4">
        <v>20.6</v>
      </c>
      <c r="L126" s="4">
        <v>19.399999999999999</v>
      </c>
      <c r="M126" s="4">
        <v>17.8</v>
      </c>
      <c r="N126" s="4">
        <v>19</v>
      </c>
      <c r="O126" s="4">
        <v>20.6</v>
      </c>
      <c r="P126" s="4">
        <v>19.600000000000001</v>
      </c>
      <c r="Q126" s="4">
        <v>19.600000000000001</v>
      </c>
      <c r="R126" s="4">
        <v>19.5</v>
      </c>
      <c r="S126" s="4">
        <v>19.100000000000001</v>
      </c>
      <c r="T126" s="4">
        <v>19.3</v>
      </c>
      <c r="U126" s="4">
        <v>20.8</v>
      </c>
      <c r="V126" s="4">
        <v>17.8</v>
      </c>
    </row>
    <row r="127" spans="1:22" x14ac:dyDescent="0.45">
      <c r="B127" s="4">
        <v>6</v>
      </c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x14ac:dyDescent="0.45">
      <c r="B128" s="4">
        <v>7</v>
      </c>
      <c r="C128" s="4">
        <v>16.7</v>
      </c>
      <c r="D128" s="4">
        <v>19.5</v>
      </c>
      <c r="E128" s="4">
        <v>18.8</v>
      </c>
      <c r="F128" s="4">
        <v>16.399999999999999</v>
      </c>
      <c r="G128" s="4">
        <v>19.3</v>
      </c>
      <c r="H128" s="4">
        <v>18.100000000000001</v>
      </c>
      <c r="I128" s="4">
        <v>19</v>
      </c>
      <c r="J128" s="4">
        <v>18.399999999999999</v>
      </c>
      <c r="K128" s="4">
        <v>19.5</v>
      </c>
      <c r="L128" s="4">
        <v>18.899999999999999</v>
      </c>
      <c r="M128" s="4">
        <v>17.899999999999999</v>
      </c>
      <c r="N128" s="4">
        <v>19.2</v>
      </c>
      <c r="O128" s="4">
        <v>20.3</v>
      </c>
      <c r="P128" s="4">
        <v>19.8</v>
      </c>
      <c r="Q128" s="4">
        <v>19.2</v>
      </c>
      <c r="R128" s="4">
        <v>18.399999999999999</v>
      </c>
      <c r="S128" s="4">
        <v>18.2</v>
      </c>
      <c r="T128" s="4">
        <v>18.5</v>
      </c>
      <c r="U128" s="4">
        <v>20.2</v>
      </c>
      <c r="V128" s="4">
        <v>17.2</v>
      </c>
    </row>
    <row r="129" spans="2:22" x14ac:dyDescent="0.45">
      <c r="B129" s="4">
        <v>8</v>
      </c>
      <c r="C129" s="4">
        <v>16.399999999999999</v>
      </c>
      <c r="D129" s="4">
        <v>19.7</v>
      </c>
      <c r="E129" s="4">
        <v>18.899999999999999</v>
      </c>
      <c r="F129" s="4">
        <v>16.5</v>
      </c>
      <c r="G129" s="4">
        <v>19.5</v>
      </c>
      <c r="H129" s="4">
        <v>17.5</v>
      </c>
      <c r="I129" s="4">
        <v>18.5</v>
      </c>
      <c r="J129" s="4">
        <v>17.7</v>
      </c>
      <c r="K129" s="4">
        <v>18.899999999999999</v>
      </c>
      <c r="L129" s="4">
        <v>18</v>
      </c>
      <c r="M129" s="4">
        <v>17.8</v>
      </c>
      <c r="N129" s="4">
        <v>18.600000000000001</v>
      </c>
      <c r="O129" s="4">
        <v>20</v>
      </c>
      <c r="P129" s="4">
        <v>19.399999999999999</v>
      </c>
      <c r="Q129" s="4">
        <v>19.2</v>
      </c>
      <c r="R129" s="4">
        <v>17.899999999999999</v>
      </c>
      <c r="S129" s="4">
        <v>17.8</v>
      </c>
      <c r="T129" s="4">
        <v>18</v>
      </c>
      <c r="U129" s="4">
        <v>19.8</v>
      </c>
      <c r="V129" s="4">
        <v>16.8</v>
      </c>
    </row>
    <row r="130" spans="2:22" x14ac:dyDescent="0.45">
      <c r="B130" s="4">
        <v>9</v>
      </c>
      <c r="C130" s="4">
        <v>16.600000000000001</v>
      </c>
      <c r="D130" s="4">
        <v>19.7</v>
      </c>
      <c r="E130" s="4">
        <v>18.899999999999999</v>
      </c>
      <c r="F130" s="4">
        <v>16.3</v>
      </c>
      <c r="G130" s="4">
        <v>19.3</v>
      </c>
      <c r="H130" s="4">
        <v>17.899999999999999</v>
      </c>
      <c r="I130" s="4">
        <v>18.8</v>
      </c>
      <c r="J130" s="4">
        <v>17.600000000000001</v>
      </c>
      <c r="K130" s="4">
        <v>19.7</v>
      </c>
      <c r="L130" s="4">
        <v>18.8</v>
      </c>
      <c r="M130" s="4">
        <v>18.100000000000001</v>
      </c>
      <c r="N130" s="4">
        <v>18.7</v>
      </c>
      <c r="O130" s="4">
        <v>19.899999999999999</v>
      </c>
      <c r="P130" s="4">
        <v>19.399999999999999</v>
      </c>
      <c r="Q130" s="4">
        <v>19.100000000000001</v>
      </c>
      <c r="R130" s="4"/>
      <c r="S130" s="4">
        <v>18</v>
      </c>
      <c r="T130" s="4">
        <v>18.600000000000001</v>
      </c>
      <c r="U130" s="4">
        <v>20.100000000000001</v>
      </c>
      <c r="V130" s="4">
        <v>17.5</v>
      </c>
    </row>
    <row r="131" spans="2:22" x14ac:dyDescent="0.45">
      <c r="B131" s="4">
        <v>10</v>
      </c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2:22" x14ac:dyDescent="0.45">
      <c r="B132" s="4">
        <v>11</v>
      </c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2:22" x14ac:dyDescent="0.45">
      <c r="B133" s="4">
        <v>12</v>
      </c>
      <c r="C133" s="4">
        <v>16.600000000000001</v>
      </c>
      <c r="D133" s="4">
        <v>19.8</v>
      </c>
      <c r="E133" s="4">
        <v>19.5</v>
      </c>
      <c r="F133" s="4">
        <v>16.399999999999999</v>
      </c>
      <c r="G133" s="4">
        <v>20</v>
      </c>
      <c r="H133" s="4">
        <v>18.5</v>
      </c>
      <c r="I133" s="4">
        <v>19.600000000000001</v>
      </c>
      <c r="J133" s="4">
        <v>17.899999999999999</v>
      </c>
      <c r="K133" s="4">
        <v>21.6</v>
      </c>
      <c r="L133" s="4">
        <v>20</v>
      </c>
      <c r="M133" s="4">
        <v>19.100000000000001</v>
      </c>
      <c r="N133" s="4">
        <v>19.7</v>
      </c>
      <c r="O133" s="4">
        <v>20.6</v>
      </c>
      <c r="P133" s="4">
        <v>20.2</v>
      </c>
      <c r="Q133" s="4">
        <v>20.2</v>
      </c>
      <c r="R133" s="4"/>
      <c r="S133" s="4">
        <v>20.2</v>
      </c>
      <c r="T133" s="4">
        <v>21.8</v>
      </c>
      <c r="U133" s="4">
        <v>20.9</v>
      </c>
      <c r="V133" s="4">
        <v>18.8</v>
      </c>
    </row>
    <row r="134" spans="2:22" x14ac:dyDescent="0.45">
      <c r="B134" s="4">
        <v>13</v>
      </c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2:22" x14ac:dyDescent="0.45">
      <c r="B135" s="4">
        <v>14</v>
      </c>
      <c r="C135" s="4">
        <v>16.8</v>
      </c>
      <c r="D135" s="4">
        <v>20.3</v>
      </c>
      <c r="E135" s="4">
        <v>19.399999999999999</v>
      </c>
      <c r="F135" s="4">
        <v>16.3</v>
      </c>
      <c r="G135" s="4">
        <v>20.3</v>
      </c>
      <c r="H135" s="4">
        <v>18.5</v>
      </c>
      <c r="I135" s="4">
        <v>21</v>
      </c>
      <c r="J135" s="4">
        <v>18.600000000000001</v>
      </c>
      <c r="K135" s="4">
        <v>21.6</v>
      </c>
      <c r="L135" s="4">
        <v>20</v>
      </c>
      <c r="M135" s="4">
        <v>19.399999999999999</v>
      </c>
      <c r="N135" s="4">
        <v>19.8</v>
      </c>
      <c r="O135" s="4">
        <v>21.5</v>
      </c>
      <c r="P135" s="4">
        <v>20.7</v>
      </c>
      <c r="Q135" s="4">
        <v>20.100000000000001</v>
      </c>
      <c r="R135" s="4"/>
      <c r="S135" s="4">
        <v>20.2</v>
      </c>
      <c r="T135" s="4">
        <v>21.4</v>
      </c>
      <c r="U135" s="4">
        <v>21.1</v>
      </c>
      <c r="V135" s="4">
        <v>18.3</v>
      </c>
    </row>
    <row r="136" spans="2:22" x14ac:dyDescent="0.45">
      <c r="B136" s="4">
        <v>15</v>
      </c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2:22" x14ac:dyDescent="0.45">
      <c r="B137" s="4">
        <v>16</v>
      </c>
      <c r="C137" s="4">
        <v>16.600000000000001</v>
      </c>
      <c r="D137" s="4">
        <v>20.7</v>
      </c>
      <c r="E137" s="4">
        <v>19.5</v>
      </c>
      <c r="F137" s="4">
        <v>16.100000000000001</v>
      </c>
      <c r="G137" s="4">
        <v>20.5</v>
      </c>
      <c r="H137" s="4">
        <v>19</v>
      </c>
      <c r="I137" s="4">
        <v>21.2</v>
      </c>
      <c r="J137" s="4">
        <v>19</v>
      </c>
      <c r="K137" s="4">
        <v>21.8</v>
      </c>
      <c r="L137" s="4">
        <v>20.2</v>
      </c>
      <c r="M137" s="4">
        <v>19.399999999999999</v>
      </c>
      <c r="N137" s="4">
        <v>19.600000000000001</v>
      </c>
      <c r="O137" s="4">
        <v>21.5</v>
      </c>
      <c r="P137" s="4">
        <v>20.5</v>
      </c>
      <c r="Q137" s="4">
        <v>20.3</v>
      </c>
      <c r="R137" s="4"/>
      <c r="S137" s="4">
        <v>20.6</v>
      </c>
      <c r="T137" s="4">
        <v>20.399999999999999</v>
      </c>
      <c r="U137" s="4">
        <v>21.1</v>
      </c>
      <c r="V137" s="4">
        <v>18.600000000000001</v>
      </c>
    </row>
    <row r="138" spans="2:22" x14ac:dyDescent="0.45">
      <c r="B138" s="4">
        <v>17</v>
      </c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2:22" x14ac:dyDescent="0.45">
      <c r="B139" s="4">
        <v>18</v>
      </c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2:22" x14ac:dyDescent="0.45">
      <c r="B140" s="4">
        <v>19</v>
      </c>
      <c r="C140" s="4">
        <v>15.8</v>
      </c>
      <c r="D140" s="4">
        <v>21.3</v>
      </c>
      <c r="E140" s="4">
        <v>20</v>
      </c>
      <c r="F140" s="4">
        <v>16.600000000000001</v>
      </c>
      <c r="G140" s="4">
        <v>20.100000000000001</v>
      </c>
      <c r="H140" s="4">
        <v>19.2</v>
      </c>
      <c r="I140" s="4">
        <v>21.2</v>
      </c>
      <c r="J140" s="4">
        <v>19.8</v>
      </c>
      <c r="K140" s="4">
        <v>22.2</v>
      </c>
      <c r="L140" s="4">
        <v>20.5</v>
      </c>
      <c r="M140" s="4">
        <v>19.2</v>
      </c>
      <c r="N140" s="4">
        <v>19.2</v>
      </c>
      <c r="O140" s="4">
        <v>22</v>
      </c>
      <c r="P140" s="4">
        <v>21</v>
      </c>
      <c r="Q140" s="4">
        <v>20.100000000000001</v>
      </c>
      <c r="R140" s="4"/>
      <c r="S140" s="4">
        <v>20.8</v>
      </c>
      <c r="T140" s="4">
        <v>20.100000000000001</v>
      </c>
      <c r="U140" s="4">
        <v>21</v>
      </c>
      <c r="V140" s="4">
        <v>18.5</v>
      </c>
    </row>
    <row r="141" spans="2:22" x14ac:dyDescent="0.45">
      <c r="B141" s="4">
        <v>20</v>
      </c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2:22" x14ac:dyDescent="0.45">
      <c r="B142" s="4">
        <v>21</v>
      </c>
      <c r="C142" s="4">
        <v>15.3</v>
      </c>
      <c r="D142" s="4">
        <v>21.6</v>
      </c>
      <c r="E142" s="4">
        <v>19.899999999999999</v>
      </c>
      <c r="F142" s="4">
        <v>16.7</v>
      </c>
      <c r="G142" s="4">
        <v>19.7</v>
      </c>
      <c r="H142" s="4">
        <v>19.2</v>
      </c>
      <c r="I142" s="4">
        <v>21.3</v>
      </c>
      <c r="J142" s="4">
        <v>20.3</v>
      </c>
      <c r="K142" s="4">
        <v>21.8</v>
      </c>
      <c r="L142" s="4">
        <v>21</v>
      </c>
      <c r="M142" s="4">
        <v>19.399999999999999</v>
      </c>
      <c r="N142" s="4">
        <v>19.899999999999999</v>
      </c>
      <c r="O142" s="4">
        <v>22.9</v>
      </c>
      <c r="P142" s="4">
        <v>22.5</v>
      </c>
      <c r="Q142" s="4">
        <v>20.5</v>
      </c>
      <c r="R142" s="4"/>
      <c r="S142" s="4">
        <v>20.9</v>
      </c>
      <c r="T142" s="4">
        <v>19.8</v>
      </c>
      <c r="U142" s="4">
        <v>20.9</v>
      </c>
      <c r="V142" s="4">
        <v>18.5</v>
      </c>
    </row>
    <row r="143" spans="2:22" x14ac:dyDescent="0.45">
      <c r="B143" s="4">
        <v>22</v>
      </c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2:22" x14ac:dyDescent="0.45">
      <c r="B144" s="4">
        <v>23</v>
      </c>
      <c r="C144" s="4">
        <v>14.6</v>
      </c>
      <c r="D144" s="4">
        <v>21.8</v>
      </c>
      <c r="E144" s="4">
        <v>19.899999999999999</v>
      </c>
      <c r="F144" s="4">
        <v>16.8</v>
      </c>
      <c r="G144" s="4">
        <v>19.100000000000001</v>
      </c>
      <c r="H144" s="4">
        <v>19.2</v>
      </c>
      <c r="I144" s="4">
        <v>21.4</v>
      </c>
      <c r="J144" s="4">
        <v>20.3</v>
      </c>
      <c r="K144" s="4">
        <v>22.3</v>
      </c>
      <c r="L144" s="4">
        <v>21.3</v>
      </c>
      <c r="M144" s="4">
        <v>19.5</v>
      </c>
      <c r="N144" s="4">
        <v>19.899999999999999</v>
      </c>
      <c r="O144" s="4">
        <v>23.3</v>
      </c>
      <c r="P144" s="4">
        <v>22.8</v>
      </c>
      <c r="Q144" s="4">
        <v>21</v>
      </c>
      <c r="R144" s="4"/>
      <c r="S144" s="4">
        <v>20.9</v>
      </c>
      <c r="T144" s="4">
        <v>20.5</v>
      </c>
      <c r="U144" s="4">
        <v>21.4</v>
      </c>
      <c r="V144" s="4">
        <v>18.899999999999999</v>
      </c>
    </row>
    <row r="145" spans="1:22" x14ac:dyDescent="0.45">
      <c r="B145" s="4">
        <v>24</v>
      </c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x14ac:dyDescent="0.45">
      <c r="B146" s="4">
        <v>25</v>
      </c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x14ac:dyDescent="0.45">
      <c r="B147" s="4">
        <v>26</v>
      </c>
      <c r="C147" s="4"/>
      <c r="D147" s="4"/>
      <c r="E147" s="4"/>
      <c r="F147" s="4"/>
      <c r="G147" s="4"/>
      <c r="H147" s="4">
        <v>18.899999999999999</v>
      </c>
      <c r="I147" s="4">
        <v>21.6</v>
      </c>
      <c r="J147" s="4">
        <v>19.399999999999999</v>
      </c>
      <c r="K147" s="4">
        <v>21.8</v>
      </c>
      <c r="L147" s="4">
        <v>21.1</v>
      </c>
      <c r="M147" s="4"/>
      <c r="N147" s="4"/>
      <c r="O147" s="4"/>
      <c r="P147" s="4"/>
      <c r="Q147" s="4"/>
      <c r="R147" s="4"/>
      <c r="S147" s="4">
        <v>20.8</v>
      </c>
      <c r="T147" s="4">
        <v>20.8</v>
      </c>
      <c r="U147" s="4">
        <v>21.4</v>
      </c>
      <c r="V147" s="4">
        <v>18.600000000000001</v>
      </c>
    </row>
    <row r="148" spans="1:22" x14ac:dyDescent="0.45">
      <c r="B148" s="4">
        <v>27</v>
      </c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x14ac:dyDescent="0.45">
      <c r="B149" s="4">
        <v>28</v>
      </c>
      <c r="C149" s="4"/>
      <c r="D149" s="4"/>
      <c r="E149" s="4"/>
      <c r="F149" s="4"/>
      <c r="G149" s="4"/>
      <c r="H149" s="4">
        <v>19.100000000000001</v>
      </c>
      <c r="I149" s="4">
        <v>21.9</v>
      </c>
      <c r="J149" s="4">
        <v>18.8</v>
      </c>
      <c r="K149" s="4">
        <v>21.9</v>
      </c>
      <c r="L149" s="4">
        <v>21</v>
      </c>
      <c r="M149" s="4"/>
      <c r="N149" s="4"/>
      <c r="O149" s="4"/>
      <c r="P149" s="4"/>
      <c r="Q149" s="4"/>
      <c r="R149" s="4"/>
      <c r="S149" s="4">
        <v>20.8</v>
      </c>
      <c r="T149" s="4">
        <v>21.2</v>
      </c>
      <c r="U149" s="4">
        <v>21.5</v>
      </c>
      <c r="V149" s="4">
        <v>18.399999999999999</v>
      </c>
    </row>
    <row r="150" spans="1:22" x14ac:dyDescent="0.45">
      <c r="B150" s="4">
        <v>29</v>
      </c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x14ac:dyDescent="0.45">
      <c r="B151" s="4">
        <v>30</v>
      </c>
      <c r="C151" s="4"/>
      <c r="D151" s="4"/>
      <c r="E151" s="4"/>
      <c r="F151" s="4"/>
      <c r="G151" s="4"/>
      <c r="H151" s="4">
        <v>18.899999999999999</v>
      </c>
      <c r="I151" s="4">
        <v>22.7</v>
      </c>
      <c r="J151" s="4">
        <v>18.600000000000001</v>
      </c>
      <c r="K151" s="4">
        <v>21.9</v>
      </c>
      <c r="L151" s="4">
        <v>21.3</v>
      </c>
      <c r="M151" s="4"/>
      <c r="N151" s="4"/>
      <c r="O151" s="4"/>
      <c r="P151" s="4"/>
      <c r="Q151" s="4"/>
      <c r="R151" s="4"/>
      <c r="S151" s="4">
        <v>20.7</v>
      </c>
      <c r="T151" s="4">
        <v>21</v>
      </c>
      <c r="U151" s="4">
        <v>21.1</v>
      </c>
      <c r="V151" s="4">
        <v>19.3</v>
      </c>
    </row>
    <row r="152" spans="1:22" x14ac:dyDescent="0.45"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x14ac:dyDescent="0.45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7" spans="1:22" ht="17.649999999999999" x14ac:dyDescent="0.5">
      <c r="A157" s="18" t="s">
        <v>270</v>
      </c>
    </row>
    <row r="159" spans="1:22" x14ac:dyDescent="0.45">
      <c r="B159" s="23" t="s">
        <v>187</v>
      </c>
      <c r="C159" s="26" t="s">
        <v>112</v>
      </c>
      <c r="D159" s="26"/>
      <c r="E159" s="26"/>
      <c r="F159" s="26"/>
      <c r="G159" s="26"/>
      <c r="H159" s="26" t="s">
        <v>168</v>
      </c>
      <c r="I159" s="26"/>
      <c r="J159" s="26"/>
      <c r="K159" s="26"/>
      <c r="L159" s="26"/>
      <c r="M159" s="26" t="s">
        <v>169</v>
      </c>
      <c r="N159" s="26"/>
      <c r="O159" s="26"/>
      <c r="P159" s="26"/>
      <c r="Q159" s="26"/>
      <c r="R159" s="26" t="s">
        <v>170</v>
      </c>
      <c r="S159" s="26"/>
      <c r="T159" s="26"/>
      <c r="U159" s="26"/>
      <c r="V159" s="26"/>
    </row>
    <row r="160" spans="1:22" x14ac:dyDescent="0.45">
      <c r="B160" s="4">
        <v>1</v>
      </c>
      <c r="C160" s="4">
        <v>15.9</v>
      </c>
      <c r="D160" s="4">
        <v>13.7</v>
      </c>
      <c r="E160" s="4">
        <v>17.5</v>
      </c>
      <c r="F160" s="4">
        <v>15.8</v>
      </c>
      <c r="G160" s="4">
        <v>14.6</v>
      </c>
      <c r="H160" s="4">
        <v>16.7</v>
      </c>
      <c r="I160" s="4">
        <v>17.8</v>
      </c>
      <c r="J160" s="4">
        <v>19.8</v>
      </c>
      <c r="K160" s="4">
        <v>20</v>
      </c>
      <c r="L160" s="4">
        <v>17.100000000000001</v>
      </c>
      <c r="M160" s="4">
        <v>16.600000000000001</v>
      </c>
      <c r="N160" s="4">
        <v>16.2</v>
      </c>
      <c r="O160" s="4">
        <v>16</v>
      </c>
      <c r="P160" s="4">
        <v>17.8</v>
      </c>
      <c r="Q160" s="4">
        <v>17.899999999999999</v>
      </c>
      <c r="R160" s="4">
        <v>19.5</v>
      </c>
      <c r="S160" s="4">
        <v>18.899999999999999</v>
      </c>
      <c r="T160" s="4">
        <v>18.600000000000001</v>
      </c>
      <c r="U160" s="4">
        <v>18.5</v>
      </c>
      <c r="V160" s="4">
        <v>20.6</v>
      </c>
    </row>
    <row r="161" spans="2:22" x14ac:dyDescent="0.45">
      <c r="B161" s="4">
        <v>2</v>
      </c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2:22" x14ac:dyDescent="0.45">
      <c r="B162" s="4">
        <v>3</v>
      </c>
      <c r="C162" s="4">
        <v>16.3</v>
      </c>
      <c r="D162" s="4">
        <v>14.2</v>
      </c>
      <c r="E162" s="4">
        <v>17.5</v>
      </c>
      <c r="F162" s="4">
        <v>15.8</v>
      </c>
      <c r="G162" s="4">
        <v>14.3</v>
      </c>
      <c r="H162" s="4">
        <v>16.7</v>
      </c>
      <c r="I162" s="4">
        <v>17.8</v>
      </c>
      <c r="J162" s="4">
        <v>20.5</v>
      </c>
      <c r="K162" s="4">
        <v>20</v>
      </c>
      <c r="L162" s="4">
        <v>17.2</v>
      </c>
      <c r="M162" s="4">
        <v>16.399999999999999</v>
      </c>
      <c r="N162" s="4">
        <v>16</v>
      </c>
      <c r="O162" s="4">
        <v>15.9</v>
      </c>
      <c r="P162" s="4">
        <v>17.399999999999999</v>
      </c>
      <c r="Q162" s="4">
        <v>17.899999999999999</v>
      </c>
      <c r="R162" s="4">
        <v>19.899999999999999</v>
      </c>
      <c r="S162" s="4">
        <v>19</v>
      </c>
      <c r="T162" s="4">
        <v>18.899999999999999</v>
      </c>
      <c r="U162" s="4">
        <v>18.600000000000001</v>
      </c>
      <c r="V162" s="4">
        <v>20.8</v>
      </c>
    </row>
    <row r="163" spans="2:22" x14ac:dyDescent="0.45">
      <c r="B163" s="4">
        <v>4</v>
      </c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2:22" x14ac:dyDescent="0.45">
      <c r="B164" s="4">
        <v>5</v>
      </c>
      <c r="C164" s="4">
        <v>16.100000000000001</v>
      </c>
      <c r="D164" s="4">
        <v>14.6</v>
      </c>
      <c r="E164" s="4">
        <v>18</v>
      </c>
      <c r="F164" s="4">
        <v>16.7</v>
      </c>
      <c r="G164" s="4">
        <v>14.8</v>
      </c>
      <c r="H164" s="4">
        <v>15.9</v>
      </c>
      <c r="I164" s="4">
        <v>17.399999999999999</v>
      </c>
      <c r="J164" s="4">
        <v>20.8</v>
      </c>
      <c r="K164" s="4">
        <v>20.2</v>
      </c>
      <c r="L164" s="4">
        <v>17</v>
      </c>
      <c r="M164" s="4">
        <v>16.399999999999999</v>
      </c>
      <c r="N164" s="4">
        <v>15.7</v>
      </c>
      <c r="O164" s="4">
        <v>15.8</v>
      </c>
      <c r="P164" s="4">
        <v>17.5</v>
      </c>
      <c r="Q164" s="4">
        <v>18.2</v>
      </c>
      <c r="R164" s="4">
        <v>19.600000000000001</v>
      </c>
      <c r="S164" s="4">
        <v>18.2</v>
      </c>
      <c r="T164" s="4">
        <v>18</v>
      </c>
      <c r="U164" s="4">
        <v>18</v>
      </c>
      <c r="V164" s="4">
        <v>19.899999999999999</v>
      </c>
    </row>
    <row r="165" spans="2:22" x14ac:dyDescent="0.45">
      <c r="B165" s="4">
        <v>6</v>
      </c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2:22" x14ac:dyDescent="0.45">
      <c r="B166" s="4">
        <v>7</v>
      </c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2:22" x14ac:dyDescent="0.45">
      <c r="B167" s="4">
        <v>8</v>
      </c>
      <c r="C167" s="4">
        <v>17.100000000000001</v>
      </c>
      <c r="D167" s="4">
        <v>14.1</v>
      </c>
      <c r="E167" s="4">
        <v>18.5</v>
      </c>
      <c r="F167" s="4">
        <v>17.7</v>
      </c>
      <c r="G167" s="4">
        <v>15.8</v>
      </c>
      <c r="H167" s="4">
        <v>16.3</v>
      </c>
      <c r="I167" s="4">
        <v>18.100000000000001</v>
      </c>
      <c r="J167" s="4">
        <v>20.5</v>
      </c>
      <c r="K167" s="4">
        <v>20.5</v>
      </c>
      <c r="L167" s="4">
        <v>17</v>
      </c>
      <c r="M167" s="4">
        <v>16.899999999999999</v>
      </c>
      <c r="N167" s="4">
        <v>16.3</v>
      </c>
      <c r="O167" s="4">
        <v>16.600000000000001</v>
      </c>
      <c r="P167" s="4">
        <v>18.8</v>
      </c>
      <c r="Q167" s="4">
        <v>18.7</v>
      </c>
      <c r="R167" s="4">
        <v>19.600000000000001</v>
      </c>
      <c r="S167" s="4">
        <v>19</v>
      </c>
      <c r="T167" s="4">
        <v>18.2</v>
      </c>
      <c r="U167" s="4">
        <v>18.2</v>
      </c>
      <c r="V167" s="4">
        <v>19.899999999999999</v>
      </c>
    </row>
    <row r="168" spans="2:22" x14ac:dyDescent="0.45">
      <c r="B168" s="4">
        <v>9</v>
      </c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2:22" x14ac:dyDescent="0.45">
      <c r="B169" s="4">
        <v>10</v>
      </c>
      <c r="C169" s="4">
        <v>17.600000000000001</v>
      </c>
      <c r="D169" s="4">
        <v>15.8</v>
      </c>
      <c r="E169" s="4">
        <v>18.899999999999999</v>
      </c>
      <c r="F169" s="4">
        <v>18.100000000000001</v>
      </c>
      <c r="G169" s="4">
        <v>16.2</v>
      </c>
      <c r="H169" s="4">
        <v>16.3</v>
      </c>
      <c r="I169" s="4">
        <v>18.3</v>
      </c>
      <c r="J169" s="4">
        <v>20.3</v>
      </c>
      <c r="K169" s="4">
        <v>20.8</v>
      </c>
      <c r="L169" s="4">
        <v>17.100000000000001</v>
      </c>
      <c r="M169" s="4">
        <v>16.399999999999999</v>
      </c>
      <c r="N169" s="4">
        <v>16.7</v>
      </c>
      <c r="O169" s="4">
        <v>17.100000000000001</v>
      </c>
      <c r="P169" s="4">
        <v>18.5</v>
      </c>
      <c r="Q169" s="4">
        <v>18</v>
      </c>
      <c r="R169" s="4">
        <v>18.899999999999999</v>
      </c>
      <c r="S169" s="4">
        <v>17.8</v>
      </c>
      <c r="T169" s="4">
        <v>17.7</v>
      </c>
      <c r="U169" s="4">
        <v>16.8</v>
      </c>
      <c r="V169" s="4">
        <v>18.8</v>
      </c>
    </row>
    <row r="170" spans="2:22" x14ac:dyDescent="0.45">
      <c r="B170" s="4">
        <v>11</v>
      </c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2:22" x14ac:dyDescent="0.45">
      <c r="B171" s="4">
        <v>12</v>
      </c>
      <c r="C171" s="4">
        <v>17.8</v>
      </c>
      <c r="D171" s="4">
        <v>15.2</v>
      </c>
      <c r="E171" s="4">
        <v>19.600000000000001</v>
      </c>
      <c r="F171" s="4">
        <v>19.2</v>
      </c>
      <c r="G171" s="4">
        <v>16.600000000000001</v>
      </c>
      <c r="H171" s="4">
        <v>17</v>
      </c>
      <c r="I171" s="4">
        <v>19.100000000000001</v>
      </c>
      <c r="J171" s="4">
        <v>20.8</v>
      </c>
      <c r="K171" s="4">
        <v>20.8</v>
      </c>
      <c r="L171" s="4">
        <v>17.8</v>
      </c>
      <c r="M171" s="4">
        <v>17.3</v>
      </c>
      <c r="N171" s="4">
        <v>17.399999999999999</v>
      </c>
      <c r="O171" s="4">
        <v>17.7</v>
      </c>
      <c r="P171" s="4">
        <v>19.2</v>
      </c>
      <c r="Q171" s="4"/>
      <c r="R171" s="4">
        <v>19.8</v>
      </c>
      <c r="S171" s="4">
        <v>18.8</v>
      </c>
      <c r="T171" s="4">
        <v>18.3</v>
      </c>
      <c r="U171" s="4">
        <v>17.7</v>
      </c>
      <c r="V171" s="4">
        <v>19.7</v>
      </c>
    </row>
    <row r="172" spans="2:22" x14ac:dyDescent="0.45">
      <c r="B172" s="4">
        <v>13</v>
      </c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2:22" x14ac:dyDescent="0.45">
      <c r="B173" s="4">
        <v>14</v>
      </c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2:22" x14ac:dyDescent="0.45">
      <c r="B174" s="4">
        <v>15</v>
      </c>
      <c r="C174" s="4">
        <v>19.399999999999999</v>
      </c>
      <c r="D174" s="4">
        <v>16.2</v>
      </c>
      <c r="E174" s="4">
        <v>20.7</v>
      </c>
      <c r="F174" s="4">
        <v>20.5</v>
      </c>
      <c r="G174" s="4">
        <v>17.8</v>
      </c>
      <c r="H174" s="4">
        <v>18</v>
      </c>
      <c r="I174" s="4">
        <v>19.600000000000001</v>
      </c>
      <c r="J174" s="4">
        <v>21</v>
      </c>
      <c r="K174" s="4">
        <v>21</v>
      </c>
      <c r="L174" s="4">
        <v>18.3</v>
      </c>
      <c r="M174" s="4">
        <v>18.600000000000001</v>
      </c>
      <c r="N174" s="4">
        <v>18.5</v>
      </c>
      <c r="O174" s="4">
        <v>18.899999999999999</v>
      </c>
      <c r="P174" s="4">
        <v>20.2</v>
      </c>
      <c r="Q174" s="4"/>
      <c r="R174" s="4">
        <v>20.9</v>
      </c>
      <c r="S174" s="4">
        <v>19.899999999999999</v>
      </c>
      <c r="T174" s="4">
        <v>19.100000000000001</v>
      </c>
      <c r="U174" s="4">
        <v>19</v>
      </c>
      <c r="V174" s="4">
        <v>21.1</v>
      </c>
    </row>
    <row r="175" spans="2:22" x14ac:dyDescent="0.45">
      <c r="B175" s="4">
        <v>16</v>
      </c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2:22" x14ac:dyDescent="0.45">
      <c r="B176" s="4">
        <v>17</v>
      </c>
      <c r="C176" s="4">
        <v>20.399999999999999</v>
      </c>
      <c r="D176" s="4">
        <v>16.600000000000001</v>
      </c>
      <c r="E176" s="4">
        <v>21.6</v>
      </c>
      <c r="F176" s="4">
        <v>21.7</v>
      </c>
      <c r="G176" s="4">
        <v>18.600000000000001</v>
      </c>
      <c r="H176" s="4">
        <v>18</v>
      </c>
      <c r="I176" s="4">
        <v>20.3</v>
      </c>
      <c r="J176" s="4">
        <v>21.9</v>
      </c>
      <c r="K176" s="4">
        <v>22</v>
      </c>
      <c r="L176" s="4">
        <v>18.899999999999999</v>
      </c>
      <c r="M176" s="4">
        <v>19.3</v>
      </c>
      <c r="N176" s="4">
        <v>19.100000000000001</v>
      </c>
      <c r="O176" s="4">
        <v>19.399999999999999</v>
      </c>
      <c r="P176" s="4">
        <v>20.9</v>
      </c>
      <c r="Q176" s="4"/>
      <c r="R176" s="4">
        <v>21.6</v>
      </c>
      <c r="S176" s="4">
        <v>20.3</v>
      </c>
      <c r="T176" s="4">
        <v>20.7</v>
      </c>
      <c r="U176" s="4">
        <v>19.399999999999999</v>
      </c>
      <c r="V176" s="4">
        <v>21.5</v>
      </c>
    </row>
    <row r="177" spans="1:22" x14ac:dyDescent="0.45">
      <c r="B177" s="4">
        <v>18</v>
      </c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x14ac:dyDescent="0.45">
      <c r="B178" s="4">
        <v>19</v>
      </c>
      <c r="C178" s="4">
        <v>21.9</v>
      </c>
      <c r="D178" s="4">
        <v>16.5</v>
      </c>
      <c r="E178" s="4">
        <v>20.5</v>
      </c>
      <c r="F178" s="4">
        <v>22.7</v>
      </c>
      <c r="G178" s="4">
        <v>19.100000000000001</v>
      </c>
      <c r="H178" s="4">
        <v>18.8</v>
      </c>
      <c r="I178" s="4">
        <v>21</v>
      </c>
      <c r="J178" s="4">
        <v>22.4</v>
      </c>
      <c r="K178" s="4">
        <v>22.3</v>
      </c>
      <c r="L178" s="4">
        <v>18.899999999999999</v>
      </c>
      <c r="M178" s="4">
        <v>19.8</v>
      </c>
      <c r="N178" s="4">
        <v>19.8</v>
      </c>
      <c r="O178" s="4">
        <v>20.5</v>
      </c>
      <c r="P178" s="4">
        <v>21.4</v>
      </c>
      <c r="Q178" s="4"/>
      <c r="R178" s="4">
        <v>21.8</v>
      </c>
      <c r="S178" s="4">
        <v>20.7</v>
      </c>
      <c r="T178" s="4">
        <v>20.5</v>
      </c>
      <c r="U178" s="4">
        <v>20.399999999999999</v>
      </c>
      <c r="V178" s="4">
        <v>22.3</v>
      </c>
    </row>
    <row r="179" spans="1:22" x14ac:dyDescent="0.45">
      <c r="B179" s="4">
        <v>20</v>
      </c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x14ac:dyDescent="0.45">
      <c r="B180" s="4">
        <v>21</v>
      </c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x14ac:dyDescent="0.45">
      <c r="B181" s="4">
        <v>22</v>
      </c>
      <c r="C181" s="4">
        <v>23.5</v>
      </c>
      <c r="D181" s="4">
        <v>16.8</v>
      </c>
      <c r="E181" s="4">
        <v>23.8</v>
      </c>
      <c r="F181" s="4">
        <v>24.4</v>
      </c>
      <c r="G181" s="4">
        <v>20.399999999999999</v>
      </c>
      <c r="H181" s="4">
        <v>19.8</v>
      </c>
      <c r="I181" s="4">
        <v>21.9</v>
      </c>
      <c r="J181" s="4">
        <v>22.8</v>
      </c>
      <c r="K181" s="4">
        <v>22.8</v>
      </c>
      <c r="L181" s="4">
        <v>19</v>
      </c>
      <c r="M181" s="4">
        <v>21.3</v>
      </c>
      <c r="N181" s="4">
        <v>20</v>
      </c>
      <c r="O181" s="4">
        <v>21.7</v>
      </c>
      <c r="P181" s="4">
        <v>22.8</v>
      </c>
      <c r="Q181" s="4"/>
      <c r="R181" s="4">
        <v>22.2</v>
      </c>
      <c r="S181" s="4">
        <v>21</v>
      </c>
      <c r="T181" s="4">
        <v>21</v>
      </c>
      <c r="U181" s="4">
        <v>19.600000000000001</v>
      </c>
      <c r="V181" s="4">
        <v>22.6</v>
      </c>
    </row>
    <row r="182" spans="1:22" x14ac:dyDescent="0.45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7" spans="1:22" ht="17.649999999999999" x14ac:dyDescent="0.5">
      <c r="A187" s="18" t="s">
        <v>271</v>
      </c>
    </row>
    <row r="188" spans="1:22" x14ac:dyDescent="0.45">
      <c r="A188" t="s">
        <v>272</v>
      </c>
    </row>
    <row r="189" spans="1:22" x14ac:dyDescent="0.45">
      <c r="B189" s="17" t="s">
        <v>147</v>
      </c>
      <c r="G189" s="29"/>
    </row>
    <row r="190" spans="1:22" x14ac:dyDescent="0.45">
      <c r="B190" s="21" t="s">
        <v>112</v>
      </c>
      <c r="C190" s="21" t="s">
        <v>168</v>
      </c>
      <c r="D190" s="21" t="s">
        <v>169</v>
      </c>
      <c r="E190" s="21" t="s">
        <v>170</v>
      </c>
      <c r="G190" s="29"/>
    </row>
    <row r="191" spans="1:22" x14ac:dyDescent="0.45">
      <c r="B191" s="20">
        <v>73.755560000000003</v>
      </c>
      <c r="C191" s="20">
        <v>31.5</v>
      </c>
      <c r="D191" s="20">
        <v>33.25</v>
      </c>
      <c r="E191" s="20">
        <v>17.600000000000001</v>
      </c>
    </row>
    <row r="192" spans="1:22" x14ac:dyDescent="0.45">
      <c r="B192" s="20">
        <v>74.2</v>
      </c>
      <c r="C192" s="20">
        <v>33.75</v>
      </c>
      <c r="D192" s="20">
        <v>37</v>
      </c>
      <c r="E192" s="20">
        <v>18.399999999999999</v>
      </c>
    </row>
    <row r="193" spans="1:17" x14ac:dyDescent="0.45">
      <c r="B193" s="20">
        <v>72.333330000000004</v>
      </c>
      <c r="C193" s="20">
        <v>34</v>
      </c>
      <c r="D193" s="20">
        <v>34.4</v>
      </c>
      <c r="E193" s="20">
        <v>17.2</v>
      </c>
    </row>
    <row r="194" spans="1:17" x14ac:dyDescent="0.45">
      <c r="B194" s="20"/>
      <c r="C194" s="20"/>
      <c r="D194" s="20"/>
      <c r="E194" s="20"/>
    </row>
    <row r="195" spans="1:17" x14ac:dyDescent="0.45">
      <c r="B195" s="20"/>
      <c r="C195" s="20"/>
      <c r="D195" s="20"/>
      <c r="E195" s="20"/>
      <c r="G195" s="4"/>
      <c r="I195" s="4"/>
      <c r="J195" s="4"/>
      <c r="N195" s="4"/>
      <c r="O195" s="4"/>
      <c r="P195" s="4"/>
      <c r="Q195" s="4"/>
    </row>
    <row r="196" spans="1:17" x14ac:dyDescent="0.45">
      <c r="A196" t="s">
        <v>272</v>
      </c>
      <c r="B196" s="20"/>
      <c r="C196" s="20"/>
      <c r="D196" s="20"/>
      <c r="E196" s="20"/>
      <c r="G196" s="4"/>
      <c r="I196" s="4"/>
      <c r="J196" s="4"/>
      <c r="N196" s="4"/>
      <c r="O196" s="4"/>
      <c r="P196" s="4"/>
      <c r="Q196" s="4"/>
    </row>
    <row r="197" spans="1:17" x14ac:dyDescent="0.45">
      <c r="B197" s="17" t="s">
        <v>146</v>
      </c>
      <c r="C197" s="20"/>
      <c r="D197" s="20"/>
      <c r="E197" s="20"/>
      <c r="I197" s="4"/>
      <c r="J197" s="4"/>
      <c r="N197" s="4"/>
      <c r="O197" s="4"/>
      <c r="P197" s="4"/>
      <c r="Q197" s="4"/>
    </row>
    <row r="198" spans="1:17" x14ac:dyDescent="0.45">
      <c r="B198" s="21" t="s">
        <v>112</v>
      </c>
      <c r="C198" s="21" t="s">
        <v>168</v>
      </c>
      <c r="D198" s="21" t="s">
        <v>169</v>
      </c>
      <c r="E198" s="21" t="s">
        <v>170</v>
      </c>
      <c r="H198" s="4"/>
      <c r="I198" s="4"/>
      <c r="J198" s="4"/>
      <c r="N198" s="4"/>
      <c r="O198" s="4"/>
      <c r="P198" s="4"/>
      <c r="Q198" s="4"/>
    </row>
    <row r="199" spans="1:17" x14ac:dyDescent="0.45">
      <c r="B199" s="20">
        <v>72.222219999999993</v>
      </c>
      <c r="C199" s="20">
        <v>28.25</v>
      </c>
      <c r="D199" s="20">
        <v>32.75</v>
      </c>
      <c r="E199" s="20">
        <v>17</v>
      </c>
      <c r="H199" s="4"/>
      <c r="I199" s="4"/>
      <c r="J199" s="4"/>
      <c r="N199" s="4"/>
      <c r="O199" s="4"/>
      <c r="P199" s="4"/>
      <c r="Q199" s="4"/>
    </row>
    <row r="200" spans="1:17" x14ac:dyDescent="0.45">
      <c r="B200" s="20">
        <v>72.333330000000004</v>
      </c>
      <c r="C200" s="20">
        <v>26.5</v>
      </c>
      <c r="D200" s="20">
        <v>37</v>
      </c>
      <c r="E200" s="20">
        <v>12.8</v>
      </c>
      <c r="G200" s="4"/>
      <c r="H200" s="4"/>
      <c r="I200" s="4"/>
      <c r="J200" s="4"/>
      <c r="N200" s="4"/>
      <c r="O200" s="4"/>
      <c r="P200" s="4"/>
      <c r="Q200" s="4"/>
    </row>
    <row r="201" spans="1:17" x14ac:dyDescent="0.45">
      <c r="B201" s="20">
        <v>73.25</v>
      </c>
      <c r="C201" s="20">
        <v>25</v>
      </c>
      <c r="D201" s="20">
        <v>29.8</v>
      </c>
      <c r="E201" s="20">
        <v>13.2</v>
      </c>
      <c r="N201" s="4"/>
      <c r="O201" s="4"/>
      <c r="P201" s="4"/>
      <c r="Q201" s="4"/>
    </row>
    <row r="202" spans="1:17" x14ac:dyDescent="0.45">
      <c r="B202" s="20"/>
      <c r="C202" s="20"/>
      <c r="D202" s="20"/>
      <c r="E202" s="20"/>
      <c r="N202" s="4"/>
      <c r="O202" s="4"/>
      <c r="P202" s="4"/>
      <c r="Q202" s="4"/>
    </row>
    <row r="203" spans="1:17" x14ac:dyDescent="0.45">
      <c r="B203" s="20"/>
      <c r="C203" s="20"/>
      <c r="D203" s="20"/>
      <c r="E203" s="20"/>
      <c r="N203" s="4"/>
      <c r="O203" s="4"/>
      <c r="P203" s="4"/>
      <c r="Q203" s="4"/>
    </row>
    <row r="204" spans="1:17" x14ac:dyDescent="0.45">
      <c r="B204" s="20"/>
      <c r="C204" s="20"/>
      <c r="D204" s="20"/>
      <c r="E204" s="20"/>
      <c r="N204" s="4"/>
      <c r="O204" s="4"/>
      <c r="P204" s="4"/>
      <c r="Q204" s="4"/>
    </row>
    <row r="205" spans="1:17" x14ac:dyDescent="0.45">
      <c r="A205" t="s">
        <v>272</v>
      </c>
      <c r="B205" s="20"/>
      <c r="C205" s="20"/>
      <c r="D205" s="20"/>
      <c r="E205" s="20"/>
      <c r="N205" s="4"/>
      <c r="O205" s="4"/>
      <c r="P205" s="4"/>
      <c r="Q205" s="4"/>
    </row>
    <row r="206" spans="1:17" x14ac:dyDescent="0.45">
      <c r="B206" s="17" t="s">
        <v>6</v>
      </c>
      <c r="C206" s="20"/>
      <c r="D206" s="20"/>
      <c r="E206" s="20"/>
      <c r="N206" s="4"/>
      <c r="O206" s="4"/>
      <c r="P206" s="4"/>
      <c r="Q206" s="4"/>
    </row>
    <row r="207" spans="1:17" x14ac:dyDescent="0.45">
      <c r="B207" s="21" t="s">
        <v>288</v>
      </c>
      <c r="C207" s="21" t="s">
        <v>168</v>
      </c>
      <c r="D207" s="24" t="s">
        <v>169</v>
      </c>
      <c r="E207" s="24" t="s">
        <v>170</v>
      </c>
      <c r="N207" s="4"/>
      <c r="O207" s="4"/>
      <c r="P207" s="4"/>
      <c r="Q207" s="4"/>
    </row>
    <row r="208" spans="1:17" x14ac:dyDescent="0.45">
      <c r="B208" s="20">
        <v>65.441176470000002</v>
      </c>
      <c r="C208" s="20">
        <v>15.235294120000001</v>
      </c>
      <c r="D208" s="20">
        <v>17.735294119999999</v>
      </c>
      <c r="E208" s="20">
        <v>4.0441176470000002</v>
      </c>
      <c r="N208" s="4"/>
      <c r="O208" s="4"/>
      <c r="P208" s="4"/>
      <c r="Q208" s="4"/>
    </row>
    <row r="209" spans="2:5" x14ac:dyDescent="0.45">
      <c r="B209" s="20">
        <v>64.705882349999996</v>
      </c>
      <c r="C209" s="20">
        <v>12.5</v>
      </c>
      <c r="D209" s="20">
        <v>15.073529410000001</v>
      </c>
      <c r="E209" s="20">
        <v>4.2941176470000002</v>
      </c>
    </row>
    <row r="210" spans="2:5" x14ac:dyDescent="0.45">
      <c r="B210" s="20">
        <v>45.66176471</v>
      </c>
      <c r="C210" s="20">
        <v>9.0735294119999992</v>
      </c>
      <c r="D210" s="20">
        <v>12.47058824</v>
      </c>
      <c r="E210" s="20">
        <v>3.6911764709999999</v>
      </c>
    </row>
    <row r="211" spans="2:5" x14ac:dyDescent="0.45">
      <c r="B211" s="20">
        <v>52.352941180000002</v>
      </c>
      <c r="C211" s="20">
        <v>11.176470589999999</v>
      </c>
      <c r="D211" s="20">
        <v>11.29411765</v>
      </c>
      <c r="E211" s="20">
        <v>4.2205882350000001</v>
      </c>
    </row>
    <row r="212" spans="2:5" x14ac:dyDescent="0.45">
      <c r="B212" s="20">
        <v>47.420588240000001</v>
      </c>
      <c r="C212" s="20">
        <v>13.71647059</v>
      </c>
      <c r="D212" s="20">
        <v>15.85117647</v>
      </c>
      <c r="E212" s="20">
        <v>3.9976470590000002</v>
      </c>
    </row>
    <row r="213" spans="2:5" x14ac:dyDescent="0.45">
      <c r="B213" s="21"/>
      <c r="C213" s="21"/>
      <c r="D213" s="21"/>
      <c r="E213" s="21"/>
    </row>
    <row r="214" spans="2:5" x14ac:dyDescent="0.45">
      <c r="B214" s="20"/>
      <c r="C214" s="20"/>
      <c r="D214" s="20"/>
      <c r="E214" s="20"/>
    </row>
    <row r="215" spans="2:5" x14ac:dyDescent="0.45">
      <c r="B215" s="20"/>
      <c r="C215" s="20"/>
      <c r="D215" s="20"/>
      <c r="E215" s="20"/>
    </row>
    <row r="216" spans="2:5" x14ac:dyDescent="0.45">
      <c r="B216" s="20"/>
      <c r="C216" s="20"/>
      <c r="D216" s="20"/>
      <c r="E216" s="20"/>
    </row>
    <row r="217" spans="2:5" x14ac:dyDescent="0.45">
      <c r="B217" s="20"/>
      <c r="C217" s="20"/>
      <c r="D217" s="20"/>
      <c r="E217" s="20"/>
    </row>
    <row r="218" spans="2:5" x14ac:dyDescent="0.45">
      <c r="B218" s="20"/>
      <c r="C218" s="20"/>
      <c r="D218" s="20"/>
      <c r="E218" s="20"/>
    </row>
    <row r="219" spans="2:5" x14ac:dyDescent="0.45">
      <c r="B219" s="20"/>
      <c r="C219" s="20"/>
      <c r="D219" s="20"/>
      <c r="E219" s="20"/>
    </row>
    <row r="220" spans="2:5" x14ac:dyDescent="0.45">
      <c r="B220" s="20"/>
      <c r="C220" s="20"/>
      <c r="D220" s="20"/>
      <c r="E220" s="20"/>
    </row>
    <row r="221" spans="2:5" x14ac:dyDescent="0.45">
      <c r="B221" s="20"/>
      <c r="C221" s="20"/>
      <c r="D221" s="20"/>
      <c r="E221" s="20"/>
    </row>
    <row r="222" spans="2:5" x14ac:dyDescent="0.45">
      <c r="B222" s="20"/>
      <c r="C222" s="20"/>
      <c r="D222" s="20"/>
      <c r="E222" s="20"/>
    </row>
    <row r="223" spans="2:5" x14ac:dyDescent="0.45">
      <c r="B223" s="20"/>
      <c r="C223" s="20"/>
      <c r="D223" s="20"/>
      <c r="E223" s="20"/>
    </row>
    <row r="224" spans="2:5" x14ac:dyDescent="0.45">
      <c r="B224" s="20"/>
      <c r="C224" s="20"/>
      <c r="D224" s="20"/>
      <c r="E224" s="20"/>
    </row>
    <row r="225" spans="2:5" x14ac:dyDescent="0.45">
      <c r="B225" s="20"/>
      <c r="C225" s="20"/>
      <c r="D225" s="20"/>
      <c r="E225" s="20"/>
    </row>
    <row r="226" spans="2:5" x14ac:dyDescent="0.45">
      <c r="B226" s="20"/>
      <c r="C226" s="20"/>
      <c r="D226" s="20"/>
      <c r="E226" s="20"/>
    </row>
    <row r="227" spans="2:5" x14ac:dyDescent="0.45">
      <c r="B227" s="20"/>
      <c r="C227" s="20"/>
      <c r="D227" s="20"/>
      <c r="E227" s="20"/>
    </row>
    <row r="229" spans="2:5" x14ac:dyDescent="0.45">
      <c r="B229" s="17"/>
    </row>
    <row r="231" spans="2:5" x14ac:dyDescent="0.45">
      <c r="B231" s="21"/>
      <c r="C231" s="21"/>
      <c r="D231" s="24"/>
      <c r="E231" s="24"/>
    </row>
    <row r="232" spans="2:5" x14ac:dyDescent="0.45">
      <c r="B232" s="20"/>
      <c r="C232" s="20"/>
      <c r="D232" s="20"/>
      <c r="E232" s="20"/>
    </row>
    <row r="233" spans="2:5" x14ac:dyDescent="0.45">
      <c r="B233" s="20"/>
      <c r="C233" s="20"/>
      <c r="D233" s="20"/>
      <c r="E233" s="20"/>
    </row>
    <row r="234" spans="2:5" x14ac:dyDescent="0.45">
      <c r="B234" s="20"/>
      <c r="C234" s="20"/>
      <c r="D234" s="20"/>
      <c r="E234" s="20"/>
    </row>
    <row r="235" spans="2:5" x14ac:dyDescent="0.45">
      <c r="B235" s="20"/>
      <c r="C235" s="20"/>
      <c r="D235" s="20"/>
      <c r="E235" s="20"/>
    </row>
    <row r="236" spans="2:5" x14ac:dyDescent="0.45">
      <c r="B236" s="20"/>
      <c r="C236" s="20"/>
      <c r="D236" s="20"/>
      <c r="E236" s="20"/>
    </row>
    <row r="237" spans="2:5" x14ac:dyDescent="0.45">
      <c r="B237" s="20"/>
      <c r="C237" s="20"/>
      <c r="D237" s="20"/>
      <c r="E237" s="20"/>
    </row>
    <row r="238" spans="2:5" x14ac:dyDescent="0.45">
      <c r="B238" s="20"/>
      <c r="C238" s="20"/>
      <c r="D238" s="20"/>
      <c r="E238" s="20"/>
    </row>
    <row r="239" spans="2:5" x14ac:dyDescent="0.45">
      <c r="B239" s="20"/>
      <c r="C239" s="20"/>
      <c r="D239" s="20"/>
      <c r="E239" s="20"/>
    </row>
    <row r="240" spans="2:5" x14ac:dyDescent="0.45">
      <c r="B240" s="20"/>
      <c r="C240" s="20"/>
      <c r="D240" s="20"/>
      <c r="E240" s="20"/>
    </row>
    <row r="241" spans="2:5" x14ac:dyDescent="0.45">
      <c r="B241" s="20"/>
      <c r="C241" s="20"/>
      <c r="D241" s="20"/>
      <c r="E241" s="20"/>
    </row>
    <row r="242" spans="2:5" x14ac:dyDescent="0.45">
      <c r="B242" s="20"/>
      <c r="C242" s="20"/>
      <c r="D242" s="20"/>
      <c r="E242" s="20"/>
    </row>
    <row r="243" spans="2:5" x14ac:dyDescent="0.45">
      <c r="B243" s="20"/>
      <c r="C243" s="20"/>
      <c r="D243" s="20"/>
      <c r="E243" s="20"/>
    </row>
    <row r="244" spans="2:5" x14ac:dyDescent="0.45">
      <c r="B244" s="20"/>
      <c r="C244" s="20"/>
      <c r="D244" s="20"/>
      <c r="E244" s="20"/>
    </row>
    <row r="245" spans="2:5" x14ac:dyDescent="0.45">
      <c r="B245" s="20"/>
      <c r="C245" s="20"/>
      <c r="D245" s="20"/>
      <c r="E245" s="20"/>
    </row>
    <row r="246" spans="2:5" x14ac:dyDescent="0.45">
      <c r="B246" s="20"/>
      <c r="C246" s="20"/>
      <c r="D246" s="20"/>
      <c r="E246" s="20"/>
    </row>
    <row r="247" spans="2:5" x14ac:dyDescent="0.45">
      <c r="B247" s="20"/>
      <c r="C247" s="20"/>
      <c r="D247" s="20"/>
      <c r="E247" s="20"/>
    </row>
    <row r="248" spans="2:5" x14ac:dyDescent="0.45">
      <c r="B248" s="20"/>
      <c r="C248" s="20"/>
      <c r="D248" s="20"/>
      <c r="E248" s="20"/>
    </row>
    <row r="249" spans="2:5" x14ac:dyDescent="0.45">
      <c r="B249" s="20"/>
      <c r="C249" s="20"/>
      <c r="D249" s="20"/>
      <c r="E249" s="20"/>
    </row>
    <row r="250" spans="2:5" x14ac:dyDescent="0.45">
      <c r="B250" s="20"/>
      <c r="C250" s="20"/>
      <c r="D250" s="20"/>
      <c r="E250" s="20"/>
    </row>
    <row r="251" spans="2:5" x14ac:dyDescent="0.45">
      <c r="B251" s="20"/>
      <c r="C251" s="20"/>
      <c r="D251" s="20"/>
      <c r="E251" s="20"/>
    </row>
    <row r="252" spans="2:5" x14ac:dyDescent="0.45">
      <c r="B252" s="20"/>
      <c r="C252" s="20"/>
      <c r="D252" s="20"/>
      <c r="E252" s="20"/>
    </row>
  </sheetData>
  <mergeCells count="12">
    <mergeCell ref="AB55:AM55"/>
    <mergeCell ref="AN55:AY55"/>
    <mergeCell ref="C121:G121"/>
    <mergeCell ref="H121:L121"/>
    <mergeCell ref="M121:Q121"/>
    <mergeCell ref="R121:V121"/>
    <mergeCell ref="C159:G159"/>
    <mergeCell ref="H159:L159"/>
    <mergeCell ref="M159:Q159"/>
    <mergeCell ref="R159:V159"/>
    <mergeCell ref="D55:O55"/>
    <mergeCell ref="P55:AA5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4:AC28"/>
  <sheetViews>
    <sheetView topLeftCell="I1" workbookViewId="0">
      <selection activeCell="AA24" sqref="AA24"/>
    </sheetView>
  </sheetViews>
  <sheetFormatPr defaultRowHeight="14.25" x14ac:dyDescent="0.45"/>
  <sheetData>
    <row r="4" spans="1:29" ht="18" x14ac:dyDescent="0.55000000000000004">
      <c r="A4" s="7" t="s">
        <v>273</v>
      </c>
    </row>
    <row r="5" spans="1:29" ht="18" x14ac:dyDescent="0.55000000000000004">
      <c r="C5" s="14" t="s">
        <v>193</v>
      </c>
      <c r="H5" s="14" t="s">
        <v>196</v>
      </c>
      <c r="M5" s="14" t="s">
        <v>201</v>
      </c>
      <c r="R5" s="14" t="s">
        <v>202</v>
      </c>
      <c r="W5" s="14" t="s">
        <v>205</v>
      </c>
      <c r="AB5" s="14" t="s">
        <v>208</v>
      </c>
    </row>
    <row r="6" spans="1:29" x14ac:dyDescent="0.45">
      <c r="B6" s="16" t="s">
        <v>190</v>
      </c>
      <c r="C6" s="16" t="s">
        <v>191</v>
      </c>
      <c r="D6" s="16" t="s">
        <v>192</v>
      </c>
      <c r="G6" s="16" t="s">
        <v>190</v>
      </c>
      <c r="H6" s="16" t="s">
        <v>194</v>
      </c>
      <c r="I6" s="16" t="s">
        <v>195</v>
      </c>
      <c r="L6" s="16" t="s">
        <v>190</v>
      </c>
      <c r="M6" s="16" t="s">
        <v>197</v>
      </c>
      <c r="N6" s="16" t="s">
        <v>198</v>
      </c>
      <c r="Q6" s="16" t="s">
        <v>190</v>
      </c>
      <c r="R6" s="16" t="s">
        <v>199</v>
      </c>
      <c r="S6" s="16" t="s">
        <v>200</v>
      </c>
      <c r="V6" s="16" t="s">
        <v>190</v>
      </c>
      <c r="W6" s="16" t="s">
        <v>203</v>
      </c>
      <c r="X6" s="16" t="s">
        <v>204</v>
      </c>
      <c r="AA6" s="16" t="s">
        <v>190</v>
      </c>
      <c r="AB6" s="16" t="s">
        <v>206</v>
      </c>
      <c r="AC6" s="16" t="s">
        <v>207</v>
      </c>
    </row>
    <row r="7" spans="1:29" x14ac:dyDescent="0.45">
      <c r="B7" s="4">
        <v>0</v>
      </c>
      <c r="C7" s="4">
        <v>0</v>
      </c>
      <c r="D7" s="4"/>
      <c r="G7" s="4">
        <v>0</v>
      </c>
      <c r="H7" s="4">
        <v>0</v>
      </c>
      <c r="I7" s="4"/>
      <c r="L7" s="4">
        <v>0</v>
      </c>
      <c r="M7" s="4">
        <v>0</v>
      </c>
      <c r="N7" s="4"/>
      <c r="Q7" s="4">
        <v>0</v>
      </c>
      <c r="R7" s="4">
        <v>0</v>
      </c>
      <c r="S7" s="4"/>
      <c r="V7" s="4">
        <v>0</v>
      </c>
      <c r="W7" s="4">
        <v>0</v>
      </c>
      <c r="X7" s="4"/>
      <c r="AA7" s="4">
        <v>466</v>
      </c>
      <c r="AB7" s="4">
        <v>0</v>
      </c>
      <c r="AC7" s="4"/>
    </row>
    <row r="8" spans="1:29" x14ac:dyDescent="0.45">
      <c r="B8" s="4">
        <v>155</v>
      </c>
      <c r="C8" s="4">
        <v>0</v>
      </c>
      <c r="D8" s="4"/>
      <c r="G8" s="4">
        <v>0</v>
      </c>
      <c r="H8" s="4">
        <v>0</v>
      </c>
      <c r="I8" s="4"/>
      <c r="L8" s="4">
        <v>0</v>
      </c>
      <c r="M8" s="4">
        <v>0</v>
      </c>
      <c r="N8" s="4"/>
      <c r="Q8" s="4">
        <v>0</v>
      </c>
      <c r="R8" s="4">
        <v>0</v>
      </c>
      <c r="S8" s="4"/>
      <c r="V8" s="4">
        <v>155</v>
      </c>
      <c r="W8" s="4">
        <v>0</v>
      </c>
      <c r="X8" s="4"/>
      <c r="AA8" s="4">
        <v>155</v>
      </c>
      <c r="AB8" s="4">
        <v>0</v>
      </c>
      <c r="AC8" s="4"/>
    </row>
    <row r="9" spans="1:29" x14ac:dyDescent="0.45">
      <c r="B9" s="4">
        <v>0</v>
      </c>
      <c r="C9" s="4">
        <v>0</v>
      </c>
      <c r="D9" s="4"/>
      <c r="G9" s="4">
        <v>111</v>
      </c>
      <c r="H9" s="4">
        <v>1</v>
      </c>
      <c r="I9" s="4"/>
      <c r="L9" s="4">
        <v>0</v>
      </c>
      <c r="M9" s="4">
        <v>0</v>
      </c>
      <c r="N9" s="4"/>
      <c r="Q9" s="4">
        <v>155</v>
      </c>
      <c r="R9" s="4">
        <v>0</v>
      </c>
      <c r="S9" s="4"/>
      <c r="V9" s="4">
        <v>0</v>
      </c>
      <c r="W9" s="4">
        <v>0</v>
      </c>
      <c r="X9" s="4"/>
      <c r="AA9" s="4">
        <v>0</v>
      </c>
      <c r="AB9" s="4">
        <v>0</v>
      </c>
      <c r="AC9" s="4"/>
    </row>
    <row r="10" spans="1:29" x14ac:dyDescent="0.45">
      <c r="B10" s="4">
        <v>0</v>
      </c>
      <c r="C10" s="4">
        <v>0</v>
      </c>
      <c r="D10" s="4"/>
      <c r="G10" s="4">
        <v>2235</v>
      </c>
      <c r="H10" s="4">
        <v>1</v>
      </c>
      <c r="I10" s="4"/>
      <c r="L10" s="4">
        <v>1106</v>
      </c>
      <c r="M10" s="4">
        <v>1</v>
      </c>
      <c r="N10" s="4"/>
      <c r="Q10" s="4">
        <v>0</v>
      </c>
      <c r="R10" s="4">
        <v>0</v>
      </c>
      <c r="S10" s="4"/>
      <c r="V10" s="4">
        <v>2875</v>
      </c>
      <c r="W10" s="4">
        <v>1</v>
      </c>
      <c r="X10" s="4"/>
      <c r="AA10" s="4">
        <v>0</v>
      </c>
      <c r="AB10" s="4">
        <v>0</v>
      </c>
      <c r="AC10" s="4"/>
    </row>
    <row r="11" spans="1:29" x14ac:dyDescent="0.45">
      <c r="B11" s="4">
        <v>2875</v>
      </c>
      <c r="C11" s="4">
        <v>1</v>
      </c>
      <c r="D11" s="4"/>
      <c r="G11" s="4">
        <v>868</v>
      </c>
      <c r="H11" s="4">
        <v>0</v>
      </c>
      <c r="I11" s="4"/>
      <c r="L11" s="4">
        <v>2875</v>
      </c>
      <c r="M11" s="4">
        <v>1</v>
      </c>
      <c r="N11" s="4"/>
      <c r="Q11" s="4">
        <v>1106</v>
      </c>
      <c r="R11" s="4">
        <v>1</v>
      </c>
      <c r="S11" s="4"/>
      <c r="V11" s="4">
        <v>2235</v>
      </c>
      <c r="W11" s="4">
        <v>1</v>
      </c>
      <c r="X11" s="4"/>
      <c r="AA11" s="4">
        <v>2235</v>
      </c>
      <c r="AB11" s="4">
        <v>1</v>
      </c>
      <c r="AC11" s="4"/>
    </row>
    <row r="12" spans="1:29" x14ac:dyDescent="0.45">
      <c r="B12" s="4">
        <v>678</v>
      </c>
      <c r="C12" s="4">
        <v>0</v>
      </c>
      <c r="D12" s="4"/>
      <c r="G12" s="4">
        <v>567</v>
      </c>
      <c r="H12" s="4">
        <v>0</v>
      </c>
      <c r="I12" s="4"/>
      <c r="L12" s="4">
        <v>678</v>
      </c>
      <c r="M12" s="4">
        <v>0</v>
      </c>
      <c r="N12" s="4"/>
      <c r="Q12" s="4">
        <v>2235</v>
      </c>
      <c r="R12" s="4">
        <v>1</v>
      </c>
      <c r="S12" s="4"/>
      <c r="V12" s="4">
        <v>1120</v>
      </c>
      <c r="W12" s="4">
        <v>1</v>
      </c>
      <c r="X12" s="4"/>
      <c r="AA12" s="4">
        <v>868</v>
      </c>
      <c r="AB12" s="4">
        <v>0</v>
      </c>
      <c r="AC12" s="4"/>
    </row>
    <row r="13" spans="1:29" x14ac:dyDescent="0.45">
      <c r="B13" s="4">
        <v>1120</v>
      </c>
      <c r="C13" s="4">
        <v>1</v>
      </c>
      <c r="D13" s="4"/>
      <c r="G13" s="4">
        <v>199</v>
      </c>
      <c r="H13" s="4">
        <v>0</v>
      </c>
      <c r="I13" s="4"/>
      <c r="L13" s="4">
        <v>2235</v>
      </c>
      <c r="M13" s="4">
        <v>1</v>
      </c>
      <c r="N13" s="4"/>
      <c r="Q13" s="4">
        <v>1120</v>
      </c>
      <c r="R13" s="4">
        <v>1</v>
      </c>
      <c r="S13" s="4"/>
      <c r="V13" s="4">
        <v>868</v>
      </c>
      <c r="W13" s="4">
        <v>0</v>
      </c>
      <c r="X13" s="4"/>
      <c r="AA13" s="4">
        <v>567</v>
      </c>
      <c r="AB13" s="4">
        <v>0</v>
      </c>
      <c r="AC13" s="4"/>
    </row>
    <row r="14" spans="1:29" x14ac:dyDescent="0.45">
      <c r="B14" s="4">
        <v>868</v>
      </c>
      <c r="C14" s="4">
        <v>0</v>
      </c>
      <c r="D14" s="4"/>
      <c r="G14" s="4">
        <v>738</v>
      </c>
      <c r="H14" s="4">
        <v>0</v>
      </c>
      <c r="I14" s="4"/>
      <c r="L14" s="4">
        <v>1120</v>
      </c>
      <c r="M14" s="4">
        <v>1</v>
      </c>
      <c r="N14" s="4"/>
      <c r="Q14" s="4">
        <v>868</v>
      </c>
      <c r="R14" s="4">
        <v>0</v>
      </c>
      <c r="S14" s="4"/>
      <c r="V14" s="4">
        <v>567</v>
      </c>
      <c r="W14" s="4">
        <v>0</v>
      </c>
      <c r="X14" s="4"/>
      <c r="AA14" s="4">
        <v>199</v>
      </c>
      <c r="AB14" s="4">
        <v>0</v>
      </c>
      <c r="AC14" s="4"/>
    </row>
    <row r="15" spans="1:29" x14ac:dyDescent="0.45">
      <c r="B15" s="4">
        <v>199</v>
      </c>
      <c r="C15" s="4">
        <v>0</v>
      </c>
      <c r="D15" s="4"/>
      <c r="G15" s="4">
        <v>0</v>
      </c>
      <c r="H15" s="4">
        <v>0</v>
      </c>
      <c r="I15" s="4"/>
      <c r="L15" s="4">
        <v>738</v>
      </c>
      <c r="M15" s="4">
        <v>0</v>
      </c>
      <c r="N15" s="4"/>
      <c r="Q15" s="4">
        <v>199</v>
      </c>
      <c r="R15" s="4">
        <v>0</v>
      </c>
      <c r="S15" s="4"/>
      <c r="V15" s="4">
        <v>199</v>
      </c>
      <c r="W15" s="4">
        <v>0</v>
      </c>
      <c r="X15" s="4"/>
      <c r="AA15" s="4">
        <v>738</v>
      </c>
      <c r="AB15" s="4">
        <v>0</v>
      </c>
      <c r="AC15" s="4"/>
    </row>
    <row r="16" spans="1:29" x14ac:dyDescent="0.45">
      <c r="B16" s="4">
        <v>72</v>
      </c>
      <c r="C16" s="4">
        <v>0</v>
      </c>
      <c r="D16" s="4"/>
      <c r="G16" s="4">
        <v>609</v>
      </c>
      <c r="H16" s="4">
        <v>0</v>
      </c>
      <c r="I16" s="4"/>
      <c r="L16" s="4">
        <v>0</v>
      </c>
      <c r="M16" s="4">
        <v>0</v>
      </c>
      <c r="N16" s="4"/>
      <c r="Q16" s="4">
        <v>72</v>
      </c>
      <c r="R16" s="4">
        <v>0</v>
      </c>
      <c r="S16" s="4"/>
      <c r="V16" s="4">
        <v>72</v>
      </c>
      <c r="W16" s="4">
        <v>0</v>
      </c>
      <c r="X16" s="4"/>
      <c r="AA16" s="4">
        <v>301</v>
      </c>
      <c r="AB16" s="4">
        <v>0</v>
      </c>
      <c r="AC16" s="4"/>
    </row>
    <row r="17" spans="2:29" x14ac:dyDescent="0.45">
      <c r="B17" s="4">
        <v>623</v>
      </c>
      <c r="C17" s="4">
        <v>0</v>
      </c>
      <c r="D17" s="4"/>
      <c r="G17" s="4">
        <v>623</v>
      </c>
      <c r="H17" s="4">
        <v>0</v>
      </c>
      <c r="I17" s="4"/>
      <c r="L17" s="4">
        <v>609</v>
      </c>
      <c r="M17" s="4">
        <v>0</v>
      </c>
      <c r="N17" s="4"/>
      <c r="Q17" s="4">
        <v>623</v>
      </c>
      <c r="R17" s="4">
        <v>0</v>
      </c>
      <c r="S17" s="4"/>
      <c r="V17" s="4">
        <v>623</v>
      </c>
      <c r="W17" s="4">
        <v>0</v>
      </c>
      <c r="X17" s="4"/>
      <c r="AA17" s="4">
        <v>623</v>
      </c>
      <c r="AB17" s="4">
        <v>0</v>
      </c>
      <c r="AC17" s="4"/>
    </row>
    <row r="18" spans="2:29" x14ac:dyDescent="0.45">
      <c r="B18" s="4">
        <v>466</v>
      </c>
      <c r="C18" s="4"/>
      <c r="D18" s="4">
        <v>0</v>
      </c>
      <c r="G18" s="4">
        <v>466</v>
      </c>
      <c r="H18" s="4"/>
      <c r="I18" s="4">
        <v>0</v>
      </c>
      <c r="L18" s="4">
        <v>466</v>
      </c>
      <c r="M18" s="4"/>
      <c r="N18" s="4">
        <v>0</v>
      </c>
      <c r="Q18" s="4">
        <v>466</v>
      </c>
      <c r="R18" s="4"/>
      <c r="S18" s="4">
        <v>0</v>
      </c>
      <c r="V18" s="4">
        <v>466</v>
      </c>
      <c r="W18" s="4"/>
      <c r="X18" s="4">
        <v>0</v>
      </c>
      <c r="AA18" s="4">
        <v>0</v>
      </c>
      <c r="AB18" s="4"/>
      <c r="AC18" s="4">
        <v>0</v>
      </c>
    </row>
    <row r="19" spans="2:29" x14ac:dyDescent="0.45">
      <c r="B19" s="4">
        <v>0</v>
      </c>
      <c r="C19" s="4"/>
      <c r="D19" s="4">
        <v>0</v>
      </c>
      <c r="G19" s="4">
        <v>155</v>
      </c>
      <c r="H19" s="4"/>
      <c r="I19" s="4">
        <v>0</v>
      </c>
      <c r="L19" s="4">
        <v>155</v>
      </c>
      <c r="M19" s="4"/>
      <c r="N19" s="4">
        <v>0</v>
      </c>
      <c r="Q19" s="4">
        <v>0</v>
      </c>
      <c r="R19" s="4"/>
      <c r="S19" s="4">
        <v>0</v>
      </c>
      <c r="V19" s="4">
        <v>0</v>
      </c>
      <c r="W19" s="4"/>
      <c r="X19" s="4">
        <v>0</v>
      </c>
      <c r="AA19" s="4">
        <v>0</v>
      </c>
      <c r="AB19" s="4"/>
      <c r="AC19" s="4">
        <v>0</v>
      </c>
    </row>
    <row r="20" spans="2:29" x14ac:dyDescent="0.45">
      <c r="B20" s="4">
        <v>1106</v>
      </c>
      <c r="C20" s="4"/>
      <c r="D20" s="4">
        <v>1</v>
      </c>
      <c r="G20" s="4">
        <v>0</v>
      </c>
      <c r="H20" s="4"/>
      <c r="I20" s="4">
        <v>0</v>
      </c>
      <c r="L20" s="4">
        <v>0</v>
      </c>
      <c r="M20" s="4"/>
      <c r="N20" s="4">
        <v>0</v>
      </c>
      <c r="Q20" s="4">
        <v>2875</v>
      </c>
      <c r="R20" s="4"/>
      <c r="S20" s="4">
        <v>1</v>
      </c>
      <c r="V20" s="4">
        <v>0</v>
      </c>
      <c r="W20" s="4"/>
      <c r="X20" s="4">
        <v>0</v>
      </c>
      <c r="AA20" s="4">
        <v>1106</v>
      </c>
      <c r="AB20" s="4"/>
      <c r="AC20" s="4">
        <v>1</v>
      </c>
    </row>
    <row r="21" spans="2:29" x14ac:dyDescent="0.45">
      <c r="B21" s="4">
        <v>111</v>
      </c>
      <c r="C21" s="4"/>
      <c r="D21" s="4">
        <v>1</v>
      </c>
      <c r="G21" s="4">
        <v>0</v>
      </c>
      <c r="H21" s="4"/>
      <c r="I21" s="4">
        <v>0</v>
      </c>
      <c r="L21" s="4">
        <v>111</v>
      </c>
      <c r="M21" s="4"/>
      <c r="N21" s="4">
        <v>1</v>
      </c>
      <c r="Q21" s="4">
        <v>678</v>
      </c>
      <c r="R21" s="4"/>
      <c r="S21" s="4">
        <v>0</v>
      </c>
      <c r="V21" s="4">
        <v>1106</v>
      </c>
      <c r="W21" s="4"/>
      <c r="X21" s="4">
        <v>1</v>
      </c>
      <c r="AA21" s="4">
        <v>2875</v>
      </c>
      <c r="AB21" s="4"/>
      <c r="AC21" s="4">
        <v>1</v>
      </c>
    </row>
    <row r="22" spans="2:29" x14ac:dyDescent="0.45">
      <c r="B22" s="4">
        <v>2235</v>
      </c>
      <c r="C22" s="4"/>
      <c r="D22" s="4">
        <v>1</v>
      </c>
      <c r="G22" s="4">
        <v>1106</v>
      </c>
      <c r="H22" s="4"/>
      <c r="I22" s="4">
        <v>1</v>
      </c>
      <c r="L22" s="4">
        <v>868</v>
      </c>
      <c r="M22" s="4"/>
      <c r="N22" s="4">
        <v>0</v>
      </c>
      <c r="Q22" s="4">
        <v>111</v>
      </c>
      <c r="R22" s="4"/>
      <c r="S22" s="4">
        <v>1</v>
      </c>
      <c r="V22" s="4">
        <v>678</v>
      </c>
      <c r="W22" s="4"/>
      <c r="X22" s="4">
        <v>0</v>
      </c>
      <c r="AA22" s="4">
        <v>678</v>
      </c>
      <c r="AB22" s="4"/>
      <c r="AC22" s="4">
        <v>0</v>
      </c>
    </row>
    <row r="23" spans="2:29" x14ac:dyDescent="0.45">
      <c r="B23" s="4">
        <v>567</v>
      </c>
      <c r="C23" s="4"/>
      <c r="D23" s="4">
        <v>0</v>
      </c>
      <c r="G23" s="4">
        <v>2875</v>
      </c>
      <c r="H23" s="4"/>
      <c r="I23" s="4">
        <v>1</v>
      </c>
      <c r="L23" s="4">
        <v>567</v>
      </c>
      <c r="M23" s="4"/>
      <c r="N23" s="4">
        <v>0</v>
      </c>
      <c r="Q23" s="4">
        <v>567</v>
      </c>
      <c r="R23" s="4"/>
      <c r="S23" s="4">
        <v>0</v>
      </c>
      <c r="V23" s="4">
        <v>111</v>
      </c>
      <c r="W23" s="4"/>
      <c r="X23" s="4">
        <v>1</v>
      </c>
      <c r="AA23" s="4">
        <v>111</v>
      </c>
      <c r="AB23" s="4"/>
      <c r="AC23" s="4">
        <v>1</v>
      </c>
    </row>
    <row r="24" spans="2:29" x14ac:dyDescent="0.45">
      <c r="B24" s="4">
        <v>738</v>
      </c>
      <c r="C24" s="4"/>
      <c r="D24" s="4">
        <v>0</v>
      </c>
      <c r="G24" s="4">
        <v>678</v>
      </c>
      <c r="H24" s="4"/>
      <c r="I24" s="4">
        <v>0</v>
      </c>
      <c r="L24" s="4">
        <v>199</v>
      </c>
      <c r="M24" s="4"/>
      <c r="N24" s="4">
        <v>0</v>
      </c>
      <c r="Q24" s="4">
        <v>738</v>
      </c>
      <c r="R24" s="4"/>
      <c r="S24" s="4">
        <v>0</v>
      </c>
      <c r="V24" s="4">
        <v>738</v>
      </c>
      <c r="W24" s="4"/>
      <c r="X24" s="4">
        <v>0</v>
      </c>
      <c r="AA24" s="4">
        <v>1120</v>
      </c>
      <c r="AB24" s="4"/>
      <c r="AC24" s="4">
        <v>1</v>
      </c>
    </row>
    <row r="25" spans="2:29" x14ac:dyDescent="0.45">
      <c r="B25" s="4">
        <v>0</v>
      </c>
      <c r="C25" s="4"/>
      <c r="D25" s="4">
        <v>0</v>
      </c>
      <c r="G25" s="4">
        <v>1120</v>
      </c>
      <c r="H25" s="4"/>
      <c r="I25" s="4">
        <v>1</v>
      </c>
      <c r="L25" s="4">
        <v>72</v>
      </c>
      <c r="M25" s="4"/>
      <c r="N25" s="4">
        <v>0</v>
      </c>
      <c r="Q25" s="4">
        <v>0</v>
      </c>
      <c r="R25" s="4"/>
      <c r="S25" s="4">
        <v>0</v>
      </c>
      <c r="V25" s="4">
        <v>0</v>
      </c>
      <c r="W25" s="4"/>
      <c r="X25" s="4">
        <v>0</v>
      </c>
      <c r="AA25" s="4">
        <v>0</v>
      </c>
      <c r="AB25" s="4"/>
      <c r="AC25" s="4">
        <v>0</v>
      </c>
    </row>
    <row r="26" spans="2:29" x14ac:dyDescent="0.45">
      <c r="B26" s="4">
        <v>301</v>
      </c>
      <c r="C26" s="4"/>
      <c r="D26" s="4">
        <v>0</v>
      </c>
      <c r="G26" s="4">
        <v>72</v>
      </c>
      <c r="H26" s="4"/>
      <c r="I26" s="4">
        <v>0</v>
      </c>
      <c r="L26" s="4">
        <v>301</v>
      </c>
      <c r="M26" s="4"/>
      <c r="N26" s="4">
        <v>0</v>
      </c>
      <c r="Q26" s="4">
        <v>301</v>
      </c>
      <c r="R26" s="4"/>
      <c r="S26" s="4">
        <v>0</v>
      </c>
      <c r="V26" s="4">
        <v>301</v>
      </c>
      <c r="W26" s="4"/>
      <c r="X26" s="4">
        <v>0</v>
      </c>
      <c r="AA26" s="4">
        <v>72</v>
      </c>
      <c r="AB26" s="4"/>
      <c r="AC26" s="4">
        <v>0</v>
      </c>
    </row>
    <row r="27" spans="2:29" x14ac:dyDescent="0.45">
      <c r="B27" s="4">
        <v>241</v>
      </c>
      <c r="C27" s="4"/>
      <c r="D27" s="4">
        <v>1</v>
      </c>
      <c r="G27" s="4">
        <v>301</v>
      </c>
      <c r="H27" s="4"/>
      <c r="I27" s="4">
        <v>0</v>
      </c>
      <c r="L27" s="4">
        <v>241</v>
      </c>
      <c r="M27" s="4"/>
      <c r="N27" s="4">
        <v>1</v>
      </c>
      <c r="Q27" s="4">
        <v>241</v>
      </c>
      <c r="R27" s="4"/>
      <c r="S27" s="4">
        <v>1</v>
      </c>
      <c r="V27" s="4">
        <v>241</v>
      </c>
      <c r="W27" s="4"/>
      <c r="X27" s="4">
        <v>1</v>
      </c>
      <c r="AA27" s="4">
        <v>241</v>
      </c>
      <c r="AB27" s="4"/>
      <c r="AC27" s="4">
        <v>1</v>
      </c>
    </row>
    <row r="28" spans="2:29" x14ac:dyDescent="0.45">
      <c r="B28" s="4">
        <v>609</v>
      </c>
      <c r="C28" s="4"/>
      <c r="D28" s="4">
        <v>0</v>
      </c>
      <c r="G28" s="4">
        <v>241</v>
      </c>
      <c r="H28" s="4"/>
      <c r="I28" s="4">
        <v>1</v>
      </c>
      <c r="L28" s="4">
        <v>623</v>
      </c>
      <c r="M28" s="4"/>
      <c r="N28" s="4">
        <v>0</v>
      </c>
      <c r="Q28" s="4">
        <v>609</v>
      </c>
      <c r="R28" s="4"/>
      <c r="S28" s="4">
        <v>0</v>
      </c>
      <c r="V28" s="4">
        <v>609</v>
      </c>
      <c r="W28" s="4"/>
      <c r="X28" s="4">
        <v>0</v>
      </c>
      <c r="AA28" s="4">
        <v>609</v>
      </c>
      <c r="AB28" s="4"/>
      <c r="AC28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K103"/>
  <sheetViews>
    <sheetView topLeftCell="A73" workbookViewId="0">
      <selection activeCell="E85" sqref="E85:G85"/>
    </sheetView>
  </sheetViews>
  <sheetFormatPr defaultRowHeight="14.25" x14ac:dyDescent="0.45"/>
  <sheetData>
    <row r="4" spans="1:11" ht="18" x14ac:dyDescent="0.55000000000000004">
      <c r="A4" s="7" t="s">
        <v>106</v>
      </c>
    </row>
    <row r="5" spans="1:11" x14ac:dyDescent="0.45">
      <c r="A5" t="s">
        <v>274</v>
      </c>
      <c r="F5" t="s">
        <v>275</v>
      </c>
    </row>
    <row r="6" spans="1:11" x14ac:dyDescent="0.45">
      <c r="A6" s="15" t="s">
        <v>107</v>
      </c>
      <c r="B6" s="25" t="s">
        <v>112</v>
      </c>
      <c r="C6" s="25"/>
      <c r="D6" s="25" t="s">
        <v>115</v>
      </c>
      <c r="E6" s="25"/>
      <c r="G6" s="3" t="s">
        <v>107</v>
      </c>
      <c r="H6" s="25" t="s">
        <v>112</v>
      </c>
      <c r="I6" s="25"/>
      <c r="J6" s="25" t="s">
        <v>115</v>
      </c>
      <c r="K6" s="25"/>
    </row>
    <row r="7" spans="1:11" x14ac:dyDescent="0.45">
      <c r="A7" s="1">
        <v>0</v>
      </c>
      <c r="B7" s="1">
        <v>1</v>
      </c>
      <c r="C7" s="1"/>
      <c r="D7" s="1">
        <v>1</v>
      </c>
      <c r="E7" s="1"/>
      <c r="G7" s="1">
        <v>0</v>
      </c>
      <c r="H7" s="1">
        <v>1</v>
      </c>
      <c r="I7" s="1"/>
      <c r="J7" s="1">
        <v>1</v>
      </c>
      <c r="K7" s="1"/>
    </row>
    <row r="8" spans="1:11" x14ac:dyDescent="0.45">
      <c r="A8" s="1">
        <v>2</v>
      </c>
      <c r="B8" s="1">
        <v>0.43902000000000002</v>
      </c>
      <c r="C8" s="1">
        <v>3.3799999999999997E-2</v>
      </c>
      <c r="D8" s="1">
        <v>0.92347000000000001</v>
      </c>
      <c r="E8" s="1">
        <v>2.2239999999999999E-2</v>
      </c>
      <c r="G8" s="1">
        <v>0.6</v>
      </c>
      <c r="H8" s="1">
        <v>0.85236999999999996</v>
      </c>
      <c r="I8" s="1"/>
      <c r="J8" s="1">
        <v>0.94886999999999999</v>
      </c>
      <c r="K8" s="1"/>
    </row>
    <row r="9" spans="1:11" x14ac:dyDescent="0.45">
      <c r="A9" s="1">
        <v>4</v>
      </c>
      <c r="B9" s="1">
        <v>0.31317</v>
      </c>
      <c r="C9" s="1">
        <v>3.805E-2</v>
      </c>
      <c r="D9" s="1">
        <v>0.47143000000000002</v>
      </c>
      <c r="E9" s="1">
        <v>4.0149999999999998E-2</v>
      </c>
      <c r="G9" s="1">
        <v>1.2</v>
      </c>
      <c r="H9" s="1">
        <v>0.72653999999999996</v>
      </c>
      <c r="I9" s="1"/>
      <c r="J9" s="1">
        <v>0.88831000000000004</v>
      </c>
      <c r="K9" s="1"/>
    </row>
    <row r="10" spans="1:11" x14ac:dyDescent="0.45">
      <c r="A10" s="1">
        <v>6</v>
      </c>
      <c r="B10" s="1">
        <v>0.23780000000000001</v>
      </c>
      <c r="C10" s="1">
        <v>5.7099999999999998E-3</v>
      </c>
      <c r="D10" s="1">
        <v>0.33903</v>
      </c>
      <c r="E10" s="1">
        <v>1.5480000000000001E-2</v>
      </c>
      <c r="G10" s="1">
        <v>1.8</v>
      </c>
      <c r="H10" s="1">
        <v>0.61928000000000005</v>
      </c>
      <c r="I10" s="1"/>
      <c r="J10" s="1">
        <v>0.82049000000000005</v>
      </c>
      <c r="K10" s="1"/>
    </row>
    <row r="11" spans="1:11" x14ac:dyDescent="0.45">
      <c r="G11" s="1">
        <v>2.4</v>
      </c>
      <c r="H11" s="1">
        <v>0.52786</v>
      </c>
      <c r="I11" s="1"/>
      <c r="J11" s="1">
        <v>0.74770999999999999</v>
      </c>
      <c r="K11" s="1"/>
    </row>
    <row r="12" spans="1:11" x14ac:dyDescent="0.45">
      <c r="G12" s="1">
        <v>3</v>
      </c>
      <c r="H12" s="1">
        <v>0.44993</v>
      </c>
      <c r="I12" s="1"/>
      <c r="J12" s="1">
        <v>0.67227000000000003</v>
      </c>
      <c r="K12" s="1"/>
    </row>
    <row r="13" spans="1:11" x14ac:dyDescent="0.45">
      <c r="G13" s="1">
        <v>3.6</v>
      </c>
      <c r="H13" s="1">
        <v>0.38351000000000002</v>
      </c>
      <c r="I13" s="1"/>
      <c r="J13" s="1">
        <v>0.59635000000000005</v>
      </c>
      <c r="K13" s="1"/>
    </row>
    <row r="14" spans="1:11" x14ac:dyDescent="0.45">
      <c r="G14" s="1">
        <v>4.2</v>
      </c>
      <c r="H14" s="1">
        <v>0.32689000000000001</v>
      </c>
      <c r="I14" s="1"/>
      <c r="J14" s="1">
        <v>0.52193000000000001</v>
      </c>
      <c r="K14" s="1"/>
    </row>
    <row r="15" spans="1:11" x14ac:dyDescent="0.45">
      <c r="G15" s="1">
        <v>4.8</v>
      </c>
      <c r="H15" s="1">
        <v>0.27864</v>
      </c>
      <c r="I15" s="1"/>
      <c r="J15" s="1">
        <v>0.45068999999999998</v>
      </c>
      <c r="K15" s="1"/>
    </row>
    <row r="16" spans="1:11" x14ac:dyDescent="0.45">
      <c r="G16" s="1">
        <v>5.4</v>
      </c>
      <c r="H16" s="1">
        <v>0.23749999999999999</v>
      </c>
      <c r="I16" s="1"/>
      <c r="J16" s="1">
        <v>0.38396999999999998</v>
      </c>
      <c r="K16" s="1"/>
    </row>
    <row r="17" spans="1:11" x14ac:dyDescent="0.45">
      <c r="G17" s="1">
        <v>6</v>
      </c>
      <c r="H17" s="1">
        <v>0.20244000000000001</v>
      </c>
      <c r="I17" s="1"/>
      <c r="J17" s="1">
        <v>0.32274000000000003</v>
      </c>
      <c r="K17" s="1"/>
    </row>
    <row r="20" spans="1:11" ht="18" x14ac:dyDescent="0.55000000000000004">
      <c r="A20" s="7" t="s">
        <v>108</v>
      </c>
    </row>
    <row r="21" spans="1:11" x14ac:dyDescent="0.45">
      <c r="A21" t="s">
        <v>276</v>
      </c>
      <c r="F21" t="s">
        <v>277</v>
      </c>
    </row>
    <row r="22" spans="1:11" x14ac:dyDescent="0.45">
      <c r="A22" s="15" t="s">
        <v>107</v>
      </c>
      <c r="B22" s="25" t="s">
        <v>112</v>
      </c>
      <c r="C22" s="25"/>
      <c r="D22" s="25" t="s">
        <v>115</v>
      </c>
      <c r="E22" s="25"/>
      <c r="G22" s="3" t="s">
        <v>107</v>
      </c>
      <c r="H22" s="25" t="s">
        <v>112</v>
      </c>
      <c r="I22" s="25"/>
      <c r="J22" s="25" t="s">
        <v>115</v>
      </c>
      <c r="K22" s="25"/>
    </row>
    <row r="23" spans="1:11" x14ac:dyDescent="0.45">
      <c r="A23" s="1">
        <v>0</v>
      </c>
      <c r="B23" s="1">
        <v>1</v>
      </c>
      <c r="C23" s="1"/>
      <c r="D23" s="1">
        <v>1</v>
      </c>
      <c r="E23" s="1"/>
      <c r="G23" s="1">
        <v>0</v>
      </c>
      <c r="H23" s="1">
        <v>1</v>
      </c>
      <c r="I23" s="1"/>
      <c r="J23" s="1">
        <v>1</v>
      </c>
      <c r="K23" s="1"/>
    </row>
    <row r="24" spans="1:11" x14ac:dyDescent="0.45">
      <c r="A24" s="1">
        <v>2</v>
      </c>
      <c r="B24" s="1">
        <v>0.39196999999999999</v>
      </c>
      <c r="C24" s="1">
        <v>6.43E-3</v>
      </c>
      <c r="D24" s="1">
        <v>0.68103000000000002</v>
      </c>
      <c r="E24" s="1">
        <v>3.5770000000000003E-2</v>
      </c>
      <c r="G24" s="1">
        <v>0.8</v>
      </c>
      <c r="H24" s="1">
        <v>0.80227999999999999</v>
      </c>
      <c r="I24" s="1"/>
      <c r="J24" s="1">
        <v>0.88534000000000002</v>
      </c>
      <c r="K24" s="1"/>
    </row>
    <row r="25" spans="1:11" x14ac:dyDescent="0.45">
      <c r="A25" s="1">
        <v>4</v>
      </c>
      <c r="B25" s="1">
        <v>0.10024</v>
      </c>
      <c r="C25" s="1">
        <v>6.1999999999999998E-3</v>
      </c>
      <c r="D25" s="1">
        <v>0.23549</v>
      </c>
      <c r="E25" s="1">
        <v>1.4789999999999999E-2</v>
      </c>
      <c r="G25" s="1">
        <v>1.6</v>
      </c>
      <c r="H25" s="1">
        <v>0.57421</v>
      </c>
      <c r="I25" s="1"/>
      <c r="J25" s="1">
        <v>0.72116000000000002</v>
      </c>
      <c r="K25" s="1"/>
    </row>
    <row r="26" spans="1:11" x14ac:dyDescent="0.45">
      <c r="A26" s="1">
        <v>6</v>
      </c>
      <c r="B26" s="1">
        <v>1.5180000000000001E-2</v>
      </c>
      <c r="C26" s="1">
        <v>7.2000000000000005E-4</v>
      </c>
      <c r="D26" s="1">
        <v>4.9029999999999997E-2</v>
      </c>
      <c r="E26" s="1">
        <v>2.3700000000000001E-3</v>
      </c>
      <c r="G26" s="1">
        <v>2.4</v>
      </c>
      <c r="H26" s="1">
        <v>0.36662</v>
      </c>
      <c r="I26" s="1"/>
      <c r="J26" s="1">
        <v>0.54047999999999996</v>
      </c>
      <c r="K26" s="1"/>
    </row>
    <row r="27" spans="1:11" x14ac:dyDescent="0.45">
      <c r="A27" s="1">
        <v>8</v>
      </c>
      <c r="B27" s="1">
        <v>5.8E-4</v>
      </c>
      <c r="C27" s="1">
        <v>1.1E-4</v>
      </c>
      <c r="D27" s="1">
        <v>7.2199999999999999E-3</v>
      </c>
      <c r="E27" s="1">
        <v>1.34E-3</v>
      </c>
      <c r="G27" s="1">
        <v>3.2</v>
      </c>
      <c r="H27" s="1">
        <v>0.20882999999999999</v>
      </c>
      <c r="I27" s="1"/>
      <c r="J27" s="1">
        <v>0.37268000000000001</v>
      </c>
      <c r="K27" s="1"/>
    </row>
    <row r="28" spans="1:11" x14ac:dyDescent="0.45">
      <c r="G28" s="1">
        <v>4</v>
      </c>
      <c r="H28" s="1">
        <v>0.10611</v>
      </c>
      <c r="I28" s="1"/>
      <c r="J28" s="1">
        <v>0.23643</v>
      </c>
      <c r="K28" s="1"/>
    </row>
    <row r="29" spans="1:11" x14ac:dyDescent="0.45">
      <c r="G29" s="1">
        <v>4.8</v>
      </c>
      <c r="H29" s="1">
        <v>4.8099999999999997E-2</v>
      </c>
      <c r="I29" s="1"/>
      <c r="J29" s="1">
        <v>0.13800999999999999</v>
      </c>
      <c r="K29" s="1"/>
    </row>
    <row r="30" spans="1:11" x14ac:dyDescent="0.45">
      <c r="G30" s="1">
        <v>5.6</v>
      </c>
      <c r="H30" s="1">
        <v>1.9449999999999999E-2</v>
      </c>
      <c r="I30" s="1"/>
      <c r="J30" s="1">
        <v>7.4109999999999995E-2</v>
      </c>
      <c r="K30" s="1"/>
    </row>
    <row r="31" spans="1:11" x14ac:dyDescent="0.45">
      <c r="G31" s="1">
        <v>6.4</v>
      </c>
      <c r="H31" s="1">
        <v>7.0200000000000002E-3</v>
      </c>
      <c r="I31" s="1"/>
      <c r="J31" s="1">
        <v>3.662E-2</v>
      </c>
      <c r="K31" s="1"/>
    </row>
    <row r="32" spans="1:11" x14ac:dyDescent="0.45">
      <c r="G32" s="1">
        <v>7.2</v>
      </c>
      <c r="H32" s="1">
        <v>2.2599999999999999E-3</v>
      </c>
      <c r="I32" s="1"/>
      <c r="J32" s="1">
        <v>1.6650000000000002E-2</v>
      </c>
      <c r="K32" s="1"/>
    </row>
    <row r="33" spans="1:11" x14ac:dyDescent="0.45">
      <c r="G33" s="1">
        <v>8</v>
      </c>
      <c r="H33" s="1">
        <v>6.4999999999999997E-4</v>
      </c>
      <c r="I33" s="1"/>
      <c r="J33" s="1">
        <v>6.96E-3</v>
      </c>
      <c r="K33" s="1"/>
    </row>
    <row r="36" spans="1:11" ht="18" x14ac:dyDescent="0.55000000000000004">
      <c r="A36" s="7" t="s">
        <v>109</v>
      </c>
    </row>
    <row r="37" spans="1:11" x14ac:dyDescent="0.45">
      <c r="A37" t="s">
        <v>110</v>
      </c>
      <c r="F37" t="s">
        <v>111</v>
      </c>
    </row>
    <row r="38" spans="1:11" x14ac:dyDescent="0.45">
      <c r="A38" s="15" t="s">
        <v>107</v>
      </c>
      <c r="B38" s="25" t="s">
        <v>112</v>
      </c>
      <c r="C38" s="25"/>
      <c r="D38" s="25" t="s">
        <v>115</v>
      </c>
      <c r="E38" s="25"/>
      <c r="G38" s="3" t="s">
        <v>107</v>
      </c>
      <c r="H38" s="25" t="s">
        <v>112</v>
      </c>
      <c r="I38" s="25"/>
      <c r="J38" s="25" t="s">
        <v>115</v>
      </c>
      <c r="K38" s="25"/>
    </row>
    <row r="39" spans="1:11" x14ac:dyDescent="0.45">
      <c r="A39" s="1">
        <v>0</v>
      </c>
      <c r="B39" s="1">
        <v>1</v>
      </c>
      <c r="C39" s="1"/>
      <c r="D39" s="1">
        <v>1</v>
      </c>
      <c r="E39" s="1"/>
      <c r="G39" s="1">
        <v>0</v>
      </c>
      <c r="H39" s="1">
        <v>1</v>
      </c>
      <c r="I39" s="1"/>
      <c r="J39" s="1">
        <v>1</v>
      </c>
      <c r="K39" s="1"/>
    </row>
    <row r="40" spans="1:11" x14ac:dyDescent="0.45">
      <c r="A40" s="1">
        <v>2</v>
      </c>
      <c r="B40" s="1">
        <v>0.43147000000000002</v>
      </c>
      <c r="C40" s="1">
        <v>1.106E-2</v>
      </c>
      <c r="D40" s="1">
        <v>0.78402000000000005</v>
      </c>
      <c r="E40" s="1">
        <v>2.1329999999999998E-2</v>
      </c>
      <c r="G40" s="1">
        <v>0.8</v>
      </c>
      <c r="H40" s="1">
        <v>0.78210000000000002</v>
      </c>
      <c r="I40" s="1"/>
      <c r="J40" s="1">
        <v>0.94349000000000005</v>
      </c>
      <c r="K40" s="1"/>
    </row>
    <row r="41" spans="1:11" x14ac:dyDescent="0.45">
      <c r="A41" s="1">
        <v>4</v>
      </c>
      <c r="B41" s="1">
        <v>9.8979999999999999E-2</v>
      </c>
      <c r="C41" s="1">
        <v>1.106E-2</v>
      </c>
      <c r="D41" s="1">
        <v>0.2712</v>
      </c>
      <c r="E41" s="1">
        <v>3.8739999999999997E-2</v>
      </c>
      <c r="G41" s="1">
        <v>1.6</v>
      </c>
      <c r="H41" s="1">
        <v>0.55525999999999998</v>
      </c>
      <c r="I41" s="1"/>
      <c r="J41" s="1">
        <v>0.79239999999999999</v>
      </c>
      <c r="K41" s="1"/>
    </row>
    <row r="42" spans="1:11" x14ac:dyDescent="0.45">
      <c r="A42" s="1">
        <v>6</v>
      </c>
      <c r="B42" s="1">
        <v>1.8270000000000002E-2</v>
      </c>
      <c r="C42" s="1">
        <v>1.5499999999999999E-3</v>
      </c>
      <c r="D42" s="1">
        <v>4.1029999999999997E-2</v>
      </c>
      <c r="E42" s="1">
        <v>6.1999999999999998E-3</v>
      </c>
      <c r="G42" s="1">
        <v>2.4</v>
      </c>
      <c r="H42" s="1">
        <v>0.35786000000000001</v>
      </c>
      <c r="I42" s="1"/>
      <c r="J42" s="1">
        <v>0.59240999999999999</v>
      </c>
      <c r="K42" s="1"/>
    </row>
    <row r="43" spans="1:11" x14ac:dyDescent="0.45">
      <c r="A43" s="1">
        <v>8</v>
      </c>
      <c r="B43" s="1">
        <v>1.0200000000000001E-3</v>
      </c>
      <c r="C43" s="1">
        <v>1E-4</v>
      </c>
      <c r="D43" s="1">
        <v>2.7200000000000002E-3</v>
      </c>
      <c r="E43" s="1">
        <v>5.1999999999999995E-4</v>
      </c>
      <c r="G43" s="1">
        <v>3.2</v>
      </c>
      <c r="H43" s="1">
        <v>0.20935999999999999</v>
      </c>
      <c r="I43" s="1"/>
      <c r="J43" s="1">
        <v>0.39424999999999999</v>
      </c>
      <c r="K43" s="1"/>
    </row>
    <row r="44" spans="1:11" x14ac:dyDescent="0.45">
      <c r="G44" s="1">
        <v>4</v>
      </c>
      <c r="H44" s="1">
        <v>0.11119</v>
      </c>
      <c r="I44" s="1"/>
      <c r="J44" s="1">
        <v>0.23355999999999999</v>
      </c>
      <c r="K44" s="1"/>
    </row>
    <row r="45" spans="1:11" x14ac:dyDescent="0.45">
      <c r="G45" s="1">
        <v>4.8</v>
      </c>
      <c r="H45" s="1">
        <v>5.3600000000000002E-2</v>
      </c>
      <c r="I45" s="1"/>
      <c r="J45" s="1">
        <v>0.12317</v>
      </c>
      <c r="K45" s="1"/>
    </row>
    <row r="46" spans="1:11" x14ac:dyDescent="0.45">
      <c r="G46" s="1">
        <v>5.6</v>
      </c>
      <c r="H46" s="1">
        <v>2.3460000000000002E-2</v>
      </c>
      <c r="I46" s="1"/>
      <c r="J46" s="1">
        <v>5.7820000000000003E-2</v>
      </c>
      <c r="K46" s="1"/>
    </row>
    <row r="47" spans="1:11" x14ac:dyDescent="0.45">
      <c r="G47" s="1">
        <v>6.4</v>
      </c>
      <c r="H47" s="1">
        <v>9.3200000000000002E-3</v>
      </c>
      <c r="I47" s="1"/>
      <c r="J47" s="1">
        <v>2.4160000000000001E-2</v>
      </c>
      <c r="K47" s="1"/>
    </row>
    <row r="48" spans="1:11" x14ac:dyDescent="0.45">
      <c r="G48" s="1">
        <v>7.2</v>
      </c>
      <c r="H48" s="1">
        <v>3.3600000000000001E-3</v>
      </c>
      <c r="I48" s="1"/>
      <c r="J48" s="1">
        <v>8.9899999999999997E-3</v>
      </c>
      <c r="K48" s="1"/>
    </row>
    <row r="49" spans="1:11" x14ac:dyDescent="0.45">
      <c r="G49" s="1">
        <v>8</v>
      </c>
      <c r="H49" s="1">
        <v>1.1000000000000001E-3</v>
      </c>
      <c r="I49" s="1"/>
      <c r="J49" s="1">
        <v>2.98E-3</v>
      </c>
      <c r="K49" s="1"/>
    </row>
    <row r="51" spans="1:11" ht="18" x14ac:dyDescent="0.55000000000000004">
      <c r="A51" s="7" t="s">
        <v>113</v>
      </c>
    </row>
    <row r="52" spans="1:11" x14ac:dyDescent="0.45">
      <c r="A52" t="s">
        <v>4</v>
      </c>
    </row>
    <row r="53" spans="1:11" x14ac:dyDescent="0.45">
      <c r="A53" s="9" t="s">
        <v>114</v>
      </c>
      <c r="B53" s="26" t="s">
        <v>112</v>
      </c>
      <c r="C53" s="26"/>
      <c r="D53" s="26"/>
      <c r="E53" s="26" t="s">
        <v>115</v>
      </c>
      <c r="F53" s="26"/>
      <c r="G53" s="26"/>
    </row>
    <row r="54" spans="1:11" x14ac:dyDescent="0.45">
      <c r="A54" s="4">
        <v>0</v>
      </c>
      <c r="B54" s="4">
        <v>0</v>
      </c>
      <c r="C54" s="4">
        <v>0</v>
      </c>
      <c r="D54" s="4">
        <v>3.1746029999999998</v>
      </c>
      <c r="E54" s="4">
        <v>0</v>
      </c>
      <c r="F54" s="4">
        <v>0</v>
      </c>
      <c r="G54" s="4">
        <v>0</v>
      </c>
    </row>
    <row r="55" spans="1:11" x14ac:dyDescent="0.45">
      <c r="A55" s="4">
        <v>0.5</v>
      </c>
      <c r="B55" s="4">
        <v>71.052629999999994</v>
      </c>
      <c r="C55" s="4">
        <v>78.947370000000006</v>
      </c>
      <c r="D55" s="4">
        <v>89.156630000000007</v>
      </c>
      <c r="E55" s="4">
        <v>17.948717949999999</v>
      </c>
      <c r="F55" s="4">
        <v>33.333333330000002</v>
      </c>
      <c r="G55" s="4">
        <v>32.89473684</v>
      </c>
    </row>
    <row r="56" spans="1:11" x14ac:dyDescent="0.45">
      <c r="A56" s="4">
        <v>2</v>
      </c>
      <c r="B56" s="4">
        <v>90.109889999999993</v>
      </c>
      <c r="C56" s="4">
        <v>87.142859999999999</v>
      </c>
      <c r="D56" s="4">
        <v>61.764710000000001</v>
      </c>
      <c r="E56" s="4">
        <v>14.81481481</v>
      </c>
      <c r="F56" s="4">
        <v>24.489795919999999</v>
      </c>
      <c r="G56" s="4">
        <v>30.3030303</v>
      </c>
    </row>
    <row r="57" spans="1:11" x14ac:dyDescent="0.45">
      <c r="A57" s="4">
        <v>6</v>
      </c>
      <c r="B57" s="4">
        <v>60.76923</v>
      </c>
      <c r="C57" s="4">
        <v>59.036140000000003</v>
      </c>
      <c r="D57" s="4">
        <v>73.015870000000007</v>
      </c>
      <c r="E57" s="4">
        <v>32.727272730000003</v>
      </c>
      <c r="F57" s="4">
        <v>14.925373130000001</v>
      </c>
      <c r="G57" s="4">
        <v>13.513513509999999</v>
      </c>
    </row>
    <row r="58" spans="1:11" x14ac:dyDescent="0.45">
      <c r="A58" s="4">
        <v>24</v>
      </c>
      <c r="B58" s="4">
        <v>74.545450000000002</v>
      </c>
      <c r="C58" s="4">
        <v>63.380279999999999</v>
      </c>
      <c r="D58" s="4">
        <v>67.088610000000003</v>
      </c>
      <c r="E58" s="4">
        <v>11.57894737</v>
      </c>
      <c r="F58" s="4"/>
      <c r="G58" s="4">
        <v>23.07692308</v>
      </c>
    </row>
    <row r="63" spans="1:11" ht="18" x14ac:dyDescent="0.55000000000000004">
      <c r="A63" s="7" t="s">
        <v>116</v>
      </c>
    </row>
    <row r="64" spans="1:11" x14ac:dyDescent="0.45">
      <c r="A64" t="s">
        <v>9</v>
      </c>
    </row>
    <row r="65" spans="1:7" x14ac:dyDescent="0.45">
      <c r="A65" s="9" t="s">
        <v>114</v>
      </c>
      <c r="B65" s="26" t="s">
        <v>112</v>
      </c>
      <c r="C65" s="26"/>
      <c r="D65" s="26"/>
      <c r="E65" s="26" t="s">
        <v>115</v>
      </c>
      <c r="F65" s="26"/>
      <c r="G65" s="26"/>
    </row>
    <row r="66" spans="1:7" x14ac:dyDescent="0.45">
      <c r="A66" s="4">
        <v>0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</row>
    <row r="67" spans="1:7" x14ac:dyDescent="0.45">
      <c r="A67" s="4">
        <v>0.5</v>
      </c>
      <c r="B67" s="4">
        <v>84.946240000000003</v>
      </c>
      <c r="C67" s="4">
        <v>95.161289999999994</v>
      </c>
      <c r="D67" s="4">
        <v>94.214870000000005</v>
      </c>
      <c r="E67" s="4">
        <v>51.968499999999999</v>
      </c>
      <c r="F67" s="4">
        <v>53.548389999999998</v>
      </c>
      <c r="G67" s="4">
        <v>69.629630000000006</v>
      </c>
    </row>
    <row r="68" spans="1:7" x14ac:dyDescent="0.45">
      <c r="A68" s="4">
        <v>2</v>
      </c>
      <c r="B68" s="4">
        <v>87.096770000000006</v>
      </c>
      <c r="C68" s="4">
        <v>83.2</v>
      </c>
      <c r="D68" s="4">
        <v>83.471080000000001</v>
      </c>
      <c r="E68" s="4">
        <v>61.744959999999999</v>
      </c>
      <c r="F68" s="4">
        <v>62.015500000000003</v>
      </c>
      <c r="G68" s="4">
        <v>41.212119999999999</v>
      </c>
    </row>
    <row r="69" spans="1:7" x14ac:dyDescent="0.45">
      <c r="A69" s="4">
        <v>6</v>
      </c>
      <c r="B69" s="4">
        <v>78.873239999999996</v>
      </c>
      <c r="C69" s="4">
        <v>77.848100000000002</v>
      </c>
      <c r="D69" s="4">
        <v>75.172420000000002</v>
      </c>
      <c r="E69" s="4">
        <v>32.121209999999998</v>
      </c>
      <c r="F69" s="4">
        <v>55.045870000000001</v>
      </c>
      <c r="G69" s="4">
        <v>38.9313</v>
      </c>
    </row>
    <row r="70" spans="1:7" x14ac:dyDescent="0.45">
      <c r="A70" s="4">
        <v>24</v>
      </c>
      <c r="B70" s="4">
        <v>44.961239999999997</v>
      </c>
      <c r="C70" s="4">
        <v>65.546220000000005</v>
      </c>
      <c r="D70" s="4">
        <v>52.63158</v>
      </c>
      <c r="E70" s="4">
        <v>11.90476</v>
      </c>
      <c r="F70" s="4">
        <v>23.484850000000002</v>
      </c>
      <c r="G70" s="4">
        <v>15.06024</v>
      </c>
    </row>
    <row r="73" spans="1:7" ht="18" x14ac:dyDescent="0.55000000000000004">
      <c r="A73" s="7" t="s">
        <v>117</v>
      </c>
    </row>
    <row r="74" spans="1:7" x14ac:dyDescent="0.45">
      <c r="A74" t="s">
        <v>23</v>
      </c>
    </row>
    <row r="75" spans="1:7" x14ac:dyDescent="0.45">
      <c r="A75" s="9" t="s">
        <v>114</v>
      </c>
      <c r="B75" s="26" t="s">
        <v>112</v>
      </c>
      <c r="C75" s="26"/>
      <c r="D75" s="26"/>
      <c r="E75" s="26" t="s">
        <v>115</v>
      </c>
      <c r="F75" s="26"/>
      <c r="G75" s="26"/>
    </row>
    <row r="76" spans="1:7" x14ac:dyDescent="0.45">
      <c r="A76" s="4">
        <v>0</v>
      </c>
      <c r="B76" s="4">
        <v>0.625</v>
      </c>
      <c r="C76" s="4">
        <v>4.3478260869999996</v>
      </c>
      <c r="D76" s="4">
        <v>4.1916167660000001</v>
      </c>
      <c r="E76" s="4">
        <v>3.546099291</v>
      </c>
      <c r="F76" s="4">
        <v>5.4054054049999998</v>
      </c>
      <c r="G76" s="4">
        <v>2.8571428569999999</v>
      </c>
    </row>
    <row r="77" spans="1:7" x14ac:dyDescent="0.45">
      <c r="A77" s="4">
        <v>0.5</v>
      </c>
      <c r="B77" s="4">
        <v>70.760233920000005</v>
      </c>
      <c r="C77" s="4">
        <v>93.902439020000003</v>
      </c>
      <c r="D77" s="4">
        <v>90.510948909999996</v>
      </c>
      <c r="E77" s="4">
        <v>36.15384615</v>
      </c>
      <c r="F77" s="4">
        <v>56.349206350000003</v>
      </c>
      <c r="G77" s="4">
        <v>46.428571429999998</v>
      </c>
    </row>
    <row r="78" spans="1:7" x14ac:dyDescent="0.45">
      <c r="A78" s="4">
        <v>2</v>
      </c>
      <c r="B78" s="4">
        <v>67.716535429999993</v>
      </c>
      <c r="C78" s="4">
        <v>78.125</v>
      </c>
      <c r="D78" s="4">
        <v>72.602739729999996</v>
      </c>
      <c r="E78" s="4">
        <v>40.206185570000002</v>
      </c>
      <c r="F78" s="4">
        <v>39.805825239999997</v>
      </c>
      <c r="G78" s="4">
        <v>44</v>
      </c>
    </row>
    <row r="79" spans="1:7" x14ac:dyDescent="0.45">
      <c r="A79" s="4">
        <v>6</v>
      </c>
      <c r="B79" s="4">
        <v>52.142857139999997</v>
      </c>
      <c r="C79" s="4">
        <v>61.797752809999999</v>
      </c>
      <c r="D79" s="4">
        <v>54.347826089999998</v>
      </c>
      <c r="E79" s="4">
        <v>37.837837839999999</v>
      </c>
      <c r="F79" s="4">
        <v>22.330097089999999</v>
      </c>
      <c r="G79" s="4">
        <v>20.720720719999999</v>
      </c>
    </row>
    <row r="80" spans="1:7" x14ac:dyDescent="0.45">
      <c r="A80" s="4">
        <v>24</v>
      </c>
      <c r="B80" s="4">
        <v>46.666666669999998</v>
      </c>
      <c r="C80" s="4">
        <v>40.47619048</v>
      </c>
      <c r="D80" s="4">
        <v>49.397590360000002</v>
      </c>
      <c r="E80" s="4">
        <v>11.26760563</v>
      </c>
      <c r="F80" s="4">
        <v>23.684210530000001</v>
      </c>
      <c r="G80" s="4">
        <v>11.881188119999999</v>
      </c>
    </row>
    <row r="83" spans="1:11" ht="18" x14ac:dyDescent="0.55000000000000004">
      <c r="A83" s="7" t="s">
        <v>118</v>
      </c>
    </row>
    <row r="84" spans="1:11" x14ac:dyDescent="0.45">
      <c r="A84" t="s">
        <v>119</v>
      </c>
    </row>
    <row r="85" spans="1:11" x14ac:dyDescent="0.45">
      <c r="A85" s="9"/>
      <c r="B85" s="26" t="s">
        <v>112</v>
      </c>
      <c r="C85" s="26"/>
      <c r="D85" s="26"/>
      <c r="E85" s="26" t="s">
        <v>115</v>
      </c>
      <c r="F85" s="26"/>
      <c r="G85" s="26"/>
    </row>
    <row r="86" spans="1:11" x14ac:dyDescent="0.45">
      <c r="A86" s="10" t="s">
        <v>26</v>
      </c>
      <c r="B86" s="4">
        <v>1.426558</v>
      </c>
      <c r="C86" s="4">
        <v>3.439435</v>
      </c>
      <c r="D86" s="4">
        <v>2.8772160000000002</v>
      </c>
      <c r="E86" s="4">
        <v>1.2823880000000001</v>
      </c>
      <c r="F86" s="4">
        <v>2.2973430000000001</v>
      </c>
      <c r="G86" s="4">
        <v>2.26274</v>
      </c>
    </row>
    <row r="87" spans="1:11" x14ac:dyDescent="0.45">
      <c r="A87" s="10">
        <v>0</v>
      </c>
      <c r="B87" s="4">
        <v>23.5330893</v>
      </c>
      <c r="C87" s="4">
        <v>21.935659999999999</v>
      </c>
      <c r="D87" s="4">
        <v>15.94083</v>
      </c>
      <c r="E87" s="4">
        <v>18.960595300000001</v>
      </c>
      <c r="F87" s="4">
        <v>17.569479999999999</v>
      </c>
      <c r="G87" s="4">
        <v>19.573029999999999</v>
      </c>
    </row>
    <row r="88" spans="1:11" x14ac:dyDescent="0.45">
      <c r="A88" s="10">
        <v>0.5</v>
      </c>
      <c r="B88" s="4">
        <v>19.715579099999999</v>
      </c>
      <c r="C88" s="4">
        <v>17.21659</v>
      </c>
      <c r="D88" s="4"/>
      <c r="E88" s="4">
        <v>8.6605365509999999</v>
      </c>
      <c r="F88" s="4">
        <v>8.0015490000000007</v>
      </c>
      <c r="G88" s="4">
        <v>7.791709</v>
      </c>
    </row>
    <row r="89" spans="1:11" x14ac:dyDescent="0.45">
      <c r="A89" s="10">
        <v>4</v>
      </c>
      <c r="B89" s="4">
        <v>6.6425564189999999</v>
      </c>
      <c r="C89" s="4">
        <v>8.888344</v>
      </c>
      <c r="D89" s="4"/>
      <c r="E89" s="4">
        <v>2.20944049</v>
      </c>
      <c r="F89" s="4">
        <v>2.7285750000000002</v>
      </c>
      <c r="G89" s="4">
        <v>3.5118529999999999</v>
      </c>
    </row>
    <row r="90" spans="1:11" x14ac:dyDescent="0.45">
      <c r="A90" s="10"/>
      <c r="B90" s="4"/>
      <c r="C90" s="4"/>
      <c r="D90" s="4"/>
      <c r="E90" s="4"/>
      <c r="F90" s="4"/>
      <c r="G90" s="4"/>
    </row>
    <row r="91" spans="1:11" x14ac:dyDescent="0.45">
      <c r="A91" s="10"/>
      <c r="B91" s="4"/>
      <c r="C91" s="4"/>
      <c r="D91" s="4"/>
      <c r="E91" s="4"/>
      <c r="F91" s="4"/>
      <c r="G91" s="4"/>
    </row>
    <row r="92" spans="1:11" ht="18" x14ac:dyDescent="0.55000000000000004">
      <c r="A92" s="7" t="s">
        <v>120</v>
      </c>
      <c r="D92" s="4"/>
      <c r="E92" s="4"/>
      <c r="F92" s="4"/>
      <c r="G92" s="4"/>
    </row>
    <row r="93" spans="1:11" x14ac:dyDescent="0.45">
      <c r="A93" t="s">
        <v>121</v>
      </c>
      <c r="D93" s="4"/>
      <c r="E93" s="4"/>
      <c r="F93" s="4"/>
      <c r="G93" s="4"/>
    </row>
    <row r="94" spans="1:11" x14ac:dyDescent="0.45">
      <c r="A94" s="9"/>
      <c r="B94" s="26" t="s">
        <v>112</v>
      </c>
      <c r="C94" s="26"/>
      <c r="D94" s="26"/>
      <c r="E94" s="26"/>
      <c r="F94" s="26"/>
      <c r="G94" s="26" t="s">
        <v>115</v>
      </c>
      <c r="H94" s="26"/>
      <c r="I94" s="26"/>
      <c r="J94" s="26"/>
      <c r="K94" s="26"/>
    </row>
    <row r="95" spans="1:11" x14ac:dyDescent="0.45">
      <c r="A95" s="10" t="s">
        <v>26</v>
      </c>
      <c r="B95" s="4">
        <v>3.42313</v>
      </c>
      <c r="C95" s="4">
        <v>2.7798929999999999</v>
      </c>
      <c r="D95" s="4">
        <v>2.2285149999999998</v>
      </c>
      <c r="E95" s="4">
        <v>1.9844212999999999</v>
      </c>
      <c r="F95" s="4"/>
      <c r="G95" s="4">
        <v>2.9078270000000002</v>
      </c>
      <c r="H95" s="4">
        <v>2.6984759999999999</v>
      </c>
      <c r="I95" s="4">
        <v>3.0273629999999998</v>
      </c>
      <c r="J95" s="4">
        <v>2.6522679999999998</v>
      </c>
      <c r="K95" s="4"/>
    </row>
    <row r="96" spans="1:11" x14ac:dyDescent="0.45">
      <c r="A96" s="10">
        <v>0</v>
      </c>
      <c r="B96" s="4">
        <v>9.1089059999999993</v>
      </c>
      <c r="C96" s="4">
        <v>10.87866</v>
      </c>
      <c r="D96" s="4">
        <v>15.632110000000001</v>
      </c>
      <c r="E96" s="4">
        <v>17.155830000000002</v>
      </c>
      <c r="F96" s="4"/>
      <c r="G96" s="4">
        <v>10.820220000000001</v>
      </c>
      <c r="H96" s="4">
        <v>10.38832</v>
      </c>
      <c r="I96" s="4">
        <v>12.59653</v>
      </c>
      <c r="J96" s="4">
        <v>16.52779</v>
      </c>
      <c r="K96" s="4"/>
    </row>
    <row r="97" spans="1:11" x14ac:dyDescent="0.45">
      <c r="A97" s="10">
        <v>0.5</v>
      </c>
      <c r="B97" s="4">
        <v>10.519550000000001</v>
      </c>
      <c r="C97" s="4">
        <v>10.4849</v>
      </c>
      <c r="D97" s="4">
        <v>7.994624</v>
      </c>
      <c r="E97" s="4">
        <v>14.23817</v>
      </c>
      <c r="F97" s="4"/>
      <c r="G97" s="4">
        <v>4.76675</v>
      </c>
      <c r="H97" s="4">
        <v>5.0073460000000001</v>
      </c>
      <c r="I97" s="4">
        <v>5.5924129999999996</v>
      </c>
      <c r="J97" s="4">
        <v>7.9654499999999997</v>
      </c>
      <c r="K97" s="4"/>
    </row>
    <row r="98" spans="1:11" x14ac:dyDescent="0.45">
      <c r="A98" s="10">
        <v>4</v>
      </c>
      <c r="B98" s="4">
        <v>8.0314449999999997</v>
      </c>
      <c r="C98" s="4">
        <v>7.7382549999999997</v>
      </c>
      <c r="D98" s="4">
        <v>4.8731150000000003</v>
      </c>
      <c r="E98" s="4">
        <v>9.9329029999999996</v>
      </c>
      <c r="F98" s="4"/>
      <c r="G98" s="4">
        <v>2.2470750000000002</v>
      </c>
      <c r="H98" s="4">
        <v>4.6991829999999997</v>
      </c>
      <c r="I98" s="4">
        <v>2.7756409999999998</v>
      </c>
      <c r="J98" s="4">
        <v>1.8802939999999999</v>
      </c>
      <c r="K98" s="4"/>
    </row>
    <row r="99" spans="1:11" x14ac:dyDescent="0.45">
      <c r="A99" s="10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x14ac:dyDescent="0.45">
      <c r="A100" s="10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x14ac:dyDescent="0.45">
      <c r="A101" s="10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 x14ac:dyDescent="0.45">
      <c r="A102" s="10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x14ac:dyDescent="0.45">
      <c r="A103" s="10"/>
      <c r="B103" s="4"/>
      <c r="C103" s="4"/>
      <c r="D103" s="4"/>
      <c r="E103" s="4"/>
      <c r="F103" s="4"/>
      <c r="G103" s="4"/>
      <c r="H103" s="4"/>
      <c r="I103" s="4"/>
      <c r="J103" s="4"/>
      <c r="K103" s="4"/>
    </row>
  </sheetData>
  <mergeCells count="22">
    <mergeCell ref="B6:C6"/>
    <mergeCell ref="D6:E6"/>
    <mergeCell ref="H6:I6"/>
    <mergeCell ref="J6:K6"/>
    <mergeCell ref="B22:C22"/>
    <mergeCell ref="D22:E22"/>
    <mergeCell ref="H22:I22"/>
    <mergeCell ref="J22:K22"/>
    <mergeCell ref="B38:C38"/>
    <mergeCell ref="D38:E38"/>
    <mergeCell ref="H38:I38"/>
    <mergeCell ref="J38:K38"/>
    <mergeCell ref="B53:D53"/>
    <mergeCell ref="E53:G53"/>
    <mergeCell ref="B94:F94"/>
    <mergeCell ref="G94:K94"/>
    <mergeCell ref="B65:D65"/>
    <mergeCell ref="E65:G65"/>
    <mergeCell ref="B75:D75"/>
    <mergeCell ref="E75:G75"/>
    <mergeCell ref="B85:D85"/>
    <mergeCell ref="E85:G85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Y68"/>
  <sheetViews>
    <sheetView topLeftCell="A25" workbookViewId="0">
      <selection activeCell="F70" sqref="F70"/>
    </sheetView>
  </sheetViews>
  <sheetFormatPr defaultRowHeight="14.25" x14ac:dyDescent="0.45"/>
  <sheetData>
    <row r="4" spans="1:2" ht="18" x14ac:dyDescent="0.55000000000000004">
      <c r="A4" s="7" t="s">
        <v>122</v>
      </c>
    </row>
    <row r="6" spans="1:2" ht="15.75" x14ac:dyDescent="0.5">
      <c r="A6" s="8" t="s">
        <v>124</v>
      </c>
    </row>
    <row r="7" spans="1:2" x14ac:dyDescent="0.45">
      <c r="A7" s="9" t="s">
        <v>112</v>
      </c>
      <c r="B7" s="9" t="s">
        <v>123</v>
      </c>
    </row>
    <row r="8" spans="1:2" x14ac:dyDescent="0.45">
      <c r="A8" s="4">
        <v>0.92223567699999998</v>
      </c>
      <c r="B8" s="4">
        <v>0.11399602</v>
      </c>
    </row>
    <row r="9" spans="1:2" x14ac:dyDescent="0.45">
      <c r="A9" s="4">
        <v>1.0007000699999999</v>
      </c>
      <c r="B9" s="4">
        <v>7.0014849000000004E-2</v>
      </c>
    </row>
    <row r="10" spans="1:2" x14ac:dyDescent="0.45">
      <c r="A10" s="4">
        <v>1.0011445999999999</v>
      </c>
      <c r="B10" s="4">
        <v>6.0851844000000002E-2</v>
      </c>
    </row>
    <row r="11" spans="1:2" x14ac:dyDescent="0.45">
      <c r="A11" s="4">
        <v>1.0759196600000001</v>
      </c>
      <c r="B11" s="4">
        <v>5.6943843000000001E-2</v>
      </c>
    </row>
    <row r="14" spans="1:2" ht="18" x14ac:dyDescent="0.55000000000000004">
      <c r="A14" s="7" t="s">
        <v>125</v>
      </c>
    </row>
    <row r="16" spans="1:2" ht="15.75" x14ac:dyDescent="0.5">
      <c r="A16" s="8" t="s">
        <v>126</v>
      </c>
    </row>
    <row r="17" spans="1:2" x14ac:dyDescent="0.45">
      <c r="A17" s="9" t="s">
        <v>112</v>
      </c>
      <c r="B17" s="9" t="s">
        <v>123</v>
      </c>
    </row>
    <row r="18" spans="1:2" x14ac:dyDescent="0.45">
      <c r="A18" s="4">
        <v>0.95616814699999997</v>
      </c>
      <c r="B18" s="4">
        <v>12.701779800000001</v>
      </c>
    </row>
    <row r="19" spans="1:2" x14ac:dyDescent="0.45">
      <c r="A19" s="4">
        <v>1.02848597</v>
      </c>
      <c r="B19" s="4">
        <v>13.00894746</v>
      </c>
    </row>
    <row r="20" spans="1:2" x14ac:dyDescent="0.45">
      <c r="A20" s="4">
        <v>1.15776163</v>
      </c>
      <c r="B20" s="4">
        <v>12.826622800000001</v>
      </c>
    </row>
    <row r="21" spans="1:2" x14ac:dyDescent="0.45">
      <c r="A21" s="4">
        <v>0.85758425999999999</v>
      </c>
      <c r="B21" s="4">
        <v>11.91469861</v>
      </c>
    </row>
    <row r="23" spans="1:2" ht="18" x14ac:dyDescent="0.55000000000000004">
      <c r="A23" s="7" t="s">
        <v>137</v>
      </c>
    </row>
    <row r="24" spans="1:2" ht="15.75" x14ac:dyDescent="0.5">
      <c r="A24" s="8" t="s">
        <v>127</v>
      </c>
    </row>
    <row r="25" spans="1:2" x14ac:dyDescent="0.45">
      <c r="A25" s="9" t="s">
        <v>112</v>
      </c>
      <c r="B25" s="9" t="s">
        <v>123</v>
      </c>
    </row>
    <row r="26" spans="1:2" x14ac:dyDescent="0.45">
      <c r="A26" s="4">
        <v>1.0148180579999999</v>
      </c>
      <c r="B26" s="4">
        <v>1.3987197339999999</v>
      </c>
    </row>
    <row r="27" spans="1:2" x14ac:dyDescent="0.45">
      <c r="A27" s="4">
        <v>1.0037746700000001</v>
      </c>
      <c r="B27" s="4">
        <v>1.150030664</v>
      </c>
    </row>
    <row r="28" spans="1:2" x14ac:dyDescent="0.45">
      <c r="A28" s="4">
        <v>0.96043113999999996</v>
      </c>
      <c r="B28" s="4">
        <v>1.089991618</v>
      </c>
    </row>
    <row r="29" spans="1:2" x14ac:dyDescent="0.45">
      <c r="A29" s="4">
        <v>1.020976133</v>
      </c>
      <c r="B29" s="4">
        <v>1.1863600839999999</v>
      </c>
    </row>
    <row r="32" spans="1:2" ht="18" x14ac:dyDescent="0.55000000000000004">
      <c r="A32" s="7" t="s">
        <v>128</v>
      </c>
    </row>
    <row r="34" spans="1:11" x14ac:dyDescent="0.45">
      <c r="A34" s="9" t="s">
        <v>112</v>
      </c>
      <c r="B34" s="9" t="s">
        <v>129</v>
      </c>
      <c r="C34" s="9" t="s">
        <v>130</v>
      </c>
      <c r="D34" s="9" t="s">
        <v>115</v>
      </c>
      <c r="E34" s="9" t="s">
        <v>131</v>
      </c>
    </row>
    <row r="35" spans="1:11" x14ac:dyDescent="0.45">
      <c r="A35" s="4">
        <v>1</v>
      </c>
      <c r="B35" s="4">
        <v>1.1937</v>
      </c>
      <c r="C35" s="4">
        <v>1.58836</v>
      </c>
      <c r="D35" s="4">
        <v>0.93976999999999999</v>
      </c>
      <c r="E35" s="4">
        <v>1.0775300000000001</v>
      </c>
      <c r="G35" s="20"/>
      <c r="H35" s="20"/>
      <c r="I35" s="20"/>
      <c r="J35" s="20"/>
      <c r="K35" s="20"/>
    </row>
    <row r="36" spans="1:11" x14ac:dyDescent="0.45">
      <c r="A36" s="4">
        <v>1</v>
      </c>
      <c r="B36" s="4">
        <v>1.1673</v>
      </c>
      <c r="C36" s="4">
        <v>1.4169400000000001</v>
      </c>
      <c r="D36" s="4">
        <v>0.95143</v>
      </c>
      <c r="E36" s="4">
        <v>0.99197999999999997</v>
      </c>
      <c r="G36" s="20"/>
      <c r="H36" s="20"/>
      <c r="I36" s="20"/>
      <c r="J36" s="20"/>
      <c r="K36" s="20"/>
    </row>
    <row r="37" spans="1:11" x14ac:dyDescent="0.45">
      <c r="A37" s="4">
        <v>1</v>
      </c>
      <c r="B37" s="4">
        <v>1.4992000000000001</v>
      </c>
      <c r="C37" s="4">
        <v>1.91</v>
      </c>
      <c r="D37" s="4">
        <v>1.03</v>
      </c>
      <c r="E37" s="4">
        <v>0.996</v>
      </c>
      <c r="G37" s="20"/>
      <c r="H37" s="20"/>
      <c r="I37" s="20"/>
      <c r="J37" s="20"/>
      <c r="K37" s="20"/>
    </row>
    <row r="38" spans="1:11" x14ac:dyDescent="0.45">
      <c r="A38" s="4">
        <v>1</v>
      </c>
      <c r="B38" s="4">
        <v>0.98240000000000005</v>
      </c>
      <c r="C38" s="4">
        <v>2.0769000000000002</v>
      </c>
      <c r="D38" s="4"/>
      <c r="E38" s="4"/>
      <c r="G38" s="20"/>
      <c r="H38" s="20"/>
      <c r="I38" s="20"/>
      <c r="J38" s="20"/>
      <c r="K38" s="20"/>
    </row>
    <row r="39" spans="1:11" x14ac:dyDescent="0.45">
      <c r="A39" s="4"/>
      <c r="B39" s="4"/>
      <c r="C39" s="4"/>
      <c r="D39" s="4"/>
      <c r="E39" s="4"/>
    </row>
    <row r="40" spans="1:11" x14ac:dyDescent="0.45">
      <c r="A40" s="4"/>
      <c r="B40" s="4"/>
      <c r="C40" s="4"/>
      <c r="D40" s="4"/>
      <c r="E40" s="4"/>
    </row>
    <row r="42" spans="1:11" ht="18" x14ac:dyDescent="0.55000000000000004">
      <c r="A42" s="7" t="s">
        <v>132</v>
      </c>
    </row>
    <row r="44" spans="1:11" x14ac:dyDescent="0.45">
      <c r="A44" s="9" t="s">
        <v>112</v>
      </c>
      <c r="B44" s="9" t="s">
        <v>129</v>
      </c>
      <c r="C44" s="9" t="s">
        <v>130</v>
      </c>
      <c r="D44" s="9" t="s">
        <v>115</v>
      </c>
      <c r="E44" s="9" t="s">
        <v>131</v>
      </c>
    </row>
    <row r="45" spans="1:11" x14ac:dyDescent="0.45">
      <c r="A45" s="4">
        <v>1</v>
      </c>
      <c r="B45" s="4">
        <v>1.1177600000000001</v>
      </c>
      <c r="C45" s="4">
        <v>1.8168</v>
      </c>
      <c r="D45" s="4">
        <v>0.95640000000000003</v>
      </c>
      <c r="E45" s="4">
        <v>1.4409000000000001</v>
      </c>
    </row>
    <row r="46" spans="1:11" x14ac:dyDescent="0.45">
      <c r="A46" s="4">
        <v>1</v>
      </c>
      <c r="B46" s="4">
        <v>1.1316999999999999</v>
      </c>
      <c r="C46" s="4">
        <v>1.6294299999999999</v>
      </c>
      <c r="D46" s="4">
        <v>0.80281999999999998</v>
      </c>
      <c r="E46" s="4">
        <v>1.1535500000000001</v>
      </c>
    </row>
    <row r="47" spans="1:11" x14ac:dyDescent="0.45">
      <c r="A47" s="4">
        <v>1</v>
      </c>
      <c r="B47" s="4">
        <v>1.4359999999999999</v>
      </c>
      <c r="C47" s="4">
        <v>2.5360999999999998</v>
      </c>
      <c r="D47" s="4">
        <v>0.84119999999999995</v>
      </c>
      <c r="E47" s="4">
        <v>0.98238000000000003</v>
      </c>
    </row>
    <row r="48" spans="1:11" x14ac:dyDescent="0.45">
      <c r="A48" s="4">
        <v>1</v>
      </c>
      <c r="B48" s="4"/>
      <c r="C48" s="4">
        <v>3.0386000000000002</v>
      </c>
      <c r="D48" s="4">
        <v>0.98023000000000005</v>
      </c>
      <c r="E48" s="4"/>
    </row>
    <row r="53" spans="1:25" ht="18" x14ac:dyDescent="0.55000000000000004">
      <c r="A53" s="7" t="s">
        <v>133</v>
      </c>
    </row>
    <row r="55" spans="1:25" x14ac:dyDescent="0.45">
      <c r="A55" s="9" t="s">
        <v>134</v>
      </c>
      <c r="B55" s="26" t="s">
        <v>112</v>
      </c>
      <c r="C55" s="26"/>
      <c r="D55" s="26"/>
      <c r="E55" s="26"/>
      <c r="F55" s="26"/>
      <c r="G55" s="26"/>
      <c r="H55" s="26" t="s">
        <v>115</v>
      </c>
      <c r="I55" s="26"/>
      <c r="J55" s="26"/>
      <c r="K55" s="26"/>
      <c r="L55" s="26"/>
      <c r="M55" s="26"/>
      <c r="N55" s="26" t="s">
        <v>123</v>
      </c>
      <c r="O55" s="26"/>
      <c r="P55" s="26"/>
      <c r="Q55" s="26"/>
      <c r="R55" s="26"/>
      <c r="S55" s="26"/>
      <c r="T55" s="26" t="s">
        <v>135</v>
      </c>
      <c r="U55" s="26"/>
      <c r="V55" s="26"/>
      <c r="W55" s="26"/>
      <c r="X55" s="26"/>
      <c r="Y55" s="26"/>
    </row>
    <row r="56" spans="1:25" x14ac:dyDescent="0.45">
      <c r="A56" s="4">
        <v>0</v>
      </c>
      <c r="B56" s="4">
        <v>107.5894</v>
      </c>
      <c r="C56" s="4">
        <v>86.279880000000006</v>
      </c>
      <c r="D56" s="4">
        <v>102.7474</v>
      </c>
      <c r="E56" s="4">
        <v>105.1464</v>
      </c>
      <c r="F56" s="4">
        <v>91.101249999999993</v>
      </c>
      <c r="G56" s="4">
        <v>107.1357</v>
      </c>
      <c r="H56" s="4">
        <v>102.5012</v>
      </c>
      <c r="I56" s="4">
        <v>103.79219999999999</v>
      </c>
      <c r="J56" s="4">
        <v>109.8489</v>
      </c>
      <c r="K56" s="4">
        <v>99.362499999999997</v>
      </c>
      <c r="L56" s="4">
        <v>92.232780000000005</v>
      </c>
      <c r="M56" s="4">
        <v>92.262389999999996</v>
      </c>
      <c r="N56" s="4">
        <v>131.7509</v>
      </c>
      <c r="O56" s="4">
        <v>93.196529999999996</v>
      </c>
      <c r="P56" s="4">
        <v>90.951509999999999</v>
      </c>
      <c r="Q56" s="4">
        <v>94.914019999999994</v>
      </c>
      <c r="R56" s="4">
        <v>100.4438</v>
      </c>
      <c r="S56" s="4">
        <v>88.743260000000006</v>
      </c>
      <c r="T56" s="4">
        <v>112.8177</v>
      </c>
      <c r="U56" s="4">
        <v>91.577119999999994</v>
      </c>
      <c r="V56" s="4">
        <v>101.69580000000001</v>
      </c>
      <c r="W56" s="4">
        <v>102.50960000000001</v>
      </c>
      <c r="X56" s="4">
        <v>96.181489999999997</v>
      </c>
      <c r="Y56" s="4">
        <v>95.218350000000001</v>
      </c>
    </row>
    <row r="57" spans="1:25" x14ac:dyDescent="0.45">
      <c r="A57" s="4">
        <v>2</v>
      </c>
      <c r="B57" s="4">
        <v>96.060810000000004</v>
      </c>
      <c r="C57" s="4">
        <v>96.038799999999995</v>
      </c>
      <c r="D57" s="4">
        <v>92.695790000000002</v>
      </c>
      <c r="E57" s="4">
        <v>99.900919999999999</v>
      </c>
      <c r="F57" s="4">
        <v>104.0453</v>
      </c>
      <c r="G57" s="4">
        <v>93.865409999999997</v>
      </c>
      <c r="H57" s="4">
        <v>125.5475</v>
      </c>
      <c r="I57" s="4">
        <v>114.8377</v>
      </c>
      <c r="J57" s="4">
        <v>94.069580000000002</v>
      </c>
      <c r="K57" s="4">
        <v>101.1635</v>
      </c>
      <c r="L57" s="4">
        <v>118.1181</v>
      </c>
      <c r="M57" s="4">
        <v>104.1121</v>
      </c>
      <c r="N57" s="4">
        <v>89.395290000000003</v>
      </c>
      <c r="O57" s="4">
        <v>78.143529999999998</v>
      </c>
      <c r="P57" s="4">
        <v>69.926240000000007</v>
      </c>
      <c r="Q57" s="4">
        <v>66.095500000000001</v>
      </c>
      <c r="R57" s="4">
        <v>64.146249999999995</v>
      </c>
      <c r="S57" s="4">
        <v>61.656970000000001</v>
      </c>
      <c r="T57" s="4">
        <v>135.64590000000001</v>
      </c>
      <c r="U57" s="4">
        <v>105.1974</v>
      </c>
      <c r="V57" s="4">
        <v>101.3721</v>
      </c>
      <c r="W57" s="4">
        <v>102.8973</v>
      </c>
      <c r="X57" s="4">
        <v>98.140900000000002</v>
      </c>
      <c r="Y57" s="4">
        <v>120.3755</v>
      </c>
    </row>
    <row r="58" spans="1:25" x14ac:dyDescent="0.45">
      <c r="A58" s="4">
        <v>4</v>
      </c>
      <c r="B58" s="4">
        <v>72.903009999999995</v>
      </c>
      <c r="C58" s="4">
        <v>61.32685</v>
      </c>
      <c r="D58" s="4">
        <v>58.564140000000002</v>
      </c>
      <c r="E58" s="4">
        <v>56.418640000000003</v>
      </c>
      <c r="F58" s="4">
        <v>60.794119999999999</v>
      </c>
      <c r="G58" s="4">
        <v>63.547139999999999</v>
      </c>
      <c r="H58" s="4">
        <v>63.250279999999997</v>
      </c>
      <c r="I58" s="4">
        <v>67.08869</v>
      </c>
      <c r="J58" s="4">
        <v>68.983379999999997</v>
      </c>
      <c r="K58" s="4">
        <v>65.4285</v>
      </c>
      <c r="L58" s="4">
        <v>62.363909999999997</v>
      </c>
      <c r="M58" s="4">
        <v>65.638339999999999</v>
      </c>
      <c r="N58" s="4">
        <v>33.672429999999999</v>
      </c>
      <c r="O58" s="4">
        <v>41.448650000000001</v>
      </c>
      <c r="P58" s="4">
        <v>35.984639999999999</v>
      </c>
      <c r="Q58" s="4">
        <v>35.349330000000002</v>
      </c>
      <c r="R58" s="4">
        <v>33.385480000000001</v>
      </c>
      <c r="S58" s="4">
        <v>35.439909999999998</v>
      </c>
      <c r="T58" s="4">
        <v>82.747159999999994</v>
      </c>
      <c r="U58" s="4">
        <v>85.453630000000004</v>
      </c>
      <c r="V58" s="4">
        <v>89.913619999999995</v>
      </c>
      <c r="W58" s="4">
        <v>86.522419999999997</v>
      </c>
      <c r="X58" s="4">
        <v>85.565340000000006</v>
      </c>
      <c r="Y58" s="4">
        <v>91.477519999999998</v>
      </c>
    </row>
    <row r="59" spans="1:25" x14ac:dyDescent="0.45">
      <c r="A59" s="4">
        <v>6</v>
      </c>
      <c r="B59" s="4">
        <v>34.151310000000002</v>
      </c>
      <c r="C59" s="4">
        <v>37.137630000000001</v>
      </c>
      <c r="D59" s="4">
        <v>33.426279999999998</v>
      </c>
      <c r="E59" s="4">
        <v>29.074249999999999</v>
      </c>
      <c r="F59" s="4">
        <v>29.806750000000001</v>
      </c>
      <c r="G59" s="4">
        <v>31.66564</v>
      </c>
      <c r="H59" s="4">
        <v>36.595399999999998</v>
      </c>
      <c r="I59" s="4">
        <v>41.677950000000003</v>
      </c>
      <c r="J59" s="4">
        <v>36.284269999999999</v>
      </c>
      <c r="K59" s="4">
        <v>36.812469999999998</v>
      </c>
      <c r="L59" s="4">
        <v>37.111820000000002</v>
      </c>
      <c r="M59" s="4">
        <v>48.205500000000001</v>
      </c>
      <c r="N59" s="4">
        <v>23.610900000000001</v>
      </c>
      <c r="O59" s="4">
        <v>25.59937</v>
      </c>
      <c r="P59" s="4">
        <v>19.888380000000002</v>
      </c>
      <c r="Q59" s="4">
        <v>27.361989999999999</v>
      </c>
      <c r="R59" s="4">
        <v>25.99652</v>
      </c>
      <c r="S59" s="4">
        <v>30.291730000000001</v>
      </c>
      <c r="T59" s="4">
        <v>53.917830000000002</v>
      </c>
      <c r="U59" s="4">
        <v>50.703980000000001</v>
      </c>
      <c r="V59" s="4">
        <v>49.994860000000003</v>
      </c>
      <c r="W59" s="4">
        <v>60.218679999999999</v>
      </c>
      <c r="X59" s="4">
        <v>49.960599999999999</v>
      </c>
      <c r="Y59" s="4">
        <v>51.78472</v>
      </c>
    </row>
    <row r="62" spans="1:25" ht="18" x14ac:dyDescent="0.55000000000000004">
      <c r="A62" s="7" t="s">
        <v>136</v>
      </c>
    </row>
    <row r="64" spans="1:25" x14ac:dyDescent="0.45">
      <c r="A64" s="9" t="s">
        <v>134</v>
      </c>
      <c r="B64" s="26" t="s">
        <v>112</v>
      </c>
      <c r="C64" s="26"/>
      <c r="D64" s="26"/>
      <c r="E64" s="26"/>
      <c r="F64" s="26"/>
      <c r="G64" s="26" t="s">
        <v>115</v>
      </c>
      <c r="H64" s="26"/>
      <c r="I64" s="26"/>
      <c r="J64" s="26"/>
      <c r="K64" s="26"/>
      <c r="L64" s="26" t="s">
        <v>123</v>
      </c>
      <c r="M64" s="26"/>
      <c r="N64" s="26"/>
      <c r="O64" s="26"/>
      <c r="P64" s="26"/>
      <c r="Q64" s="26" t="s">
        <v>135</v>
      </c>
      <c r="R64" s="26"/>
      <c r="S64" s="26"/>
      <c r="T64" s="26"/>
      <c r="U64" s="26"/>
    </row>
    <row r="65" spans="1:21" x14ac:dyDescent="0.45">
      <c r="A65" s="4">
        <v>0</v>
      </c>
      <c r="B65" s="4">
        <v>96.920910000000006</v>
      </c>
      <c r="C65" s="4">
        <v>103.14279999999999</v>
      </c>
      <c r="D65" s="4">
        <v>100.07</v>
      </c>
      <c r="E65" s="4">
        <v>98.117679999999993</v>
      </c>
      <c r="F65" s="4">
        <v>101.7487</v>
      </c>
      <c r="G65" s="4">
        <v>101.98739999999999</v>
      </c>
      <c r="H65" s="4">
        <v>97.974249999999998</v>
      </c>
      <c r="I65" s="4">
        <v>97.298230000000004</v>
      </c>
      <c r="J65" s="4">
        <v>97.044650000000004</v>
      </c>
      <c r="K65" s="4">
        <v>105.696</v>
      </c>
      <c r="L65" s="4">
        <v>99.918559999999999</v>
      </c>
      <c r="M65" s="4">
        <v>109.27379999999999</v>
      </c>
      <c r="N65" s="4">
        <v>108.40940000000001</v>
      </c>
      <c r="O65" s="4">
        <v>85.09939</v>
      </c>
      <c r="P65" s="4">
        <v>97.298900000000003</v>
      </c>
      <c r="Q65" s="4">
        <v>94.280169999999998</v>
      </c>
      <c r="R65" s="4">
        <v>111.4121</v>
      </c>
      <c r="S65" s="4">
        <v>101.2381</v>
      </c>
      <c r="T65" s="4">
        <v>99.622020000000006</v>
      </c>
      <c r="U65" s="4">
        <v>93.447649999999996</v>
      </c>
    </row>
    <row r="66" spans="1:21" x14ac:dyDescent="0.45">
      <c r="A66" s="4">
        <v>2</v>
      </c>
      <c r="B66" s="4">
        <v>79.713470000000001</v>
      </c>
      <c r="C66" s="4">
        <v>82.887900000000002</v>
      </c>
      <c r="D66" s="4">
        <v>78.160939999999997</v>
      </c>
      <c r="E66" s="4">
        <v>86.256699999999995</v>
      </c>
      <c r="F66" s="4">
        <v>87.493080000000006</v>
      </c>
      <c r="G66" s="4">
        <v>103.5155</v>
      </c>
      <c r="H66" s="4">
        <v>101.2975</v>
      </c>
      <c r="I66" s="4">
        <v>106.7069</v>
      </c>
      <c r="J66" s="4">
        <v>106.729</v>
      </c>
      <c r="K66" s="4">
        <v>97.209199999999996</v>
      </c>
      <c r="L66" s="4">
        <v>46.05171</v>
      </c>
      <c r="M66" s="4">
        <v>50.630380000000002</v>
      </c>
      <c r="N66" s="4">
        <v>47.833849999999998</v>
      </c>
      <c r="O66" s="4">
        <v>40.81906</v>
      </c>
      <c r="P66" s="4">
        <v>35.224550000000001</v>
      </c>
      <c r="Q66" s="4">
        <v>101.6772</v>
      </c>
      <c r="R66" s="4">
        <v>98.057190000000006</v>
      </c>
      <c r="S66" s="4">
        <v>105.38420000000001</v>
      </c>
      <c r="T66" s="4">
        <v>94.840770000000006</v>
      </c>
      <c r="U66" s="4">
        <v>103.89619999999999</v>
      </c>
    </row>
    <row r="67" spans="1:21" x14ac:dyDescent="0.45">
      <c r="A67" s="4">
        <v>4</v>
      </c>
      <c r="B67" s="4">
        <v>38.16789</v>
      </c>
      <c r="C67" s="4">
        <v>39.171129999999998</v>
      </c>
      <c r="D67" s="4">
        <v>37.176870000000001</v>
      </c>
      <c r="E67" s="4">
        <v>32.820489999999999</v>
      </c>
      <c r="F67" s="4">
        <v>23.823</v>
      </c>
      <c r="G67" s="4">
        <v>83.836519999999993</v>
      </c>
      <c r="H67" s="4">
        <v>88.364369999999994</v>
      </c>
      <c r="I67" s="4">
        <v>70.625820000000004</v>
      </c>
      <c r="J67" s="4">
        <v>72.853939999999994</v>
      </c>
      <c r="K67" s="4">
        <v>57.37567</v>
      </c>
      <c r="L67" s="4">
        <v>30.542210000000001</v>
      </c>
      <c r="M67" s="4">
        <v>33.503210000000003</v>
      </c>
      <c r="N67" s="4">
        <v>26.435120000000001</v>
      </c>
      <c r="O67" s="4">
        <v>20.478079999999999</v>
      </c>
      <c r="P67" s="4">
        <v>20.637170000000001</v>
      </c>
      <c r="Q67" s="4">
        <v>43.024009999999997</v>
      </c>
      <c r="R67" s="4">
        <v>50.862389999999998</v>
      </c>
      <c r="S67" s="4">
        <v>42.241079999999997</v>
      </c>
      <c r="T67" s="4">
        <v>44.894449999999999</v>
      </c>
      <c r="U67" s="4">
        <v>57.590699999999998</v>
      </c>
    </row>
    <row r="68" spans="1:21" x14ac:dyDescent="0.45">
      <c r="A68" s="4">
        <v>6</v>
      </c>
      <c r="B68" s="4">
        <v>31.483309999999999</v>
      </c>
      <c r="C68" s="4">
        <v>26.222470000000001</v>
      </c>
      <c r="D68" s="4">
        <v>23.43167</v>
      </c>
      <c r="E68" s="4">
        <v>24.488389999999999</v>
      </c>
      <c r="F68" s="4">
        <v>21.37491</v>
      </c>
      <c r="G68" s="4">
        <v>33.579700000000003</v>
      </c>
      <c r="H68" s="4">
        <v>32.468269999999997</v>
      </c>
      <c r="I68" s="4">
        <v>45.077260000000003</v>
      </c>
      <c r="J68" s="4">
        <v>36.94547</v>
      </c>
      <c r="K68" s="4">
        <v>46.451590000000003</v>
      </c>
      <c r="L68" s="4">
        <v>9.1098979999999994</v>
      </c>
      <c r="M68" s="4">
        <v>9.866244</v>
      </c>
      <c r="N68" s="4">
        <v>10.707520000000001</v>
      </c>
      <c r="O68" s="4">
        <v>8.2857409999999998</v>
      </c>
      <c r="P68" s="4">
        <v>8.0526429999999998</v>
      </c>
      <c r="Q68" s="4">
        <v>38.778640000000003</v>
      </c>
      <c r="R68" s="4">
        <v>33.88579</v>
      </c>
      <c r="S68" s="4">
        <v>30.964479999999998</v>
      </c>
      <c r="T68" s="4">
        <v>31.671299999999999</v>
      </c>
      <c r="U68" s="4">
        <v>36.353230000000003</v>
      </c>
    </row>
  </sheetData>
  <mergeCells count="8">
    <mergeCell ref="B55:G55"/>
    <mergeCell ref="H55:M55"/>
    <mergeCell ref="N55:S55"/>
    <mergeCell ref="T55:Y55"/>
    <mergeCell ref="B64:F64"/>
    <mergeCell ref="G64:K64"/>
    <mergeCell ref="L64:P64"/>
    <mergeCell ref="Q64:U6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S52"/>
  <sheetViews>
    <sheetView topLeftCell="A34" workbookViewId="0">
      <selection activeCell="M25" sqref="M25"/>
    </sheetView>
  </sheetViews>
  <sheetFormatPr defaultRowHeight="14.25" x14ac:dyDescent="0.45"/>
  <cols>
    <col min="10" max="10" width="11.59765625" bestFit="1" customWidth="1"/>
  </cols>
  <sheetData>
    <row r="3" spans="1:19" ht="18" x14ac:dyDescent="0.55000000000000004">
      <c r="A3" s="7" t="s">
        <v>138</v>
      </c>
    </row>
    <row r="4" spans="1:19" x14ac:dyDescent="0.45">
      <c r="A4" t="s">
        <v>6</v>
      </c>
    </row>
    <row r="5" spans="1:19" x14ac:dyDescent="0.45">
      <c r="B5" s="22" t="s">
        <v>290</v>
      </c>
      <c r="C5" s="25" t="s">
        <v>112</v>
      </c>
      <c r="D5" s="27"/>
      <c r="E5" s="27"/>
      <c r="F5" s="25" t="s">
        <v>291</v>
      </c>
      <c r="G5" s="27"/>
      <c r="H5" s="27"/>
      <c r="I5" s="22"/>
      <c r="J5" s="25"/>
      <c r="K5" s="27"/>
      <c r="L5" s="27"/>
      <c r="M5" s="25"/>
      <c r="N5" s="27"/>
      <c r="O5" s="27"/>
      <c r="R5" s="4"/>
      <c r="S5" s="4"/>
    </row>
    <row r="6" spans="1:19" x14ac:dyDescent="0.45">
      <c r="B6" s="1">
        <v>0</v>
      </c>
      <c r="C6" s="1">
        <v>1</v>
      </c>
      <c r="D6" s="1">
        <v>14.666666666666666</v>
      </c>
      <c r="E6" s="1">
        <v>9.3333333333333339</v>
      </c>
      <c r="F6" s="1">
        <v>6</v>
      </c>
      <c r="G6">
        <f>4/75*100</f>
        <v>5.3333333333333339</v>
      </c>
      <c r="H6">
        <f>17/75*100</f>
        <v>22.666666666666664</v>
      </c>
      <c r="I6" s="1"/>
      <c r="J6" s="1"/>
      <c r="K6" s="1"/>
      <c r="L6" s="1"/>
      <c r="M6" s="1"/>
      <c r="R6" s="4"/>
      <c r="S6" s="4"/>
    </row>
    <row r="7" spans="1:19" x14ac:dyDescent="0.45">
      <c r="B7" s="1">
        <v>0.5</v>
      </c>
      <c r="C7" s="1">
        <v>82</v>
      </c>
      <c r="D7">
        <v>76</v>
      </c>
      <c r="E7">
        <v>84</v>
      </c>
      <c r="F7" s="1">
        <v>89.393940000000001</v>
      </c>
      <c r="G7" s="1">
        <v>80</v>
      </c>
      <c r="H7" s="1">
        <v>78.666666666666657</v>
      </c>
      <c r="I7" s="1"/>
      <c r="J7" s="1"/>
      <c r="M7" s="1"/>
      <c r="N7" s="1"/>
      <c r="O7" s="1"/>
      <c r="R7" s="4"/>
      <c r="S7" s="4"/>
    </row>
    <row r="8" spans="1:19" x14ac:dyDescent="0.45">
      <c r="B8" s="1">
        <v>2</v>
      </c>
      <c r="C8" s="1">
        <v>72</v>
      </c>
      <c r="D8" s="1">
        <v>73.333333333333329</v>
      </c>
      <c r="E8" s="1">
        <v>68</v>
      </c>
      <c r="F8" s="1">
        <v>85</v>
      </c>
      <c r="G8" s="1">
        <v>80</v>
      </c>
      <c r="H8" s="1">
        <v>81.333333333333329</v>
      </c>
      <c r="I8" s="1"/>
      <c r="J8" s="1"/>
      <c r="K8" s="1"/>
      <c r="L8" s="1"/>
      <c r="M8" s="1"/>
      <c r="N8" s="1"/>
      <c r="O8" s="1"/>
      <c r="R8" s="4"/>
      <c r="S8" s="4"/>
    </row>
    <row r="9" spans="1:19" x14ac:dyDescent="0.45">
      <c r="B9" s="1">
        <v>6</v>
      </c>
      <c r="C9" s="1">
        <v>58.139530000000001</v>
      </c>
      <c r="D9" s="1">
        <v>50.666666666666671</v>
      </c>
      <c r="E9" s="1">
        <v>58.666666666666664</v>
      </c>
      <c r="F9" s="1">
        <v>80</v>
      </c>
      <c r="G9" s="1">
        <v>76</v>
      </c>
      <c r="H9" s="1">
        <v>69.333333333333343</v>
      </c>
      <c r="I9" s="1"/>
      <c r="J9" s="1"/>
      <c r="K9" s="1"/>
      <c r="L9" s="1"/>
      <c r="M9" s="1"/>
      <c r="N9" s="1"/>
      <c r="O9" s="1"/>
      <c r="R9" s="4"/>
      <c r="S9" s="4"/>
    </row>
    <row r="10" spans="1:19" x14ac:dyDescent="0.45">
      <c r="B10" s="1">
        <v>24</v>
      </c>
      <c r="C10" s="1">
        <v>25</v>
      </c>
      <c r="D10">
        <v>20</v>
      </c>
      <c r="E10">
        <v>18.666666666666668</v>
      </c>
      <c r="F10" s="1">
        <v>37</v>
      </c>
      <c r="G10" s="1">
        <v>44</v>
      </c>
      <c r="H10" s="1">
        <v>37.333333333333336</v>
      </c>
      <c r="I10" s="1"/>
      <c r="J10" s="1"/>
      <c r="M10" s="1"/>
      <c r="N10" s="1"/>
      <c r="O10" s="1"/>
    </row>
    <row r="13" spans="1:19" ht="18" x14ac:dyDescent="0.55000000000000004">
      <c r="A13" s="7" t="s">
        <v>139</v>
      </c>
    </row>
    <row r="14" spans="1:19" x14ac:dyDescent="0.45">
      <c r="A14" t="s">
        <v>3</v>
      </c>
    </row>
    <row r="15" spans="1:19" x14ac:dyDescent="0.45">
      <c r="B15" s="22" t="s">
        <v>290</v>
      </c>
      <c r="C15" s="25" t="s">
        <v>112</v>
      </c>
      <c r="D15" s="27"/>
      <c r="E15" s="27"/>
      <c r="F15" s="27"/>
      <c r="G15" s="27"/>
      <c r="H15" s="27"/>
      <c r="I15" s="26" t="s">
        <v>289</v>
      </c>
      <c r="J15" s="27"/>
      <c r="K15" s="27"/>
      <c r="L15" s="27"/>
      <c r="M15" s="27"/>
      <c r="N15" s="27"/>
    </row>
    <row r="16" spans="1:19" x14ac:dyDescent="0.45">
      <c r="B16" s="1">
        <v>0</v>
      </c>
      <c r="C16">
        <v>1.6</v>
      </c>
      <c r="D16">
        <v>0.90909090000000004</v>
      </c>
      <c r="E16" s="1">
        <v>16</v>
      </c>
      <c r="F16">
        <v>21</v>
      </c>
      <c r="G16" s="1">
        <v>9</v>
      </c>
      <c r="H16" s="1">
        <v>1</v>
      </c>
      <c r="I16" s="4">
        <v>1.1764706</v>
      </c>
      <c r="J16" s="4">
        <v>3.3333333000000001</v>
      </c>
      <c r="K16" s="4">
        <v>22</v>
      </c>
      <c r="L16" s="4">
        <v>14</v>
      </c>
      <c r="M16" s="4">
        <v>12</v>
      </c>
      <c r="N16" s="4">
        <v>3</v>
      </c>
    </row>
    <row r="17" spans="1:14" x14ac:dyDescent="0.45">
      <c r="B17" s="1">
        <v>0.5</v>
      </c>
      <c r="C17">
        <v>69.230769230000007</v>
      </c>
      <c r="D17">
        <v>75.454545449999998</v>
      </c>
      <c r="E17" s="1">
        <v>87</v>
      </c>
      <c r="F17">
        <v>92</v>
      </c>
      <c r="G17" s="1">
        <v>100</v>
      </c>
      <c r="H17" s="1">
        <v>100</v>
      </c>
      <c r="I17" s="4">
        <v>83.333333330000002</v>
      </c>
      <c r="J17" s="4">
        <v>82.352941180000002</v>
      </c>
      <c r="K17" s="4">
        <v>91</v>
      </c>
      <c r="L17" s="4">
        <v>86</v>
      </c>
      <c r="M17" s="4">
        <v>97</v>
      </c>
      <c r="N17" s="4">
        <v>99</v>
      </c>
    </row>
    <row r="18" spans="1:14" x14ac:dyDescent="0.45">
      <c r="B18" s="1">
        <v>2</v>
      </c>
      <c r="C18">
        <v>68.75</v>
      </c>
      <c r="D18">
        <v>61.682242989999999</v>
      </c>
      <c r="E18" s="1">
        <v>75</v>
      </c>
      <c r="F18">
        <v>76</v>
      </c>
      <c r="G18" s="1">
        <v>76</v>
      </c>
      <c r="H18" s="1">
        <v>87</v>
      </c>
      <c r="I18" s="4">
        <v>78.504672900000003</v>
      </c>
      <c r="J18" s="4">
        <v>80.701754390000005</v>
      </c>
      <c r="K18" s="4">
        <v>87</v>
      </c>
      <c r="L18" s="4">
        <v>86</v>
      </c>
      <c r="M18" s="4">
        <v>85</v>
      </c>
      <c r="N18" s="4">
        <v>95</v>
      </c>
    </row>
    <row r="19" spans="1:14" x14ac:dyDescent="0.45">
      <c r="B19" s="1">
        <v>6</v>
      </c>
      <c r="C19">
        <v>54.700854700000001</v>
      </c>
      <c r="D19">
        <v>54.263565890000002</v>
      </c>
      <c r="E19" s="1">
        <v>65</v>
      </c>
      <c r="F19">
        <v>66</v>
      </c>
      <c r="G19" s="1">
        <v>67</v>
      </c>
      <c r="H19" s="1">
        <v>65</v>
      </c>
      <c r="I19" s="4">
        <v>63.207547169999998</v>
      </c>
      <c r="J19" s="4">
        <v>67.647058819999998</v>
      </c>
      <c r="K19" s="4">
        <v>82</v>
      </c>
      <c r="L19" s="4">
        <v>75</v>
      </c>
      <c r="M19" s="4">
        <v>67</v>
      </c>
      <c r="N19" s="4">
        <v>74</v>
      </c>
    </row>
    <row r="20" spans="1:14" x14ac:dyDescent="0.45">
      <c r="B20" s="1">
        <v>24</v>
      </c>
      <c r="C20">
        <v>25</v>
      </c>
      <c r="D20">
        <v>22.11538462</v>
      </c>
      <c r="E20" s="1">
        <v>41</v>
      </c>
      <c r="F20">
        <v>36</v>
      </c>
      <c r="G20" s="1">
        <v>23</v>
      </c>
      <c r="H20" s="1">
        <v>32</v>
      </c>
      <c r="I20" s="4">
        <v>40</v>
      </c>
      <c r="J20" s="4">
        <v>34.653465349999998</v>
      </c>
      <c r="K20" s="4">
        <v>47</v>
      </c>
      <c r="L20" s="4">
        <v>47</v>
      </c>
      <c r="M20" s="4">
        <v>34</v>
      </c>
      <c r="N20" s="4">
        <v>35</v>
      </c>
    </row>
    <row r="23" spans="1:14" ht="18" x14ac:dyDescent="0.55000000000000004">
      <c r="A23" s="7" t="s">
        <v>140</v>
      </c>
    </row>
    <row r="24" spans="1:14" x14ac:dyDescent="0.45">
      <c r="A24" t="s">
        <v>6</v>
      </c>
      <c r="B24" s="27" t="s">
        <v>278</v>
      </c>
      <c r="C24" s="27"/>
      <c r="D24" s="27"/>
      <c r="E24" s="27"/>
      <c r="F24" s="27" t="s">
        <v>168</v>
      </c>
      <c r="G24" s="27"/>
      <c r="H24" s="27"/>
      <c r="I24" s="27"/>
    </row>
    <row r="25" spans="1:14" x14ac:dyDescent="0.45">
      <c r="B25" s="9" t="s">
        <v>112</v>
      </c>
      <c r="C25" s="9" t="s">
        <v>115</v>
      </c>
      <c r="D25" s="9" t="s">
        <v>123</v>
      </c>
      <c r="E25" s="9" t="s">
        <v>135</v>
      </c>
      <c r="F25" s="9" t="s">
        <v>112</v>
      </c>
      <c r="G25" s="9" t="s">
        <v>115</v>
      </c>
      <c r="H25" s="9" t="s">
        <v>123</v>
      </c>
      <c r="I25" s="9" t="s">
        <v>135</v>
      </c>
    </row>
    <row r="26" spans="1:14" x14ac:dyDescent="0.45">
      <c r="B26" s="4">
        <v>11.47541</v>
      </c>
      <c r="C26" s="4">
        <v>10.66667</v>
      </c>
      <c r="D26" s="4">
        <v>9.1603049999999993</v>
      </c>
      <c r="E26" s="4">
        <v>11.11111</v>
      </c>
      <c r="F26" s="4">
        <v>48.78049</v>
      </c>
      <c r="G26" s="4">
        <v>37.634410000000003</v>
      </c>
      <c r="H26" s="4">
        <v>61.165050000000001</v>
      </c>
      <c r="I26" s="4">
        <v>32.758620000000001</v>
      </c>
    </row>
    <row r="27" spans="1:14" x14ac:dyDescent="0.45">
      <c r="B27" s="4">
        <v>10.256410000000001</v>
      </c>
      <c r="C27" s="4">
        <v>3.90625</v>
      </c>
      <c r="D27" s="4">
        <v>10.062889999999999</v>
      </c>
      <c r="E27" s="4">
        <v>8.3969470000000008</v>
      </c>
      <c r="F27" s="4">
        <v>50.714289999999998</v>
      </c>
      <c r="G27" s="4">
        <v>37.93103</v>
      </c>
      <c r="H27" s="4">
        <v>57.142859999999999</v>
      </c>
      <c r="I27" s="4">
        <v>31.97279</v>
      </c>
    </row>
    <row r="28" spans="1:14" x14ac:dyDescent="0.45">
      <c r="B28" s="4">
        <v>10.309279999999999</v>
      </c>
      <c r="C28" s="4">
        <v>14.95327</v>
      </c>
      <c r="D28" s="4">
        <v>10</v>
      </c>
      <c r="E28" s="4">
        <v>8.8888890000000007</v>
      </c>
      <c r="F28" s="4">
        <v>41.111109999999996</v>
      </c>
      <c r="G28" s="4">
        <v>29.26829</v>
      </c>
      <c r="H28" s="4">
        <v>67.088610000000003</v>
      </c>
      <c r="I28" s="4">
        <v>21.590910000000001</v>
      </c>
    </row>
    <row r="31" spans="1:14" ht="18" x14ac:dyDescent="0.55000000000000004">
      <c r="A31" s="7" t="s">
        <v>141</v>
      </c>
    </row>
    <row r="32" spans="1:14" x14ac:dyDescent="0.45">
      <c r="A32" t="s">
        <v>3</v>
      </c>
      <c r="B32" s="27" t="s">
        <v>278</v>
      </c>
      <c r="C32" s="27"/>
      <c r="D32" s="27"/>
      <c r="E32" s="27"/>
      <c r="F32" s="27" t="s">
        <v>168</v>
      </c>
      <c r="G32" s="27"/>
      <c r="H32" s="27"/>
      <c r="I32" s="27"/>
    </row>
    <row r="33" spans="1:9" x14ac:dyDescent="0.45">
      <c r="B33" s="9" t="s">
        <v>112</v>
      </c>
      <c r="C33" s="9" t="s">
        <v>115</v>
      </c>
      <c r="D33" s="9" t="s">
        <v>123</v>
      </c>
      <c r="E33" s="9" t="s">
        <v>135</v>
      </c>
      <c r="F33" s="9" t="s">
        <v>112</v>
      </c>
      <c r="G33" s="9" t="s">
        <v>115</v>
      </c>
      <c r="H33" s="9" t="s">
        <v>123</v>
      </c>
      <c r="I33" s="9" t="s">
        <v>135</v>
      </c>
    </row>
    <row r="34" spans="1:9" x14ac:dyDescent="0.45">
      <c r="B34" s="4">
        <v>2.479339</v>
      </c>
      <c r="C34" s="4">
        <v>3.6036039999999998</v>
      </c>
      <c r="D34" s="4">
        <v>15</v>
      </c>
      <c r="E34" s="4">
        <v>2.970297</v>
      </c>
      <c r="F34" s="4">
        <v>67.592590000000001</v>
      </c>
      <c r="G34" s="4">
        <v>57.407409999999999</v>
      </c>
      <c r="H34" s="4">
        <v>87.209299999999999</v>
      </c>
      <c r="I34" s="4">
        <v>45.652169999999998</v>
      </c>
    </row>
    <row r="35" spans="1:9" x14ac:dyDescent="0.45">
      <c r="B35" s="4">
        <v>4.4776119999999997</v>
      </c>
      <c r="C35" s="4">
        <v>9.4890509999999999</v>
      </c>
      <c r="D35" s="4">
        <v>24.193549999999998</v>
      </c>
      <c r="E35" s="4">
        <v>3.7735850000000002</v>
      </c>
      <c r="F35" s="4">
        <v>64.827590000000001</v>
      </c>
      <c r="G35" s="4">
        <v>50.925930000000001</v>
      </c>
      <c r="H35" s="4">
        <v>79.710139999999996</v>
      </c>
      <c r="I35" s="4">
        <v>53.68421</v>
      </c>
    </row>
    <row r="36" spans="1:9" x14ac:dyDescent="0.45">
      <c r="B36" s="4">
        <v>6.451613</v>
      </c>
      <c r="C36" s="4">
        <v>0.93457900000000005</v>
      </c>
      <c r="D36" s="4">
        <v>12.745100000000001</v>
      </c>
      <c r="E36" s="4">
        <v>0.77519400000000005</v>
      </c>
      <c r="F36" s="4">
        <v>61.643839999999997</v>
      </c>
      <c r="G36" s="4">
        <v>40.196080000000002</v>
      </c>
      <c r="H36" s="4">
        <v>78.504670000000004</v>
      </c>
      <c r="I36" s="4">
        <v>46.551720000000003</v>
      </c>
    </row>
    <row r="40" spans="1:9" ht="18" x14ac:dyDescent="0.55000000000000004">
      <c r="A40" s="7" t="s">
        <v>142</v>
      </c>
    </row>
    <row r="41" spans="1:9" x14ac:dyDescent="0.45">
      <c r="A41" t="s">
        <v>147</v>
      </c>
      <c r="B41" s="27" t="s">
        <v>278</v>
      </c>
      <c r="C41" s="27"/>
      <c r="D41" s="27"/>
      <c r="E41" s="27"/>
      <c r="F41" s="27" t="s">
        <v>168</v>
      </c>
      <c r="G41" s="27"/>
      <c r="H41" s="27"/>
      <c r="I41" s="27"/>
    </row>
    <row r="42" spans="1:9" x14ac:dyDescent="0.45">
      <c r="B42" s="21" t="s">
        <v>112</v>
      </c>
      <c r="C42" s="21" t="s">
        <v>115</v>
      </c>
      <c r="D42" s="21" t="s">
        <v>144</v>
      </c>
      <c r="E42" s="21" t="s">
        <v>145</v>
      </c>
      <c r="F42" s="21" t="s">
        <v>112</v>
      </c>
      <c r="G42" s="21" t="s">
        <v>115</v>
      </c>
      <c r="H42" s="21" t="s">
        <v>144</v>
      </c>
      <c r="I42" s="21" t="s">
        <v>145</v>
      </c>
    </row>
    <row r="43" spans="1:9" x14ac:dyDescent="0.45">
      <c r="B43" s="20">
        <v>0.98021977999999998</v>
      </c>
      <c r="C43" s="20">
        <v>0.21794871800000001</v>
      </c>
      <c r="D43" s="20">
        <v>14.214762009999999</v>
      </c>
      <c r="E43" s="20">
        <v>1.611111111</v>
      </c>
      <c r="F43" s="20">
        <v>36.774771520000002</v>
      </c>
      <c r="G43" s="20">
        <v>16.31657848</v>
      </c>
      <c r="H43" s="20">
        <v>64.958452679999994</v>
      </c>
      <c r="I43" s="20">
        <v>21.382080420000001</v>
      </c>
    </row>
    <row r="44" spans="1:9" x14ac:dyDescent="0.45">
      <c r="B44" s="20">
        <v>0.67035147399999995</v>
      </c>
      <c r="C44" s="20">
        <v>0</v>
      </c>
      <c r="D44" s="20">
        <v>6.1055072920000004</v>
      </c>
      <c r="E44" s="20">
        <v>7.947288006</v>
      </c>
      <c r="F44" s="20">
        <v>41.381139470000001</v>
      </c>
      <c r="G44" s="20">
        <v>16.28145292</v>
      </c>
      <c r="H44" s="20">
        <v>60.967935769999997</v>
      </c>
      <c r="I44" s="20">
        <v>15.19382551</v>
      </c>
    </row>
    <row r="45" spans="1:9" x14ac:dyDescent="0.45">
      <c r="B45" s="20">
        <v>1.1468935360000001</v>
      </c>
      <c r="C45" s="20">
        <v>0.21052631599999999</v>
      </c>
      <c r="D45" s="20">
        <v>1.487582102</v>
      </c>
      <c r="E45" s="20">
        <v>1.173099415</v>
      </c>
      <c r="F45" s="20">
        <v>47.817293820000003</v>
      </c>
      <c r="G45" s="20">
        <v>20.289501099999999</v>
      </c>
      <c r="H45" s="20">
        <v>59.921057570000002</v>
      </c>
      <c r="I45" s="20">
        <v>25.821428569999998</v>
      </c>
    </row>
    <row r="47" spans="1:9" ht="18" x14ac:dyDescent="0.55000000000000004">
      <c r="A47" s="7" t="s">
        <v>143</v>
      </c>
    </row>
    <row r="48" spans="1:9" x14ac:dyDescent="0.45">
      <c r="A48" t="s">
        <v>146</v>
      </c>
      <c r="B48" s="27" t="s">
        <v>278</v>
      </c>
      <c r="C48" s="27"/>
      <c r="D48" s="27"/>
      <c r="E48" s="27"/>
      <c r="F48" s="27" t="s">
        <v>168</v>
      </c>
      <c r="G48" s="27"/>
      <c r="H48" s="27"/>
      <c r="I48" s="27"/>
    </row>
    <row r="49" spans="2:9" x14ac:dyDescent="0.45">
      <c r="B49" s="9" t="s">
        <v>112</v>
      </c>
      <c r="C49" s="9" t="s">
        <v>115</v>
      </c>
      <c r="D49" s="9" t="s">
        <v>123</v>
      </c>
      <c r="E49" s="9" t="s">
        <v>135</v>
      </c>
      <c r="F49" s="9" t="s">
        <v>112</v>
      </c>
      <c r="G49" s="9" t="s">
        <v>115</v>
      </c>
      <c r="H49" s="9" t="s">
        <v>123</v>
      </c>
      <c r="I49" s="9" t="s">
        <v>135</v>
      </c>
    </row>
    <row r="50" spans="2:9" x14ac:dyDescent="0.45">
      <c r="B50" s="20">
        <v>1.9803919999999999</v>
      </c>
      <c r="C50" s="20">
        <v>1.6346431299999999</v>
      </c>
      <c r="D50" s="20">
        <v>2.9127510000000001</v>
      </c>
      <c r="E50" s="20">
        <v>0.4</v>
      </c>
      <c r="F50" s="20">
        <v>53.629159999999999</v>
      </c>
      <c r="G50" s="20">
        <v>21.696739999999998</v>
      </c>
      <c r="H50" s="20">
        <v>69.893720000000002</v>
      </c>
      <c r="I50" s="20">
        <v>20.923870000000001</v>
      </c>
    </row>
    <row r="51" spans="2:9" x14ac:dyDescent="0.45">
      <c r="B51" s="20">
        <v>0.78568000000000005</v>
      </c>
      <c r="C51" s="20">
        <v>2.64384481</v>
      </c>
      <c r="D51" s="20">
        <v>0.53475899999999998</v>
      </c>
      <c r="E51" s="20">
        <v>2.990777</v>
      </c>
      <c r="F51" s="20">
        <v>47.87547</v>
      </c>
      <c r="G51" s="20">
        <v>33.585450000000002</v>
      </c>
      <c r="H51" s="20">
        <v>66.991339999999994</v>
      </c>
      <c r="I51" s="20">
        <v>21.123180000000001</v>
      </c>
    </row>
    <row r="52" spans="2:9" x14ac:dyDescent="0.45">
      <c r="B52" s="20">
        <v>0</v>
      </c>
      <c r="C52" s="20">
        <v>1.45904941</v>
      </c>
      <c r="D52" s="20">
        <v>1.4959789999999999</v>
      </c>
      <c r="E52" s="20">
        <v>1.138415</v>
      </c>
      <c r="F52" s="20">
        <v>56.488709999999998</v>
      </c>
      <c r="G52" s="20">
        <v>31.690159999999999</v>
      </c>
      <c r="H52" s="20">
        <v>67.642030000000005</v>
      </c>
      <c r="I52" s="20">
        <v>25.194019999999998</v>
      </c>
    </row>
  </sheetData>
  <mergeCells count="14">
    <mergeCell ref="J5:L5"/>
    <mergeCell ref="M5:O5"/>
    <mergeCell ref="C5:E5"/>
    <mergeCell ref="F5:H5"/>
    <mergeCell ref="B48:E48"/>
    <mergeCell ref="F48:I48"/>
    <mergeCell ref="B41:E41"/>
    <mergeCell ref="F41:I41"/>
    <mergeCell ref="C15:H15"/>
    <mergeCell ref="I15:N15"/>
    <mergeCell ref="B24:E24"/>
    <mergeCell ref="F24:I24"/>
    <mergeCell ref="B32:E32"/>
    <mergeCell ref="F32:I32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J101"/>
  <sheetViews>
    <sheetView topLeftCell="A73" workbookViewId="0">
      <selection activeCell="H85" sqref="H85"/>
    </sheetView>
  </sheetViews>
  <sheetFormatPr defaultRowHeight="14.25" x14ac:dyDescent="0.45"/>
  <sheetData>
    <row r="3" spans="1:10" ht="18" x14ac:dyDescent="0.55000000000000004">
      <c r="A3" s="7" t="s">
        <v>148</v>
      </c>
    </row>
    <row r="4" spans="1:10" x14ac:dyDescent="0.45">
      <c r="A4" t="s">
        <v>279</v>
      </c>
    </row>
    <row r="5" spans="1:10" x14ac:dyDescent="0.45">
      <c r="B5" s="15" t="s">
        <v>107</v>
      </c>
      <c r="C5" s="26" t="s">
        <v>112</v>
      </c>
      <c r="D5" s="26"/>
      <c r="E5" s="26" t="s">
        <v>149</v>
      </c>
      <c r="F5" s="26"/>
      <c r="G5" s="26" t="s">
        <v>150</v>
      </c>
      <c r="H5" s="26"/>
      <c r="I5" s="26" t="s">
        <v>151</v>
      </c>
      <c r="J5" s="26"/>
    </row>
    <row r="6" spans="1:10" x14ac:dyDescent="0.45">
      <c r="B6" s="4">
        <v>0</v>
      </c>
      <c r="C6" s="4">
        <v>1</v>
      </c>
      <c r="D6" s="4"/>
      <c r="E6" s="4">
        <v>1</v>
      </c>
      <c r="F6" s="4"/>
      <c r="G6" s="4">
        <v>1</v>
      </c>
      <c r="H6" s="4"/>
      <c r="I6" s="4">
        <v>1</v>
      </c>
      <c r="J6" s="4"/>
    </row>
    <row r="7" spans="1:10" x14ac:dyDescent="0.45">
      <c r="B7" s="4">
        <v>2</v>
      </c>
      <c r="C7" s="4">
        <v>0.77</v>
      </c>
      <c r="D7" s="4">
        <v>3.5000000000000003E-2</v>
      </c>
      <c r="E7" s="4">
        <v>0.83613000000000004</v>
      </c>
      <c r="F7" s="4">
        <v>7.3260000000000006E-2</v>
      </c>
      <c r="G7" s="4">
        <v>0.74761999999999995</v>
      </c>
      <c r="H7" s="4">
        <v>1.7170000000000001E-2</v>
      </c>
      <c r="I7" s="4">
        <v>0.89881</v>
      </c>
      <c r="J7" s="4">
        <v>6.2140000000000001E-2</v>
      </c>
    </row>
    <row r="8" spans="1:10" x14ac:dyDescent="0.45">
      <c r="B8" s="4">
        <v>4</v>
      </c>
      <c r="C8" s="4">
        <v>0.43332999999999999</v>
      </c>
      <c r="D8" s="4">
        <v>7.356E-2</v>
      </c>
      <c r="E8" s="4">
        <v>0.40895999999999999</v>
      </c>
      <c r="F8" s="4">
        <v>7.7369999999999994E-2</v>
      </c>
      <c r="G8" s="4">
        <v>0.41270000000000001</v>
      </c>
      <c r="H8" s="4">
        <v>2.5399999999999999E-2</v>
      </c>
      <c r="I8" s="4">
        <v>0.41270000000000001</v>
      </c>
      <c r="J8" s="4">
        <v>4.419E-2</v>
      </c>
    </row>
    <row r="9" spans="1:10" x14ac:dyDescent="0.45">
      <c r="B9" s="4">
        <v>6</v>
      </c>
      <c r="C9" s="4">
        <v>0.2</v>
      </c>
      <c r="D9" s="4">
        <v>1.8030000000000001E-2</v>
      </c>
      <c r="E9" s="4">
        <v>0.16245999999999999</v>
      </c>
      <c r="F9" s="4">
        <v>1.5599999999999999E-2</v>
      </c>
      <c r="G9" s="4">
        <v>0.16983999999999999</v>
      </c>
      <c r="H9" s="4">
        <v>3.6609999999999997E-2</v>
      </c>
      <c r="I9" s="4">
        <v>0.20437</v>
      </c>
      <c r="J9" s="4">
        <v>2.5329999999999998E-2</v>
      </c>
    </row>
    <row r="12" spans="1:10" x14ac:dyDescent="0.45">
      <c r="A12" t="s">
        <v>280</v>
      </c>
    </row>
    <row r="13" spans="1:10" x14ac:dyDescent="0.45">
      <c r="B13" s="15" t="s">
        <v>107</v>
      </c>
      <c r="C13" s="9" t="s">
        <v>152</v>
      </c>
      <c r="D13" s="9" t="s">
        <v>153</v>
      </c>
      <c r="E13" s="9" t="s">
        <v>154</v>
      </c>
      <c r="F13" s="9" t="s">
        <v>155</v>
      </c>
    </row>
    <row r="14" spans="1:10" x14ac:dyDescent="0.45">
      <c r="B14" s="4">
        <v>0</v>
      </c>
      <c r="C14" s="4">
        <v>1</v>
      </c>
      <c r="D14" s="4">
        <v>1</v>
      </c>
      <c r="E14" s="4">
        <v>1</v>
      </c>
      <c r="F14" s="4">
        <v>1</v>
      </c>
    </row>
    <row r="15" spans="1:10" x14ac:dyDescent="0.45">
      <c r="B15" s="4">
        <v>0.6</v>
      </c>
      <c r="C15" s="4">
        <v>0.94489999999999996</v>
      </c>
      <c r="D15" s="4">
        <v>0.97116999999999998</v>
      </c>
      <c r="E15" s="4">
        <v>0.94520999999999999</v>
      </c>
      <c r="F15" s="4">
        <v>0.96653</v>
      </c>
    </row>
    <row r="16" spans="1:10" x14ac:dyDescent="0.45">
      <c r="B16" s="4">
        <v>1.2</v>
      </c>
      <c r="C16" s="4">
        <v>0.87226999999999999</v>
      </c>
      <c r="D16" s="4">
        <v>0.91139000000000003</v>
      </c>
      <c r="E16" s="4">
        <v>0.86972000000000005</v>
      </c>
      <c r="F16" s="4">
        <v>0.90785000000000005</v>
      </c>
    </row>
    <row r="17" spans="1:10" x14ac:dyDescent="0.45">
      <c r="B17" s="4">
        <v>1.8</v>
      </c>
      <c r="C17" s="4">
        <v>0.78666999999999998</v>
      </c>
      <c r="D17" s="4">
        <v>0.82647999999999999</v>
      </c>
      <c r="E17" s="4">
        <v>0.77903</v>
      </c>
      <c r="F17" s="4">
        <v>0.82869999999999999</v>
      </c>
    </row>
    <row r="18" spans="1:10" x14ac:dyDescent="0.45">
      <c r="B18" s="4">
        <v>2.4</v>
      </c>
      <c r="C18" s="4">
        <v>0.69313000000000002</v>
      </c>
      <c r="D18" s="4">
        <v>0.72423999999999999</v>
      </c>
      <c r="E18" s="4">
        <v>0.67928999999999995</v>
      </c>
      <c r="F18" s="4">
        <v>0.73512</v>
      </c>
    </row>
    <row r="19" spans="1:10" x14ac:dyDescent="0.45">
      <c r="B19" s="4">
        <v>3</v>
      </c>
      <c r="C19" s="4">
        <v>0.59663999999999995</v>
      </c>
      <c r="D19" s="4">
        <v>0.61326999999999998</v>
      </c>
      <c r="E19" s="4">
        <v>0.5766</v>
      </c>
      <c r="F19" s="4">
        <v>0.63371999999999995</v>
      </c>
    </row>
    <row r="20" spans="1:10" x14ac:dyDescent="0.45">
      <c r="B20" s="4">
        <v>3.6</v>
      </c>
      <c r="C20" s="4">
        <v>0.50175999999999998</v>
      </c>
      <c r="D20" s="4">
        <v>0.50180000000000002</v>
      </c>
      <c r="E20" s="4">
        <v>0.47644999999999998</v>
      </c>
      <c r="F20" s="4">
        <v>0.53090999999999999</v>
      </c>
    </row>
    <row r="21" spans="1:10" x14ac:dyDescent="0.45">
      <c r="B21" s="4">
        <v>4.2</v>
      </c>
      <c r="C21" s="4">
        <v>0.41224</v>
      </c>
      <c r="D21" s="4">
        <v>0.39677000000000001</v>
      </c>
      <c r="E21" s="4">
        <v>0.38324999999999998</v>
      </c>
      <c r="F21" s="4">
        <v>0.43224000000000001</v>
      </c>
    </row>
    <row r="22" spans="1:10" x14ac:dyDescent="0.45">
      <c r="B22" s="4">
        <v>4.8</v>
      </c>
      <c r="C22" s="4">
        <v>0.33089000000000002</v>
      </c>
      <c r="D22" s="4">
        <v>0.30314999999999998</v>
      </c>
      <c r="E22" s="4">
        <v>0.30010999999999999</v>
      </c>
      <c r="F22" s="4">
        <v>0.34199000000000002</v>
      </c>
    </row>
    <row r="23" spans="1:10" x14ac:dyDescent="0.45">
      <c r="B23" s="4">
        <v>5.4</v>
      </c>
      <c r="C23" s="4">
        <v>0.25947999999999999</v>
      </c>
      <c r="D23" s="4">
        <v>0.22381999999999999</v>
      </c>
      <c r="E23" s="4">
        <v>0.22875999999999999</v>
      </c>
      <c r="F23" s="4">
        <v>0.26295000000000002</v>
      </c>
    </row>
    <row r="24" spans="1:10" x14ac:dyDescent="0.45">
      <c r="B24" s="4">
        <v>6</v>
      </c>
      <c r="C24" s="4">
        <v>0.19878999999999999</v>
      </c>
      <c r="D24" s="4">
        <v>0.15967999999999999</v>
      </c>
      <c r="E24" s="4">
        <v>0.16975999999999999</v>
      </c>
      <c r="F24" s="4">
        <v>0.19647999999999999</v>
      </c>
    </row>
    <row r="28" spans="1:10" ht="18" x14ac:dyDescent="0.55000000000000004">
      <c r="A28" s="7" t="s">
        <v>156</v>
      </c>
    </row>
    <row r="29" spans="1:10" x14ac:dyDescent="0.45">
      <c r="A29" t="s">
        <v>279</v>
      </c>
    </row>
    <row r="30" spans="1:10" x14ac:dyDescent="0.45">
      <c r="B30" s="15" t="s">
        <v>107</v>
      </c>
      <c r="C30" s="26" t="s">
        <v>157</v>
      </c>
      <c r="D30" s="26"/>
      <c r="E30" s="26" t="s">
        <v>149</v>
      </c>
      <c r="F30" s="26"/>
      <c r="G30" s="26" t="s">
        <v>150</v>
      </c>
      <c r="H30" s="26"/>
      <c r="I30" s="26" t="s">
        <v>151</v>
      </c>
      <c r="J30" s="26"/>
    </row>
    <row r="31" spans="1:10" x14ac:dyDescent="0.45">
      <c r="B31" s="4">
        <v>0</v>
      </c>
      <c r="C31" s="4">
        <v>1</v>
      </c>
      <c r="D31" s="4"/>
      <c r="E31" s="4">
        <v>1</v>
      </c>
      <c r="F31" s="4"/>
      <c r="G31" s="4">
        <v>1</v>
      </c>
      <c r="H31" s="4"/>
      <c r="I31" s="4">
        <v>1</v>
      </c>
      <c r="J31" s="4"/>
    </row>
    <row r="32" spans="1:10" x14ac:dyDescent="0.45">
      <c r="B32" s="4">
        <v>2</v>
      </c>
      <c r="C32" s="4">
        <v>1.0760000000000001</v>
      </c>
      <c r="D32" s="4">
        <v>0.1331</v>
      </c>
      <c r="E32" s="4">
        <v>0.94255999999999995</v>
      </c>
      <c r="F32" s="4">
        <v>0.12776000000000001</v>
      </c>
      <c r="G32" s="4">
        <v>1.0314000000000001</v>
      </c>
      <c r="H32" s="4">
        <v>7.6380000000000003E-2</v>
      </c>
      <c r="I32" s="4">
        <v>1.05</v>
      </c>
      <c r="J32" s="4">
        <v>4.8599999999999997E-2</v>
      </c>
    </row>
    <row r="33" spans="1:10" x14ac:dyDescent="0.45">
      <c r="B33" s="4">
        <v>4</v>
      </c>
      <c r="C33" s="4">
        <v>0.70125000000000004</v>
      </c>
      <c r="D33" s="4">
        <v>5.0909999999999997E-2</v>
      </c>
      <c r="E33" s="4">
        <v>0.74092000000000002</v>
      </c>
      <c r="F33" s="4">
        <v>1.4449999999999999E-2</v>
      </c>
      <c r="G33" s="4">
        <v>0.66476999999999997</v>
      </c>
      <c r="H33" s="4">
        <v>3.7190000000000001E-2</v>
      </c>
      <c r="I33" s="4">
        <v>0.72243000000000002</v>
      </c>
      <c r="J33" s="4">
        <v>2.7199999999999998E-2</v>
      </c>
    </row>
    <row r="34" spans="1:10" x14ac:dyDescent="0.45">
      <c r="B34" s="4">
        <v>6</v>
      </c>
      <c r="C34" s="4">
        <v>0.14374999999999999</v>
      </c>
      <c r="D34" s="4">
        <v>1.6389999999999998E-2</v>
      </c>
      <c r="E34" s="4">
        <v>0.14208000000000001</v>
      </c>
      <c r="F34" s="4">
        <v>1.362E-2</v>
      </c>
      <c r="G34" s="4">
        <v>0.22314000000000001</v>
      </c>
      <c r="H34" s="4">
        <v>9.2999999999999992E-3</v>
      </c>
      <c r="I34" s="4">
        <v>0.12316000000000001</v>
      </c>
      <c r="J34" s="4">
        <v>1.8380000000000001E-2</v>
      </c>
    </row>
    <row r="37" spans="1:10" x14ac:dyDescent="0.45">
      <c r="A37" t="s">
        <v>280</v>
      </c>
    </row>
    <row r="38" spans="1:10" x14ac:dyDescent="0.45">
      <c r="B38" s="15" t="s">
        <v>107</v>
      </c>
      <c r="C38" s="9" t="s">
        <v>152</v>
      </c>
      <c r="D38" s="9" t="s">
        <v>153</v>
      </c>
      <c r="E38" s="9" t="s">
        <v>154</v>
      </c>
      <c r="F38" s="9" t="s">
        <v>155</v>
      </c>
    </row>
    <row r="39" spans="1:10" x14ac:dyDescent="0.45">
      <c r="B39" s="4">
        <v>0</v>
      </c>
      <c r="C39" s="4">
        <v>1</v>
      </c>
      <c r="D39" s="4">
        <v>1</v>
      </c>
      <c r="E39" s="4">
        <v>1</v>
      </c>
      <c r="F39" s="4">
        <v>1</v>
      </c>
    </row>
    <row r="40" spans="1:10" x14ac:dyDescent="0.45">
      <c r="B40" s="4">
        <v>0.6</v>
      </c>
      <c r="C40" s="4">
        <v>0.98287999999999998</v>
      </c>
      <c r="D40" s="4">
        <v>0.98285999999999996</v>
      </c>
      <c r="E40" s="4">
        <v>0.98623000000000005</v>
      </c>
      <c r="F40" s="4">
        <v>0.98170999999999997</v>
      </c>
    </row>
    <row r="41" spans="1:10" x14ac:dyDescent="0.45">
      <c r="B41" s="4">
        <v>1.2</v>
      </c>
      <c r="C41" s="4">
        <v>0.93325999999999998</v>
      </c>
      <c r="D41" s="4">
        <v>0.93320000000000003</v>
      </c>
      <c r="E41" s="4">
        <v>0.94603000000000004</v>
      </c>
      <c r="F41" s="4">
        <v>0.92881999999999998</v>
      </c>
    </row>
    <row r="42" spans="1:10" x14ac:dyDescent="0.45">
      <c r="B42" s="4">
        <v>1.8</v>
      </c>
      <c r="C42" s="4">
        <v>0.85606000000000004</v>
      </c>
      <c r="D42" s="4">
        <v>0.85594000000000003</v>
      </c>
      <c r="E42" s="4">
        <v>0.88265000000000005</v>
      </c>
      <c r="F42" s="4">
        <v>0.84692999999999996</v>
      </c>
    </row>
    <row r="43" spans="1:10" x14ac:dyDescent="0.45">
      <c r="B43" s="4">
        <v>2.4</v>
      </c>
      <c r="C43" s="4">
        <v>0.75858999999999999</v>
      </c>
      <c r="D43" s="4">
        <v>0.75839999999999996</v>
      </c>
      <c r="E43" s="4">
        <v>0.80098999999999998</v>
      </c>
      <c r="F43" s="4">
        <v>0.74426999999999999</v>
      </c>
    </row>
    <row r="44" spans="1:10" x14ac:dyDescent="0.45">
      <c r="B44" s="4">
        <v>3</v>
      </c>
      <c r="C44" s="4">
        <v>0.64939999999999998</v>
      </c>
      <c r="D44" s="4">
        <v>0.64914000000000005</v>
      </c>
      <c r="E44" s="4">
        <v>0.70699999999999996</v>
      </c>
      <c r="F44" s="4">
        <v>0.63034999999999997</v>
      </c>
    </row>
    <row r="45" spans="1:10" x14ac:dyDescent="0.45">
      <c r="B45" s="4">
        <v>3.6</v>
      </c>
      <c r="C45" s="4">
        <v>0.53705000000000003</v>
      </c>
      <c r="D45" s="4">
        <v>0.53673999999999999</v>
      </c>
      <c r="E45" s="4">
        <v>0.60696000000000006</v>
      </c>
      <c r="F45" s="4">
        <v>0.51451000000000002</v>
      </c>
    </row>
    <row r="46" spans="1:10" x14ac:dyDescent="0.45">
      <c r="B46" s="4">
        <v>4.2</v>
      </c>
      <c r="C46" s="4">
        <v>0.42906</v>
      </c>
      <c r="D46" s="4">
        <v>0.42873</v>
      </c>
      <c r="E46" s="4">
        <v>0.50683</v>
      </c>
      <c r="F46" s="4">
        <v>0.40473999999999999</v>
      </c>
    </row>
    <row r="47" spans="1:10" x14ac:dyDescent="0.45">
      <c r="B47" s="4">
        <v>4.8</v>
      </c>
      <c r="C47" s="4">
        <v>0.33115</v>
      </c>
      <c r="D47" s="4">
        <v>0.33082</v>
      </c>
      <c r="E47" s="4">
        <v>0.41163</v>
      </c>
      <c r="F47" s="4">
        <v>0.30685000000000001</v>
      </c>
    </row>
    <row r="48" spans="1:10" x14ac:dyDescent="0.45">
      <c r="B48" s="4">
        <v>5.4</v>
      </c>
      <c r="C48" s="4">
        <v>0.24690999999999999</v>
      </c>
      <c r="D48" s="4">
        <v>0.24659</v>
      </c>
      <c r="E48" s="4">
        <v>0.32517000000000001</v>
      </c>
      <c r="F48" s="4">
        <v>0.22420000000000001</v>
      </c>
    </row>
    <row r="49" spans="1:8" x14ac:dyDescent="0.45">
      <c r="B49" s="4">
        <v>6</v>
      </c>
      <c r="C49" s="4">
        <v>0.17784</v>
      </c>
      <c r="D49" s="4">
        <v>0.17756</v>
      </c>
      <c r="E49" s="4">
        <v>0.24984999999999999</v>
      </c>
      <c r="F49" s="4">
        <v>0.15787999999999999</v>
      </c>
    </row>
    <row r="54" spans="1:8" ht="18" x14ac:dyDescent="0.55000000000000004">
      <c r="A54" s="7" t="s">
        <v>158</v>
      </c>
    </row>
    <row r="56" spans="1:8" x14ac:dyDescent="0.45">
      <c r="B56" s="9" t="s">
        <v>114</v>
      </c>
      <c r="C56" s="26" t="s">
        <v>112</v>
      </c>
      <c r="D56" s="26"/>
      <c r="E56" s="26"/>
      <c r="F56" s="26" t="s">
        <v>159</v>
      </c>
      <c r="G56" s="26"/>
      <c r="H56" s="26"/>
    </row>
    <row r="57" spans="1:8" x14ac:dyDescent="0.45">
      <c r="B57" s="4">
        <v>0</v>
      </c>
      <c r="C57" s="4">
        <v>1.886792453</v>
      </c>
      <c r="D57" s="4">
        <v>0</v>
      </c>
      <c r="E57" s="4">
        <v>1.2048192769999999</v>
      </c>
      <c r="F57" s="4">
        <v>7.3684210529999996</v>
      </c>
      <c r="G57" s="4">
        <v>6.5217391300000003</v>
      </c>
      <c r="H57" s="4"/>
    </row>
    <row r="58" spans="1:8" x14ac:dyDescent="0.45">
      <c r="B58" s="4">
        <v>0.5</v>
      </c>
      <c r="C58" s="4">
        <v>44.09448819</v>
      </c>
      <c r="D58" s="4">
        <v>51.401869159999997</v>
      </c>
      <c r="E58" s="4">
        <v>44.554455449999999</v>
      </c>
      <c r="F58" s="4">
        <v>55.284552849999997</v>
      </c>
      <c r="G58" s="4">
        <v>52</v>
      </c>
      <c r="H58" s="4">
        <v>45.38461538</v>
      </c>
    </row>
    <row r="59" spans="1:8" x14ac:dyDescent="0.45">
      <c r="B59" s="4">
        <v>2</v>
      </c>
      <c r="C59" s="4">
        <v>50</v>
      </c>
      <c r="D59" s="4">
        <v>35.922330100000003</v>
      </c>
      <c r="E59" s="4">
        <v>47.706422019999998</v>
      </c>
      <c r="F59" s="4">
        <v>46.15384615</v>
      </c>
      <c r="G59" s="4">
        <v>49.52380952</v>
      </c>
      <c r="H59" s="4">
        <v>51.785714290000001</v>
      </c>
    </row>
    <row r="60" spans="1:8" x14ac:dyDescent="0.45">
      <c r="B60" s="4">
        <v>6</v>
      </c>
      <c r="C60" s="4">
        <v>22.522522519999999</v>
      </c>
      <c r="D60" s="4">
        <v>23.423423419999999</v>
      </c>
      <c r="E60" s="4">
        <v>21.978021980000001</v>
      </c>
      <c r="F60" s="4">
        <v>22.522522519999999</v>
      </c>
      <c r="G60" s="4">
        <v>28.28282828</v>
      </c>
      <c r="H60" s="4">
        <v>20</v>
      </c>
    </row>
    <row r="61" spans="1:8" x14ac:dyDescent="0.45">
      <c r="B61" s="4">
        <v>24</v>
      </c>
      <c r="C61" s="4">
        <v>14.42307692</v>
      </c>
      <c r="D61" s="4">
        <v>23.770491799999999</v>
      </c>
      <c r="E61" s="4"/>
      <c r="F61" s="4">
        <v>13.40206186</v>
      </c>
      <c r="G61" s="4">
        <v>23.015873020000001</v>
      </c>
      <c r="H61" s="4">
        <v>13.131313130000001</v>
      </c>
    </row>
    <row r="68" spans="1:8" ht="18" x14ac:dyDescent="0.55000000000000004">
      <c r="A68" s="7" t="s">
        <v>160</v>
      </c>
    </row>
    <row r="69" spans="1:8" x14ac:dyDescent="0.45">
      <c r="B69" s="9" t="s">
        <v>114</v>
      </c>
      <c r="C69" s="26" t="s">
        <v>112</v>
      </c>
      <c r="D69" s="26"/>
      <c r="E69" s="26"/>
      <c r="F69" s="26" t="s">
        <v>159</v>
      </c>
      <c r="G69" s="26"/>
      <c r="H69" s="26"/>
    </row>
    <row r="70" spans="1:8" x14ac:dyDescent="0.45">
      <c r="B70" s="4">
        <v>0</v>
      </c>
      <c r="C70" s="4">
        <v>0</v>
      </c>
      <c r="D70" s="4">
        <v>1.075268817</v>
      </c>
      <c r="E70" s="4">
        <v>2.0202020200000002</v>
      </c>
      <c r="F70" s="4">
        <v>3.5714285710000002</v>
      </c>
      <c r="G70" s="4">
        <v>3.846153846</v>
      </c>
      <c r="H70" s="4">
        <v>1.030927835</v>
      </c>
    </row>
    <row r="71" spans="1:8" x14ac:dyDescent="0.45">
      <c r="B71" s="4">
        <v>0.5</v>
      </c>
      <c r="C71" s="4">
        <v>78.151260500000006</v>
      </c>
      <c r="D71" s="4">
        <v>75.700934579999995</v>
      </c>
      <c r="E71" s="4">
        <v>82.291666669999998</v>
      </c>
      <c r="F71" s="4">
        <v>84.042553190000007</v>
      </c>
      <c r="G71" s="4">
        <v>79.207920790000003</v>
      </c>
      <c r="H71" s="4">
        <v>82.692307690000007</v>
      </c>
    </row>
    <row r="72" spans="1:8" x14ac:dyDescent="0.45">
      <c r="B72" s="4">
        <v>2</v>
      </c>
      <c r="C72" s="4">
        <v>74.766355140000002</v>
      </c>
      <c r="D72" s="4">
        <v>61.445783130000002</v>
      </c>
      <c r="E72" s="4">
        <v>83.561643840000002</v>
      </c>
      <c r="F72" s="4">
        <v>79.807692309999993</v>
      </c>
      <c r="G72" s="4">
        <v>75.247524749999997</v>
      </c>
      <c r="H72" s="4">
        <v>76.041666669999998</v>
      </c>
    </row>
    <row r="73" spans="1:8" x14ac:dyDescent="0.45">
      <c r="B73" s="4">
        <v>6</v>
      </c>
      <c r="C73" s="4">
        <v>51.428571429999998</v>
      </c>
      <c r="D73" s="4">
        <v>46.464646459999997</v>
      </c>
      <c r="E73" s="4">
        <v>60.638297870000002</v>
      </c>
      <c r="F73" s="4">
        <v>56.310679610000001</v>
      </c>
      <c r="G73" s="4">
        <v>58.119658119999997</v>
      </c>
      <c r="H73" s="4">
        <v>63.207547169999998</v>
      </c>
    </row>
    <row r="74" spans="1:8" x14ac:dyDescent="0.45">
      <c r="B74" s="4">
        <v>24</v>
      </c>
      <c r="C74" s="4">
        <v>36.440677970000003</v>
      </c>
      <c r="D74" s="4">
        <v>43.617021280000003</v>
      </c>
      <c r="E74" s="4">
        <v>40.776699030000003</v>
      </c>
      <c r="F74" s="4">
        <v>33.64485981</v>
      </c>
      <c r="G74" s="4">
        <v>32.038834950000002</v>
      </c>
      <c r="H74" s="4">
        <v>34.52380952</v>
      </c>
    </row>
    <row r="78" spans="1:8" ht="18" x14ac:dyDescent="0.55000000000000004">
      <c r="A78" s="7" t="s">
        <v>163</v>
      </c>
    </row>
    <row r="79" spans="1:8" x14ac:dyDescent="0.45">
      <c r="A79" t="s">
        <v>9</v>
      </c>
    </row>
    <row r="80" spans="1:8" x14ac:dyDescent="0.45">
      <c r="B80" t="s">
        <v>115</v>
      </c>
      <c r="C80" t="s">
        <v>161</v>
      </c>
      <c r="D80" t="s">
        <v>162</v>
      </c>
    </row>
    <row r="81" spans="1:8" x14ac:dyDescent="0.45">
      <c r="B81" s="1">
        <v>130.3526</v>
      </c>
      <c r="C81" s="1">
        <v>82.026520000000005</v>
      </c>
      <c r="D81" s="1">
        <v>16.993939999999998</v>
      </c>
    </row>
    <row r="82" spans="1:8" x14ac:dyDescent="0.45">
      <c r="B82" s="1">
        <v>81.638080000000002</v>
      </c>
      <c r="C82" s="1">
        <v>110.14230000000001</v>
      </c>
      <c r="D82" s="1">
        <v>25.055140000000002</v>
      </c>
    </row>
    <row r="83" spans="1:8" x14ac:dyDescent="0.45">
      <c r="B83" s="1">
        <v>97.167720000000003</v>
      </c>
      <c r="C83" s="1">
        <v>90.363650000000007</v>
      </c>
      <c r="D83" s="1">
        <v>7.0138040000000004</v>
      </c>
      <c r="F83" s="1"/>
      <c r="G83" s="1"/>
      <c r="H83" s="1"/>
    </row>
    <row r="84" spans="1:8" x14ac:dyDescent="0.45">
      <c r="B84" s="1">
        <v>90.841620000000006</v>
      </c>
      <c r="C84" s="1">
        <v>69.664950000000005</v>
      </c>
      <c r="D84" s="1">
        <v>0.34285900000000002</v>
      </c>
    </row>
    <row r="85" spans="1:8" x14ac:dyDescent="0.45">
      <c r="B85" s="1"/>
      <c r="C85" s="1"/>
      <c r="D85" s="1"/>
    </row>
    <row r="86" spans="1:8" x14ac:dyDescent="0.45">
      <c r="B86" s="1"/>
      <c r="C86" s="1"/>
      <c r="D86" s="1"/>
    </row>
    <row r="88" spans="1:8" ht="18" x14ac:dyDescent="0.55000000000000004">
      <c r="A88" s="7" t="s">
        <v>164</v>
      </c>
    </row>
    <row r="89" spans="1:8" x14ac:dyDescent="0.45">
      <c r="A89" t="s">
        <v>23</v>
      </c>
      <c r="B89" t="s">
        <v>115</v>
      </c>
      <c r="C89" t="s">
        <v>161</v>
      </c>
      <c r="D89" t="s">
        <v>162</v>
      </c>
    </row>
    <row r="90" spans="1:8" x14ac:dyDescent="0.45">
      <c r="B90" s="1">
        <v>114.8525917</v>
      </c>
      <c r="C90" s="1">
        <v>62.541807839999997</v>
      </c>
      <c r="D90" s="1">
        <v>13.96993642</v>
      </c>
    </row>
    <row r="91" spans="1:8" x14ac:dyDescent="0.45">
      <c r="B91" s="1">
        <v>90.311730119999993</v>
      </c>
      <c r="C91" s="1">
        <v>75.729971669999998</v>
      </c>
      <c r="D91" s="1">
        <v>-3.3310310699999999</v>
      </c>
    </row>
    <row r="92" spans="1:8" x14ac:dyDescent="0.45">
      <c r="B92" s="1">
        <v>98.680903229999998</v>
      </c>
      <c r="C92" s="1">
        <v>44.13337533</v>
      </c>
      <c r="D92" s="1">
        <v>-15.10301718</v>
      </c>
    </row>
    <row r="93" spans="1:8" x14ac:dyDescent="0.45">
      <c r="B93" s="1">
        <v>96.154828699999996</v>
      </c>
      <c r="C93" s="1">
        <v>73.230972030000004</v>
      </c>
      <c r="D93" s="1">
        <v>-2.415977475</v>
      </c>
    </row>
    <row r="95" spans="1:8" ht="18" x14ac:dyDescent="0.55000000000000004">
      <c r="A95" s="7" t="s">
        <v>165</v>
      </c>
    </row>
    <row r="96" spans="1:8" x14ac:dyDescent="0.45">
      <c r="A96" t="s">
        <v>147</v>
      </c>
    </row>
    <row r="97" spans="2:4" x14ac:dyDescent="0.45">
      <c r="B97" t="s">
        <v>115</v>
      </c>
      <c r="C97" t="s">
        <v>161</v>
      </c>
      <c r="D97" t="s">
        <v>162</v>
      </c>
    </row>
    <row r="98" spans="2:4" x14ac:dyDescent="0.45">
      <c r="B98" s="20">
        <v>103.5978016</v>
      </c>
      <c r="C98" s="20">
        <v>104.2280435</v>
      </c>
      <c r="D98" s="20">
        <v>45.789541560000004</v>
      </c>
    </row>
    <row r="99" spans="2:4" x14ac:dyDescent="0.45">
      <c r="B99" s="20">
        <v>74.570663339999996</v>
      </c>
      <c r="C99" s="20">
        <v>104.3998534</v>
      </c>
      <c r="D99" s="20">
        <v>53.503295190000003</v>
      </c>
    </row>
    <row r="100" spans="2:4" x14ac:dyDescent="0.45">
      <c r="B100" s="20">
        <v>121.8315351</v>
      </c>
      <c r="C100" s="20">
        <v>121.47241820000001</v>
      </c>
      <c r="D100" s="20">
        <v>73.424068180000006</v>
      </c>
    </row>
    <row r="101" spans="2:4" x14ac:dyDescent="0.45">
      <c r="B101" s="1"/>
      <c r="C101" s="1"/>
      <c r="D101" s="1"/>
    </row>
  </sheetData>
  <mergeCells count="12">
    <mergeCell ref="I5:J5"/>
    <mergeCell ref="C30:D30"/>
    <mergeCell ref="E30:F30"/>
    <mergeCell ref="G30:H30"/>
    <mergeCell ref="I30:J30"/>
    <mergeCell ref="C56:E56"/>
    <mergeCell ref="F56:H56"/>
    <mergeCell ref="C69:E69"/>
    <mergeCell ref="F69:H69"/>
    <mergeCell ref="C5:D5"/>
    <mergeCell ref="E5:F5"/>
    <mergeCell ref="G5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AP221"/>
  <sheetViews>
    <sheetView topLeftCell="A94" workbookViewId="0">
      <selection activeCell="AG68" sqref="AG68:AP68"/>
    </sheetView>
  </sheetViews>
  <sheetFormatPr defaultRowHeight="14.25" x14ac:dyDescent="0.45"/>
  <sheetData>
    <row r="4" spans="1:6" ht="18" x14ac:dyDescent="0.55000000000000004">
      <c r="A4" s="7" t="s">
        <v>166</v>
      </c>
    </row>
    <row r="6" spans="1:6" x14ac:dyDescent="0.45">
      <c r="B6" s="3"/>
      <c r="C6" s="3" t="s">
        <v>167</v>
      </c>
      <c r="D6" s="3" t="s">
        <v>168</v>
      </c>
      <c r="E6" s="3" t="s">
        <v>169</v>
      </c>
      <c r="F6" s="3" t="s">
        <v>170</v>
      </c>
    </row>
    <row r="7" spans="1:6" x14ac:dyDescent="0.45">
      <c r="B7" s="5" t="s">
        <v>171</v>
      </c>
      <c r="C7" s="1">
        <v>0</v>
      </c>
      <c r="D7" s="1">
        <v>3.3470520000000001</v>
      </c>
      <c r="E7" s="1">
        <v>-0.77215999999999996</v>
      </c>
      <c r="F7" s="1">
        <v>1.6891240000000001</v>
      </c>
    </row>
    <row r="8" spans="1:6" x14ac:dyDescent="0.45">
      <c r="B8" s="5" t="s">
        <v>172</v>
      </c>
      <c r="C8" s="1">
        <v>0</v>
      </c>
      <c r="D8" s="1">
        <v>1.990321</v>
      </c>
      <c r="E8" s="1">
        <v>-0.86916000000000004</v>
      </c>
      <c r="F8" s="1">
        <v>1.272991</v>
      </c>
    </row>
    <row r="9" spans="1:6" x14ac:dyDescent="0.45">
      <c r="B9" s="5" t="s">
        <v>173</v>
      </c>
      <c r="C9" s="1">
        <v>0</v>
      </c>
      <c r="D9" s="1">
        <v>1.2014389999999999</v>
      </c>
      <c r="E9" s="1">
        <v>-1.3711199999999999</v>
      </c>
      <c r="F9" s="1">
        <v>0.50370400000000004</v>
      </c>
    </row>
    <row r="10" spans="1:6" x14ac:dyDescent="0.45">
      <c r="B10" s="5" t="s">
        <v>174</v>
      </c>
      <c r="C10" s="1">
        <v>0</v>
      </c>
      <c r="D10" s="1">
        <v>0.79191199999999995</v>
      </c>
      <c r="E10" s="1">
        <v>-0.80135999999999996</v>
      </c>
      <c r="F10" s="1">
        <v>-1.12066</v>
      </c>
    </row>
    <row r="11" spans="1:6" x14ac:dyDescent="0.45">
      <c r="B11" s="5" t="s">
        <v>175</v>
      </c>
      <c r="C11" s="1">
        <v>0</v>
      </c>
      <c r="D11" s="1">
        <v>0.58354499999999998</v>
      </c>
      <c r="E11" s="1">
        <v>-1.4458</v>
      </c>
      <c r="F11" s="1">
        <v>-0.29748999999999998</v>
      </c>
    </row>
    <row r="12" spans="1:6" x14ac:dyDescent="0.45">
      <c r="B12" s="5" t="s">
        <v>176</v>
      </c>
      <c r="C12" s="1">
        <v>0</v>
      </c>
      <c r="D12" s="1">
        <v>0.17108000000000001</v>
      </c>
      <c r="E12" s="1">
        <v>-0.41494999999999999</v>
      </c>
      <c r="F12" s="1">
        <v>-0.16220999999999999</v>
      </c>
    </row>
    <row r="13" spans="1:6" x14ac:dyDescent="0.45">
      <c r="B13" s="5" t="s">
        <v>177</v>
      </c>
      <c r="C13" s="1">
        <v>0</v>
      </c>
      <c r="D13" s="1">
        <v>-2.2000000000000001E-3</v>
      </c>
      <c r="E13" s="1">
        <v>-0.31362000000000001</v>
      </c>
      <c r="F13" s="1">
        <v>4.4801000000000001E-2</v>
      </c>
    </row>
    <row r="17" spans="1:1" ht="18" x14ac:dyDescent="0.55000000000000004">
      <c r="A17" s="7" t="s">
        <v>178</v>
      </c>
    </row>
    <row r="65" spans="1:42" ht="18" x14ac:dyDescent="0.55000000000000004">
      <c r="A65" s="7" t="s">
        <v>181</v>
      </c>
    </row>
    <row r="66" spans="1:42" x14ac:dyDescent="0.45">
      <c r="A66" t="s">
        <v>147</v>
      </c>
    </row>
    <row r="68" spans="1:42" x14ac:dyDescent="0.45">
      <c r="B68" s="3" t="s">
        <v>179</v>
      </c>
      <c r="C68" s="25" t="s">
        <v>112</v>
      </c>
      <c r="D68" s="25"/>
      <c r="E68" s="25"/>
      <c r="F68" s="25"/>
      <c r="G68" s="25"/>
      <c r="H68" s="25"/>
      <c r="I68" s="25"/>
      <c r="J68" s="25"/>
      <c r="K68" s="25"/>
      <c r="L68" s="25"/>
      <c r="M68" s="25" t="s">
        <v>168</v>
      </c>
      <c r="N68" s="25"/>
      <c r="O68" s="25"/>
      <c r="P68" s="25"/>
      <c r="Q68" s="25"/>
      <c r="R68" s="25"/>
      <c r="S68" s="25"/>
      <c r="T68" s="25"/>
      <c r="U68" s="25"/>
      <c r="V68" s="25"/>
      <c r="W68" s="25" t="s">
        <v>169</v>
      </c>
      <c r="X68" s="25"/>
      <c r="Y68" s="25"/>
      <c r="Z68" s="25"/>
      <c r="AA68" s="25"/>
      <c r="AB68" s="25"/>
      <c r="AC68" s="25"/>
      <c r="AD68" s="25"/>
      <c r="AE68" s="25"/>
      <c r="AF68" s="25"/>
      <c r="AG68" s="25" t="s">
        <v>170</v>
      </c>
      <c r="AH68" s="25"/>
      <c r="AI68" s="25"/>
      <c r="AJ68" s="25"/>
      <c r="AK68" s="25"/>
      <c r="AL68" s="25"/>
      <c r="AM68" s="25"/>
      <c r="AN68" s="25"/>
      <c r="AO68" s="25"/>
      <c r="AP68" s="25"/>
    </row>
    <row r="69" spans="1:42" x14ac:dyDescent="0.45">
      <c r="B69" s="1">
        <v>1</v>
      </c>
      <c r="C69" s="1">
        <v>100</v>
      </c>
      <c r="D69" s="1">
        <v>100</v>
      </c>
      <c r="E69" s="1">
        <v>100</v>
      </c>
      <c r="F69" s="1">
        <v>100</v>
      </c>
      <c r="G69" s="1">
        <v>100</v>
      </c>
      <c r="H69" s="1">
        <v>100</v>
      </c>
      <c r="I69" s="1">
        <v>100</v>
      </c>
      <c r="J69" s="1">
        <v>100</v>
      </c>
      <c r="K69" s="1">
        <v>100</v>
      </c>
      <c r="L69" s="1">
        <v>100</v>
      </c>
      <c r="M69" s="1">
        <v>100</v>
      </c>
      <c r="N69" s="1">
        <v>100</v>
      </c>
      <c r="O69" s="1">
        <v>100</v>
      </c>
      <c r="P69" s="1">
        <v>100</v>
      </c>
      <c r="Q69" s="1">
        <v>100</v>
      </c>
      <c r="R69" s="1">
        <v>100</v>
      </c>
      <c r="S69" s="1">
        <v>100</v>
      </c>
      <c r="T69" s="1">
        <v>100</v>
      </c>
      <c r="U69" s="1">
        <v>100</v>
      </c>
      <c r="V69" s="1">
        <v>100</v>
      </c>
      <c r="W69" s="1">
        <v>100</v>
      </c>
      <c r="X69" s="1">
        <v>100</v>
      </c>
      <c r="Y69" s="1">
        <v>100</v>
      </c>
      <c r="Z69" s="1">
        <v>100</v>
      </c>
      <c r="AA69" s="1">
        <v>100</v>
      </c>
      <c r="AB69" s="1">
        <v>100</v>
      </c>
      <c r="AC69" s="1">
        <v>100</v>
      </c>
      <c r="AD69" s="1">
        <v>100</v>
      </c>
      <c r="AE69" s="1">
        <v>100</v>
      </c>
      <c r="AF69" s="1">
        <v>100</v>
      </c>
      <c r="AG69" s="1">
        <v>100</v>
      </c>
      <c r="AH69" s="1">
        <v>100</v>
      </c>
      <c r="AI69" s="1">
        <v>100</v>
      </c>
      <c r="AJ69" s="1">
        <v>100</v>
      </c>
      <c r="AK69" s="1">
        <v>100</v>
      </c>
      <c r="AL69" s="1">
        <v>100</v>
      </c>
      <c r="AM69" s="1">
        <v>100</v>
      </c>
      <c r="AN69" s="1">
        <v>100</v>
      </c>
      <c r="AO69" s="1">
        <v>100</v>
      </c>
      <c r="AP69" s="1">
        <v>100</v>
      </c>
    </row>
    <row r="70" spans="1:42" x14ac:dyDescent="0.45">
      <c r="B70" s="1">
        <v>2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x14ac:dyDescent="0.45">
      <c r="B71" s="1">
        <v>3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x14ac:dyDescent="0.45">
      <c r="B72" s="1">
        <v>4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x14ac:dyDescent="0.45">
      <c r="B73" s="1">
        <v>5</v>
      </c>
      <c r="C73" s="1">
        <v>193.11420000000001</v>
      </c>
      <c r="D73" s="1">
        <v>134.97880000000001</v>
      </c>
      <c r="E73" s="1">
        <v>476.25729999999999</v>
      </c>
      <c r="F73" s="1">
        <v>174.69929999999999</v>
      </c>
      <c r="G73" s="1">
        <v>188.93870000000001</v>
      </c>
      <c r="H73" s="1">
        <v>117.8571</v>
      </c>
      <c r="I73" s="1">
        <v>180.12440000000001</v>
      </c>
      <c r="J73" s="1">
        <v>191.06790000000001</v>
      </c>
      <c r="K73" s="1">
        <v>173.5204</v>
      </c>
      <c r="L73" s="1">
        <v>157.67330000000001</v>
      </c>
      <c r="M73" s="1">
        <v>222.15260000000001</v>
      </c>
      <c r="N73" s="1">
        <v>162.79050000000001</v>
      </c>
      <c r="O73" s="1">
        <v>189.71430000000001</v>
      </c>
      <c r="P73" s="1">
        <v>158.69999999999999</v>
      </c>
      <c r="Q73" s="1">
        <v>209.44149999999999</v>
      </c>
      <c r="R73" s="1">
        <v>164.24279999999999</v>
      </c>
      <c r="S73" s="1">
        <v>507.7362</v>
      </c>
      <c r="T73" s="1">
        <v>237.10759999999999</v>
      </c>
      <c r="U73" s="1">
        <v>293.6746</v>
      </c>
      <c r="V73" s="1">
        <v>151.60659999999999</v>
      </c>
      <c r="W73" s="1">
        <v>126.9551</v>
      </c>
      <c r="X73" s="1">
        <v>97.939750000000004</v>
      </c>
      <c r="Y73" s="1">
        <v>178.648</v>
      </c>
      <c r="Z73" s="1">
        <v>115.38460000000001</v>
      </c>
      <c r="AA73" s="1">
        <v>148.47929999999999</v>
      </c>
      <c r="AB73" s="1">
        <v>151.41470000000001</v>
      </c>
      <c r="AC73" s="1">
        <v>162.45660000000001</v>
      </c>
      <c r="AD73" s="1">
        <v>95.876739999999998</v>
      </c>
      <c r="AE73" s="1">
        <v>192.95269999999999</v>
      </c>
      <c r="AF73" s="1">
        <v>222.6848</v>
      </c>
      <c r="AG73" s="1">
        <v>144.92230000000001</v>
      </c>
      <c r="AH73" s="1">
        <v>88.724999999999994</v>
      </c>
      <c r="AI73" s="1">
        <v>128.75739999999999</v>
      </c>
      <c r="AJ73" s="1">
        <v>113.1442</v>
      </c>
      <c r="AK73" s="1">
        <v>96.825400000000002</v>
      </c>
      <c r="AL73" s="1">
        <v>134.2313</v>
      </c>
      <c r="AM73" s="1">
        <v>99.246600000000001</v>
      </c>
      <c r="AN73" s="1">
        <v>125.72450000000001</v>
      </c>
      <c r="AO73" s="1">
        <v>92.984690000000001</v>
      </c>
      <c r="AP73" s="1">
        <v>104.49379999999999</v>
      </c>
    </row>
    <row r="74" spans="1:42" x14ac:dyDescent="0.45">
      <c r="B74" s="1">
        <v>6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x14ac:dyDescent="0.45">
      <c r="B75" s="1">
        <v>7</v>
      </c>
      <c r="C75" s="1">
        <v>240.54230000000001</v>
      </c>
      <c r="D75" s="1">
        <v>183.75739999999999</v>
      </c>
      <c r="E75" s="1">
        <v>636.49900000000002</v>
      </c>
      <c r="F75" s="1">
        <v>205.33920000000001</v>
      </c>
      <c r="G75" s="1">
        <v>220.0179</v>
      </c>
      <c r="H75" s="1">
        <v>217.34739999999999</v>
      </c>
      <c r="I75" s="1">
        <v>238.70769999999999</v>
      </c>
      <c r="J75" s="1">
        <v>319.50740000000002</v>
      </c>
      <c r="K75" s="1">
        <v>221.08189999999999</v>
      </c>
      <c r="L75" s="1">
        <v>194.7302</v>
      </c>
      <c r="M75" s="1">
        <v>214.07339999999999</v>
      </c>
      <c r="N75" s="1">
        <v>236.53059999999999</v>
      </c>
      <c r="O75" s="1">
        <v>227.27269999999999</v>
      </c>
      <c r="P75" s="1">
        <v>193.9263</v>
      </c>
      <c r="Q75" s="1">
        <v>280.90379999999999</v>
      </c>
      <c r="R75" s="1">
        <v>179.1516</v>
      </c>
      <c r="S75" s="1">
        <v>664.67290000000003</v>
      </c>
      <c r="T75" s="1">
        <v>314.17649999999998</v>
      </c>
      <c r="U75" s="1">
        <v>373.44139999999999</v>
      </c>
      <c r="V75" s="1">
        <v>210.41890000000001</v>
      </c>
      <c r="W75" s="1">
        <v>134.1061</v>
      </c>
      <c r="X75" s="1">
        <v>85.731579999999994</v>
      </c>
      <c r="Y75" s="1">
        <v>224.9512</v>
      </c>
      <c r="Z75" s="1">
        <v>105.7692</v>
      </c>
      <c r="AA75" s="1">
        <v>209.3023</v>
      </c>
      <c r="AB75" s="1">
        <v>130.77379999999999</v>
      </c>
      <c r="AC75" s="1">
        <v>201.1447</v>
      </c>
      <c r="AD75" s="1">
        <v>141.059</v>
      </c>
      <c r="AE75" s="1">
        <v>296.60489999999999</v>
      </c>
      <c r="AF75" s="1">
        <v>260.34969999999998</v>
      </c>
      <c r="AG75" s="1">
        <v>219.44970000000001</v>
      </c>
      <c r="AH75" s="1">
        <v>100</v>
      </c>
      <c r="AI75" s="1">
        <v>144.3509</v>
      </c>
      <c r="AJ75" s="1">
        <v>155.59010000000001</v>
      </c>
      <c r="AK75" s="1">
        <v>126.6755</v>
      </c>
      <c r="AL75" s="1">
        <v>147.50399999999999</v>
      </c>
      <c r="AM75" s="1">
        <v>97.540819999999997</v>
      </c>
      <c r="AN75" s="1">
        <v>132.2449</v>
      </c>
      <c r="AO75" s="1">
        <v>112.5</v>
      </c>
      <c r="AP75" s="1">
        <v>102.08329999999999</v>
      </c>
    </row>
    <row r="76" spans="1:42" x14ac:dyDescent="0.45">
      <c r="B76" s="1">
        <v>8</v>
      </c>
      <c r="C76" s="1">
        <v>261.99880000000002</v>
      </c>
      <c r="D76" s="1">
        <v>224.34960000000001</v>
      </c>
      <c r="E76" s="1">
        <v>692.13869999999997</v>
      </c>
      <c r="F76" s="1">
        <v>323.1687</v>
      </c>
      <c r="G76" s="1">
        <v>248.29519999999999</v>
      </c>
      <c r="H76" s="1">
        <v>209.62729999999999</v>
      </c>
      <c r="I76" s="1">
        <v>295.75979999999998</v>
      </c>
      <c r="J76" s="1">
        <v>219.11529999999999</v>
      </c>
      <c r="K76" s="1">
        <v>232.4879</v>
      </c>
      <c r="L76" s="1">
        <v>195.39269999999999</v>
      </c>
      <c r="M76" s="1">
        <v>161.4787</v>
      </c>
      <c r="N76" s="1">
        <v>191.3126</v>
      </c>
      <c r="O76" s="1">
        <v>155.42859999999999</v>
      </c>
      <c r="P76" s="1">
        <v>163.91849999999999</v>
      </c>
      <c r="Q76" s="1">
        <v>185.87129999999999</v>
      </c>
      <c r="R76" s="1">
        <v>174.68029999999999</v>
      </c>
      <c r="S76" s="1">
        <v>516.1377</v>
      </c>
      <c r="T76" s="1">
        <v>226.3314</v>
      </c>
      <c r="U76" s="1">
        <v>246.7638</v>
      </c>
      <c r="V76" s="1">
        <v>180.73769999999999</v>
      </c>
      <c r="W76" s="1">
        <v>143.68510000000001</v>
      </c>
      <c r="X76" s="1">
        <v>101.8182</v>
      </c>
      <c r="Y76" s="1">
        <v>249.34909999999999</v>
      </c>
      <c r="Z76" s="1">
        <v>101.3163</v>
      </c>
      <c r="AA76" s="1">
        <v>184.55250000000001</v>
      </c>
      <c r="AB76" s="1">
        <v>170.74289999999999</v>
      </c>
      <c r="AC76" s="1">
        <v>181.19200000000001</v>
      </c>
      <c r="AD76" s="1">
        <v>230.83590000000001</v>
      </c>
      <c r="AE76" s="1">
        <v>279.33949999999999</v>
      </c>
      <c r="AF76" s="1">
        <v>237.7936</v>
      </c>
      <c r="AG76" s="1">
        <v>222.00149999999999</v>
      </c>
      <c r="AH76" s="1">
        <v>76.211110000000005</v>
      </c>
      <c r="AI76" s="1">
        <v>147.38740000000001</v>
      </c>
      <c r="AJ76" s="1">
        <v>134.96969999999999</v>
      </c>
      <c r="AK76" s="1">
        <v>117.25</v>
      </c>
      <c r="AL76" s="1">
        <v>163.62139999999999</v>
      </c>
      <c r="AM76" s="1">
        <v>96.988659999999996</v>
      </c>
      <c r="AN76" s="1">
        <v>69.795919999999995</v>
      </c>
      <c r="AO76" s="1">
        <v>92.771730000000005</v>
      </c>
      <c r="AP76" s="1">
        <v>59.423870000000001</v>
      </c>
    </row>
    <row r="77" spans="1:42" x14ac:dyDescent="0.45">
      <c r="B77" s="1">
        <v>9</v>
      </c>
      <c r="C77" s="1">
        <v>290.30340000000001</v>
      </c>
      <c r="D77" s="1">
        <v>265.3304</v>
      </c>
      <c r="E77" s="1">
        <v>915.45100000000002</v>
      </c>
      <c r="F77" s="1">
        <v>319.81279999999998</v>
      </c>
      <c r="G77" s="1">
        <v>272.1429</v>
      </c>
      <c r="H77" s="1">
        <v>246.29689999999999</v>
      </c>
      <c r="I77" s="1">
        <v>321.40050000000002</v>
      </c>
      <c r="J77" s="1">
        <v>270.90530000000001</v>
      </c>
      <c r="K77" s="1">
        <v>259.80419999999998</v>
      </c>
      <c r="L77" s="1">
        <v>230.8629</v>
      </c>
      <c r="M77" s="1">
        <v>192.53819999999999</v>
      </c>
      <c r="N77" s="1">
        <v>170.44730000000001</v>
      </c>
      <c r="O77" s="1">
        <v>146.3203</v>
      </c>
      <c r="P77" s="1">
        <v>171.25819999999999</v>
      </c>
      <c r="Q77" s="1">
        <v>218.12469999999999</v>
      </c>
      <c r="R77" s="1">
        <v>142.84190000000001</v>
      </c>
      <c r="S77" s="1">
        <v>424.98169999999999</v>
      </c>
      <c r="T77" s="1">
        <v>301.56630000000001</v>
      </c>
      <c r="U77" s="1">
        <v>231.958</v>
      </c>
      <c r="V77" s="1">
        <v>199.79509999999999</v>
      </c>
      <c r="W77" s="1">
        <v>176.9143</v>
      </c>
      <c r="X77" s="1">
        <v>126.5196</v>
      </c>
      <c r="Y77" s="1">
        <v>248.63409999999999</v>
      </c>
      <c r="Z77" s="1">
        <v>153.0104</v>
      </c>
      <c r="AA77" s="1">
        <v>213.4264</v>
      </c>
      <c r="AB77" s="1">
        <v>126.6095</v>
      </c>
      <c r="AC77" s="1">
        <v>183.7893</v>
      </c>
      <c r="AD77" s="1">
        <v>186.14060000000001</v>
      </c>
      <c r="AE77" s="1">
        <v>408.33330000000001</v>
      </c>
      <c r="AF77" s="1">
        <v>286.82929999999999</v>
      </c>
      <c r="AG77" s="1"/>
      <c r="AH77" s="1"/>
      <c r="AI77" s="1">
        <v>177.88239999999999</v>
      </c>
      <c r="AJ77" s="1">
        <v>164.96299999999999</v>
      </c>
      <c r="AK77" s="1">
        <v>107.9365</v>
      </c>
      <c r="AL77" s="1">
        <v>145.44120000000001</v>
      </c>
      <c r="AM77" s="1">
        <v>104.3064</v>
      </c>
      <c r="AN77" s="1">
        <v>105</v>
      </c>
      <c r="AO77" s="1">
        <v>128.34139999999999</v>
      </c>
      <c r="AP77" s="1">
        <v>108.8477</v>
      </c>
    </row>
    <row r="78" spans="1:42" x14ac:dyDescent="0.45">
      <c r="B78" s="1">
        <v>10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x14ac:dyDescent="0.45">
      <c r="B79" s="1">
        <v>11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x14ac:dyDescent="0.45">
      <c r="B80" s="1">
        <v>12</v>
      </c>
      <c r="C80" s="1">
        <v>357.1429</v>
      </c>
      <c r="D80" s="1">
        <v>321.80759999999998</v>
      </c>
      <c r="E80" s="1">
        <v>1060.6479999999999</v>
      </c>
      <c r="F80" s="1">
        <v>448.67610000000002</v>
      </c>
      <c r="G80" s="1">
        <v>316.57499999999999</v>
      </c>
      <c r="H80" s="1">
        <v>385.0797</v>
      </c>
      <c r="I80" s="1">
        <v>381.41340000000002</v>
      </c>
      <c r="J80" s="1">
        <v>349.32810000000001</v>
      </c>
      <c r="K80" s="1">
        <v>297.64420000000001</v>
      </c>
      <c r="L80" s="1">
        <v>252.33850000000001</v>
      </c>
      <c r="M80" s="1">
        <v>168.54929999999999</v>
      </c>
      <c r="N80" s="1">
        <v>208.80770000000001</v>
      </c>
      <c r="O80" s="1">
        <v>105.70010000000001</v>
      </c>
      <c r="P80" s="1">
        <v>218.1636</v>
      </c>
      <c r="Q80" s="1">
        <v>186.17019999999999</v>
      </c>
      <c r="R80" s="1">
        <v>183.34219999999999</v>
      </c>
      <c r="S80" s="1">
        <v>288.08589999999998</v>
      </c>
      <c r="T80" s="1">
        <v>266.0874</v>
      </c>
      <c r="U80" s="1">
        <v>236.89330000000001</v>
      </c>
      <c r="V80" s="1">
        <v>142.3725</v>
      </c>
      <c r="W80" s="1">
        <v>211.3143</v>
      </c>
      <c r="X80" s="1">
        <v>147.02799999999999</v>
      </c>
      <c r="Y80" s="1">
        <v>309.39190000000002</v>
      </c>
      <c r="Z80" s="1">
        <v>110.997</v>
      </c>
      <c r="AA80" s="1">
        <v>266.48559999999998</v>
      </c>
      <c r="AB80" s="1">
        <v>212.4571</v>
      </c>
      <c r="AC80" s="1">
        <v>235.31710000000001</v>
      </c>
      <c r="AD80" s="1">
        <v>219.64240000000001</v>
      </c>
      <c r="AE80" s="1">
        <v>423.39089999999999</v>
      </c>
      <c r="AF80" s="1">
        <v>328.19510000000002</v>
      </c>
      <c r="AG80" s="1"/>
      <c r="AH80" s="1"/>
      <c r="AI80" s="1">
        <v>129.6206</v>
      </c>
      <c r="AJ80" s="1">
        <v>110.8439</v>
      </c>
      <c r="AK80" s="1">
        <v>75.857140000000001</v>
      </c>
      <c r="AL80" s="1">
        <v>132.94239999999999</v>
      </c>
      <c r="AM80" s="1">
        <v>75.375</v>
      </c>
      <c r="AN80" s="1">
        <v>56</v>
      </c>
      <c r="AO80" s="1">
        <v>82.03125</v>
      </c>
      <c r="AP80" s="1">
        <v>47.890949999999997</v>
      </c>
    </row>
    <row r="81" spans="2:42" x14ac:dyDescent="0.45">
      <c r="B81" s="1">
        <v>13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2:42" x14ac:dyDescent="0.45">
      <c r="B82" s="1">
        <v>14</v>
      </c>
      <c r="C82" s="1">
        <v>403.37790000000001</v>
      </c>
      <c r="D82" s="1">
        <v>338.52760000000001</v>
      </c>
      <c r="E82" s="1">
        <v>1271.057</v>
      </c>
      <c r="F82" s="1">
        <v>498.6866</v>
      </c>
      <c r="G82" s="1">
        <v>447.42860000000002</v>
      </c>
      <c r="H82" s="1">
        <v>505.02629999999999</v>
      </c>
      <c r="I82" s="1">
        <v>411.71280000000002</v>
      </c>
      <c r="J82" s="1">
        <v>607.32309999999995</v>
      </c>
      <c r="K82" s="1">
        <v>392.11610000000002</v>
      </c>
      <c r="L82" s="1">
        <v>295.72789999999998</v>
      </c>
      <c r="M82" s="1">
        <v>165.06710000000001</v>
      </c>
      <c r="N82" s="1">
        <v>228.5343</v>
      </c>
      <c r="O82" s="1">
        <v>113.2478</v>
      </c>
      <c r="P82" s="1">
        <v>273.33819999999997</v>
      </c>
      <c r="Q82" s="1">
        <v>192.81909999999999</v>
      </c>
      <c r="R82" s="1">
        <v>216.10130000000001</v>
      </c>
      <c r="S82" s="1">
        <v>329.33350000000002</v>
      </c>
      <c r="T82" s="1">
        <v>327.19529999999997</v>
      </c>
      <c r="U82" s="1">
        <v>403.62920000000003</v>
      </c>
      <c r="V82" s="1">
        <v>138.02549999999999</v>
      </c>
      <c r="W82" s="1">
        <v>262.76150000000001</v>
      </c>
      <c r="X82" s="1">
        <v>260.99849999999998</v>
      </c>
      <c r="Y82" s="1">
        <v>402.9359</v>
      </c>
      <c r="Z82" s="1">
        <v>213.78630000000001</v>
      </c>
      <c r="AA82" s="1">
        <v>283.59570000000002</v>
      </c>
      <c r="AB82" s="1">
        <v>291.93650000000002</v>
      </c>
      <c r="AC82" s="1">
        <v>327.31659999999999</v>
      </c>
      <c r="AD82" s="1">
        <v>296.14929999999998</v>
      </c>
      <c r="AE82" s="1">
        <v>546.47329999999999</v>
      </c>
      <c r="AF82" s="1">
        <v>344.9162</v>
      </c>
      <c r="AG82" s="1"/>
      <c r="AH82" s="1"/>
      <c r="AI82" s="1">
        <v>146.7637</v>
      </c>
      <c r="AJ82" s="1">
        <v>106.6789</v>
      </c>
      <c r="AK82" s="1">
        <v>55.049379999999999</v>
      </c>
      <c r="AL82" s="1">
        <v>132.93620000000001</v>
      </c>
      <c r="AM82" s="1">
        <v>76.269840000000002</v>
      </c>
      <c r="AN82" s="1">
        <v>55.102040000000002</v>
      </c>
      <c r="AO82" s="1">
        <v>108.76690000000001</v>
      </c>
      <c r="AP82" s="1">
        <v>90.740740000000002</v>
      </c>
    </row>
    <row r="83" spans="2:42" x14ac:dyDescent="0.45">
      <c r="B83" s="1">
        <v>15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2:42" x14ac:dyDescent="0.45">
      <c r="B84" s="1">
        <v>16</v>
      </c>
      <c r="C84" s="1">
        <v>427.6472</v>
      </c>
      <c r="D84" s="1">
        <v>504.2799</v>
      </c>
      <c r="E84" s="1">
        <v>1902.145</v>
      </c>
      <c r="F84" s="1">
        <v>614.18589999999995</v>
      </c>
      <c r="G84" s="1">
        <v>456.09050000000002</v>
      </c>
      <c r="H84" s="1">
        <v>627.38319999999999</v>
      </c>
      <c r="I84" s="1">
        <v>573.80889999999999</v>
      </c>
      <c r="J84" s="1">
        <v>675.5616</v>
      </c>
      <c r="K84" s="1">
        <v>458.61079999999998</v>
      </c>
      <c r="L84" s="1">
        <v>328.45620000000002</v>
      </c>
      <c r="M84" s="1">
        <v>198.13910000000001</v>
      </c>
      <c r="N84" s="1">
        <v>217.50810000000001</v>
      </c>
      <c r="O84" s="1">
        <v>102.29040000000001</v>
      </c>
      <c r="P84" s="1">
        <v>251.85599999999999</v>
      </c>
      <c r="Q84" s="1">
        <v>199.46809999999999</v>
      </c>
      <c r="R84" s="1">
        <v>254.23150000000001</v>
      </c>
      <c r="S84" s="1">
        <v>308.9905</v>
      </c>
      <c r="T84" s="1">
        <v>384.42739999999998</v>
      </c>
      <c r="U84" s="1">
        <v>479.76679999999999</v>
      </c>
      <c r="V84" s="1">
        <v>130.8288</v>
      </c>
      <c r="W84" s="1">
        <v>291.2</v>
      </c>
      <c r="X84" s="1">
        <v>403.0009</v>
      </c>
      <c r="Y84" s="1">
        <v>464.89580000000001</v>
      </c>
      <c r="Z84" s="1">
        <v>209.9802</v>
      </c>
      <c r="AA84" s="1">
        <v>323.62790000000001</v>
      </c>
      <c r="AB84" s="1">
        <v>419.22219999999999</v>
      </c>
      <c r="AC84" s="1">
        <v>365.70859999999999</v>
      </c>
      <c r="AD84" s="1">
        <v>314.75689999999997</v>
      </c>
      <c r="AE84" s="1">
        <v>537.12429999999995</v>
      </c>
      <c r="AF84" s="1">
        <v>408.4024</v>
      </c>
      <c r="AG84" s="1"/>
      <c r="AH84" s="1"/>
      <c r="AI84" s="1">
        <v>142.51509999999999</v>
      </c>
      <c r="AJ84" s="1">
        <v>116.7794</v>
      </c>
      <c r="AK84" s="1">
        <v>57.319220000000001</v>
      </c>
      <c r="AL84" s="1">
        <v>181.2544</v>
      </c>
      <c r="AM84" s="1">
        <v>87.422049999999999</v>
      </c>
      <c r="AN84" s="1">
        <v>55.102040000000002</v>
      </c>
      <c r="AO84" s="1">
        <v>117.1306</v>
      </c>
      <c r="AP84" s="1">
        <v>99.588480000000004</v>
      </c>
    </row>
    <row r="85" spans="2:42" x14ac:dyDescent="0.45">
      <c r="B85" s="1">
        <v>17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2:42" x14ac:dyDescent="0.45">
      <c r="B86" s="1">
        <v>18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2:42" x14ac:dyDescent="0.45">
      <c r="B87" s="1">
        <v>19</v>
      </c>
      <c r="C87" s="1">
        <v>632.06420000000003</v>
      </c>
      <c r="D87" s="1">
        <v>547.54750000000001</v>
      </c>
      <c r="E87" s="1">
        <v>2970.4589999999998</v>
      </c>
      <c r="F87" s="1">
        <v>872.26739999999995</v>
      </c>
      <c r="G87" s="1">
        <v>623.56100000000004</v>
      </c>
      <c r="H87" s="1">
        <v>1012.692</v>
      </c>
      <c r="I87" s="1">
        <v>658.76599999999996</v>
      </c>
      <c r="J87" s="1">
        <v>1209.5039999999999</v>
      </c>
      <c r="K87" s="1">
        <v>574.27480000000003</v>
      </c>
      <c r="L87" s="1">
        <v>424.9273</v>
      </c>
      <c r="M87" s="1">
        <v>210.27010000000001</v>
      </c>
      <c r="N87" s="1">
        <v>287.02</v>
      </c>
      <c r="O87" s="1">
        <v>88.437619999999995</v>
      </c>
      <c r="P87" s="1">
        <v>291.4615</v>
      </c>
      <c r="Q87" s="1">
        <v>229.5367</v>
      </c>
      <c r="R87" s="1">
        <v>267.02269999999999</v>
      </c>
      <c r="S87" s="1">
        <v>158.20310000000001</v>
      </c>
      <c r="T87" s="1">
        <v>418.46570000000003</v>
      </c>
      <c r="U87" s="1">
        <v>925.71429999999998</v>
      </c>
      <c r="V87" s="1">
        <v>130.8288</v>
      </c>
      <c r="W87" s="1">
        <v>808.04660000000001</v>
      </c>
      <c r="X87" s="1">
        <v>919.60130000000004</v>
      </c>
      <c r="Y87" s="1">
        <v>601.26829999999995</v>
      </c>
      <c r="Z87" s="1">
        <v>196.2148</v>
      </c>
      <c r="AA87" s="1">
        <v>481.03320000000002</v>
      </c>
      <c r="AB87" s="1">
        <v>581.53650000000005</v>
      </c>
      <c r="AC87" s="1">
        <v>392.1943</v>
      </c>
      <c r="AD87" s="1">
        <v>513.63890000000004</v>
      </c>
      <c r="AE87" s="1">
        <v>1066.9929999999999</v>
      </c>
      <c r="AF87" s="1">
        <v>634.55600000000004</v>
      </c>
      <c r="AG87" s="1"/>
      <c r="AH87" s="1"/>
      <c r="AI87" s="1">
        <v>173.35050000000001</v>
      </c>
      <c r="AJ87" s="1">
        <v>142.7106</v>
      </c>
      <c r="AK87" s="1">
        <v>28.650790000000001</v>
      </c>
      <c r="AL87" s="1">
        <v>203.0042</v>
      </c>
      <c r="AM87" s="1">
        <v>75.375</v>
      </c>
      <c r="AN87" s="1">
        <v>55.102040000000002</v>
      </c>
      <c r="AO87" s="1">
        <v>100.08199999999999</v>
      </c>
      <c r="AP87" s="1">
        <v>99.588480000000004</v>
      </c>
    </row>
    <row r="88" spans="2:42" x14ac:dyDescent="0.45">
      <c r="B88" s="1">
        <v>20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2:42" x14ac:dyDescent="0.45">
      <c r="B89" s="1">
        <v>21</v>
      </c>
      <c r="C89" s="1">
        <v>640.51990000000001</v>
      </c>
      <c r="D89" s="1">
        <v>613.20050000000003</v>
      </c>
      <c r="E89" s="1">
        <v>3589.2330000000002</v>
      </c>
      <c r="F89" s="1">
        <v>954.93989999999997</v>
      </c>
      <c r="G89" s="1">
        <v>647.61900000000003</v>
      </c>
      <c r="H89" s="1">
        <v>1434.0740000000001</v>
      </c>
      <c r="I89" s="1">
        <v>673.16480000000001</v>
      </c>
      <c r="J89" s="1">
        <v>1623.0709999999999</v>
      </c>
      <c r="K89" s="1">
        <v>656.34760000000006</v>
      </c>
      <c r="L89" s="1">
        <v>504.41070000000002</v>
      </c>
      <c r="M89" s="1">
        <v>233.09280000000001</v>
      </c>
      <c r="N89" s="1">
        <v>280.95620000000002</v>
      </c>
      <c r="O89" s="1">
        <v>97.9268</v>
      </c>
      <c r="P89" s="1">
        <v>353.584</v>
      </c>
      <c r="Q89" s="1">
        <v>195.4853</v>
      </c>
      <c r="R89" s="1">
        <v>299.12650000000002</v>
      </c>
      <c r="S89" s="1">
        <v>219.72659999999999</v>
      </c>
      <c r="T89" s="1">
        <v>450.30869999999999</v>
      </c>
      <c r="U89" s="1">
        <v>1031.6199999999999</v>
      </c>
      <c r="V89" s="1">
        <v>162.8871</v>
      </c>
      <c r="W89" s="1">
        <v>1259.4749999999999</v>
      </c>
      <c r="X89" s="1">
        <v>1313.29</v>
      </c>
      <c r="Y89" s="1">
        <v>599.78399999999999</v>
      </c>
      <c r="Z89" s="1">
        <v>315.0016</v>
      </c>
      <c r="AA89" s="1">
        <v>643.27539999999999</v>
      </c>
      <c r="AB89" s="1">
        <v>794.28570000000002</v>
      </c>
      <c r="AC89" s="1">
        <v>555.024</v>
      </c>
      <c r="AD89" s="1">
        <v>630.75</v>
      </c>
      <c r="AE89" s="1">
        <v>1268.8399999999999</v>
      </c>
      <c r="AF89" s="1">
        <v>632.99350000000004</v>
      </c>
      <c r="AG89" s="1"/>
      <c r="AH89" s="1"/>
      <c r="AI89" s="1">
        <v>177.47790000000001</v>
      </c>
      <c r="AJ89" s="1">
        <v>112.8237</v>
      </c>
      <c r="AK89" s="1">
        <v>59.523809999999997</v>
      </c>
      <c r="AL89" s="1">
        <v>221.74299999999999</v>
      </c>
      <c r="AM89" s="1">
        <v>78.75</v>
      </c>
      <c r="AN89" s="1">
        <v>55.102040000000002</v>
      </c>
      <c r="AO89" s="1">
        <v>135.29519999999999</v>
      </c>
      <c r="AP89" s="1">
        <v>80.658439999999999</v>
      </c>
    </row>
    <row r="90" spans="2:42" x14ac:dyDescent="0.45">
      <c r="B90" s="1">
        <v>22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2:42" x14ac:dyDescent="0.45">
      <c r="B91" s="1">
        <v>23</v>
      </c>
      <c r="C91" s="1">
        <v>691.68349999999998</v>
      </c>
      <c r="D91" s="1">
        <v>647.10389999999995</v>
      </c>
      <c r="E91" s="1">
        <v>4373.9319999999998</v>
      </c>
      <c r="F91" s="1">
        <v>1060.864</v>
      </c>
      <c r="G91" s="1">
        <v>688.72770000000003</v>
      </c>
      <c r="H91" s="1">
        <v>1484.375</v>
      </c>
      <c r="I91" s="1">
        <v>734.98609999999996</v>
      </c>
      <c r="J91" s="1">
        <v>1774.374</v>
      </c>
      <c r="K91" s="1">
        <v>707.59630000000004</v>
      </c>
      <c r="L91" s="1">
        <v>567.80200000000002</v>
      </c>
      <c r="M91" s="1">
        <v>251.19710000000001</v>
      </c>
      <c r="N91" s="1">
        <v>349.99360000000001</v>
      </c>
      <c r="O91" s="1">
        <v>98.732780000000005</v>
      </c>
      <c r="P91" s="1">
        <v>372.19049999999999</v>
      </c>
      <c r="Q91" s="1">
        <v>206.11699999999999</v>
      </c>
      <c r="R91" s="1">
        <v>319.3141</v>
      </c>
      <c r="S91" s="1">
        <v>224.60939999999999</v>
      </c>
      <c r="T91" s="1">
        <v>464.33170000000001</v>
      </c>
      <c r="U91" s="1">
        <v>1058.1690000000001</v>
      </c>
      <c r="V91" s="1">
        <v>155.81790000000001</v>
      </c>
      <c r="W91" s="1">
        <v>1631.011</v>
      </c>
      <c r="X91" s="1">
        <v>1629.9490000000001</v>
      </c>
      <c r="Y91" s="1">
        <v>595.53020000000004</v>
      </c>
      <c r="Z91" s="1">
        <v>329.13869999999997</v>
      </c>
      <c r="AA91" s="1">
        <v>699.05079999999998</v>
      </c>
      <c r="AB91" s="1">
        <v>992.53970000000004</v>
      </c>
      <c r="AC91" s="1">
        <v>580.83900000000006</v>
      </c>
      <c r="AD91" s="1">
        <v>718.83680000000004</v>
      </c>
      <c r="AE91" s="1">
        <v>1585.278</v>
      </c>
      <c r="AF91" s="1">
        <v>645.81629999999996</v>
      </c>
      <c r="AG91" s="1"/>
      <c r="AH91" s="1"/>
      <c r="AI91" s="1">
        <v>176.91890000000001</v>
      </c>
      <c r="AJ91" s="1">
        <v>126.075</v>
      </c>
      <c r="AK91" s="1">
        <v>59.634920000000001</v>
      </c>
      <c r="AL91" s="1">
        <v>253.6472</v>
      </c>
      <c r="AM91" s="1">
        <v>89.817179999999993</v>
      </c>
      <c r="AN91" s="1">
        <v>55.102040000000002</v>
      </c>
      <c r="AO91" s="1">
        <v>148.84289999999999</v>
      </c>
      <c r="AP91" s="1">
        <v>95.113169999999997</v>
      </c>
    </row>
    <row r="92" spans="2:42" x14ac:dyDescent="0.45">
      <c r="B92" s="1">
        <v>24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2:42" x14ac:dyDescent="0.45">
      <c r="B93" s="1">
        <v>25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2:42" x14ac:dyDescent="0.45">
      <c r="B94" s="1">
        <v>26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>
        <v>286.03190000000001</v>
      </c>
      <c r="N94" s="1">
        <v>394.37790000000001</v>
      </c>
      <c r="O94" s="1">
        <v>143.56549999999999</v>
      </c>
      <c r="P94" s="1">
        <v>421.80540000000002</v>
      </c>
      <c r="Q94" s="1">
        <v>251.39789999999999</v>
      </c>
      <c r="R94" s="1">
        <v>406.32690000000002</v>
      </c>
      <c r="S94" s="1">
        <v>495.91059999999999</v>
      </c>
      <c r="T94" s="1">
        <v>891.51689999999996</v>
      </c>
      <c r="U94" s="1">
        <v>2962.0990000000002</v>
      </c>
      <c r="V94" s="1">
        <v>258.6207</v>
      </c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>
        <v>226.3314</v>
      </c>
      <c r="AJ94" s="1">
        <v>220.3587</v>
      </c>
      <c r="AK94" s="1">
        <v>65.035269999999997</v>
      </c>
      <c r="AL94" s="1">
        <v>359.05500000000001</v>
      </c>
      <c r="AM94" s="1">
        <v>149.0068</v>
      </c>
      <c r="AN94" s="1">
        <v>111.9837</v>
      </c>
      <c r="AO94" s="1">
        <v>157.5984</v>
      </c>
      <c r="AP94" s="1">
        <v>130.9187</v>
      </c>
    </row>
    <row r="95" spans="2:42" x14ac:dyDescent="0.45">
      <c r="B95" s="1">
        <v>27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2:42" x14ac:dyDescent="0.45">
      <c r="B96" s="1">
        <v>28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>
        <v>314.72949999999997</v>
      </c>
      <c r="N96" s="1">
        <v>438.3184</v>
      </c>
      <c r="O96" s="1">
        <v>173.71430000000001</v>
      </c>
      <c r="P96" s="1">
        <v>437.67129999999997</v>
      </c>
      <c r="Q96" s="1">
        <v>269.03460000000001</v>
      </c>
      <c r="R96" s="1">
        <v>396.59739999999999</v>
      </c>
      <c r="S96" s="1">
        <v>565.77760000000001</v>
      </c>
      <c r="T96" s="1">
        <v>1002.28</v>
      </c>
      <c r="U96" s="1">
        <v>3216.723</v>
      </c>
      <c r="V96" s="1">
        <v>265.20949999999999</v>
      </c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>
        <v>234.26240000000001</v>
      </c>
      <c r="AJ96" s="1">
        <v>237.49770000000001</v>
      </c>
      <c r="AK96" s="1">
        <v>69.149910000000006</v>
      </c>
      <c r="AL96" s="1">
        <v>423.3449</v>
      </c>
      <c r="AM96" s="1">
        <v>166.375</v>
      </c>
      <c r="AN96" s="1">
        <v>114.9306</v>
      </c>
      <c r="AO96" s="1">
        <v>179.59180000000001</v>
      </c>
      <c r="AP96" s="1">
        <v>152.52780000000001</v>
      </c>
    </row>
    <row r="97" spans="1:42" x14ac:dyDescent="0.45">
      <c r="B97" s="1">
        <v>29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x14ac:dyDescent="0.45">
      <c r="B98" s="1">
        <v>30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>
        <v>380.03910000000002</v>
      </c>
      <c r="N98" s="1">
        <v>476.39479999999998</v>
      </c>
      <c r="O98" s="1">
        <v>248.52789999999999</v>
      </c>
      <c r="P98" s="1">
        <v>525.45450000000005</v>
      </c>
      <c r="Q98" s="1">
        <v>338.95839999999998</v>
      </c>
      <c r="R98" s="1">
        <v>436.2998</v>
      </c>
      <c r="S98" s="1">
        <v>903.28369999999995</v>
      </c>
      <c r="T98" s="1">
        <v>1002.28</v>
      </c>
      <c r="U98" s="1">
        <v>4288.5969999999998</v>
      </c>
      <c r="V98" s="1">
        <v>305.24590000000001</v>
      </c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>
        <v>249.70830000000001</v>
      </c>
      <c r="AJ98" s="1">
        <v>309.87939999999998</v>
      </c>
      <c r="AK98" s="1">
        <v>83.087299999999999</v>
      </c>
      <c r="AL98" s="1">
        <v>569.78330000000005</v>
      </c>
      <c r="AM98" s="1">
        <v>186.84809999999999</v>
      </c>
      <c r="AN98" s="1">
        <v>244.5061</v>
      </c>
      <c r="AO98" s="1">
        <v>233.19970000000001</v>
      </c>
      <c r="AP98" s="1">
        <v>233.33330000000001</v>
      </c>
    </row>
    <row r="102" spans="1:42" ht="18" x14ac:dyDescent="0.55000000000000004">
      <c r="A102" s="7" t="s">
        <v>182</v>
      </c>
    </row>
    <row r="103" spans="1:42" x14ac:dyDescent="0.45">
      <c r="A103" t="s">
        <v>146</v>
      </c>
    </row>
    <row r="106" spans="1:42" x14ac:dyDescent="0.45">
      <c r="B106" s="3" t="s">
        <v>179</v>
      </c>
      <c r="C106" s="25" t="s">
        <v>112</v>
      </c>
      <c r="D106" s="25"/>
      <c r="E106" s="25"/>
      <c r="F106" s="25"/>
      <c r="G106" s="25"/>
      <c r="H106" s="25"/>
      <c r="I106" s="25"/>
      <c r="J106" s="25"/>
      <c r="K106" s="25"/>
      <c r="L106" s="25"/>
      <c r="M106" s="25" t="s">
        <v>168</v>
      </c>
      <c r="N106" s="25"/>
      <c r="O106" s="25"/>
      <c r="P106" s="25"/>
      <c r="Q106" s="25"/>
      <c r="R106" s="25"/>
      <c r="S106" s="25"/>
      <c r="T106" s="25"/>
      <c r="U106" s="25"/>
      <c r="V106" s="25"/>
      <c r="W106" s="25" t="s">
        <v>169</v>
      </c>
      <c r="X106" s="25"/>
      <c r="Y106" s="25"/>
      <c r="Z106" s="25"/>
      <c r="AA106" s="25"/>
      <c r="AB106" s="25"/>
      <c r="AC106" s="25"/>
      <c r="AD106" s="25"/>
      <c r="AE106" s="25"/>
      <c r="AF106" s="25"/>
      <c r="AG106" s="25" t="s">
        <v>170</v>
      </c>
      <c r="AH106" s="25"/>
      <c r="AI106" s="25"/>
      <c r="AJ106" s="25"/>
      <c r="AK106" s="25"/>
      <c r="AL106" s="25"/>
      <c r="AM106" s="25"/>
      <c r="AN106" s="25"/>
      <c r="AO106" s="25"/>
      <c r="AP106" s="25"/>
    </row>
    <row r="107" spans="1:42" x14ac:dyDescent="0.45">
      <c r="B107" s="1">
        <v>1</v>
      </c>
      <c r="C107" s="1">
        <v>100</v>
      </c>
      <c r="D107" s="1">
        <v>100</v>
      </c>
      <c r="E107" s="1">
        <v>100</v>
      </c>
      <c r="F107" s="1">
        <v>100</v>
      </c>
      <c r="G107" s="1">
        <v>100</v>
      </c>
      <c r="H107" s="1">
        <v>100</v>
      </c>
      <c r="I107" s="1">
        <v>100</v>
      </c>
      <c r="J107" s="1">
        <v>100</v>
      </c>
      <c r="K107" s="1">
        <v>100</v>
      </c>
      <c r="L107" s="1">
        <v>100</v>
      </c>
      <c r="M107" s="1">
        <v>100</v>
      </c>
      <c r="N107" s="1">
        <v>100</v>
      </c>
      <c r="O107" s="1">
        <v>100</v>
      </c>
      <c r="P107" s="1">
        <v>100</v>
      </c>
      <c r="Q107" s="1">
        <v>100</v>
      </c>
      <c r="R107" s="1">
        <v>100</v>
      </c>
      <c r="S107" s="1">
        <v>100</v>
      </c>
      <c r="T107" s="1">
        <v>100</v>
      </c>
      <c r="U107" s="1">
        <v>100</v>
      </c>
      <c r="V107" s="1">
        <v>100</v>
      </c>
      <c r="W107" s="1">
        <v>100</v>
      </c>
      <c r="X107" s="1">
        <v>100</v>
      </c>
      <c r="Y107" s="1">
        <v>100</v>
      </c>
      <c r="Z107" s="1">
        <v>100</v>
      </c>
      <c r="AA107" s="1">
        <v>100</v>
      </c>
      <c r="AB107" s="1">
        <v>100</v>
      </c>
      <c r="AC107" s="1">
        <v>100</v>
      </c>
      <c r="AD107" s="1">
        <v>100</v>
      </c>
      <c r="AE107" s="1">
        <v>100</v>
      </c>
      <c r="AF107" s="1">
        <v>100</v>
      </c>
      <c r="AG107" s="1">
        <v>100</v>
      </c>
      <c r="AH107" s="1">
        <v>100</v>
      </c>
      <c r="AI107" s="1">
        <v>100</v>
      </c>
      <c r="AJ107" s="1">
        <v>100</v>
      </c>
      <c r="AK107" s="1">
        <v>100</v>
      </c>
      <c r="AL107" s="1">
        <v>100</v>
      </c>
      <c r="AM107" s="1">
        <v>100</v>
      </c>
      <c r="AN107" s="1">
        <v>100</v>
      </c>
      <c r="AO107" s="1">
        <v>100</v>
      </c>
      <c r="AP107" s="1">
        <v>100</v>
      </c>
    </row>
    <row r="108" spans="1:42" x14ac:dyDescent="0.45">
      <c r="B108" s="1">
        <v>2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x14ac:dyDescent="0.45">
      <c r="B109" s="1">
        <v>3</v>
      </c>
      <c r="C109" s="1">
        <v>85.628569999999996</v>
      </c>
      <c r="D109" s="1">
        <v>139.4896</v>
      </c>
      <c r="E109" s="1">
        <v>133.1439</v>
      </c>
      <c r="F109" s="1">
        <v>106.708</v>
      </c>
      <c r="G109" s="1">
        <v>120.0842</v>
      </c>
      <c r="H109" s="1">
        <v>107.8672</v>
      </c>
      <c r="I109" s="1">
        <v>100.24079999999999</v>
      </c>
      <c r="J109" s="1">
        <v>149.12119999999999</v>
      </c>
      <c r="K109" s="1">
        <v>112.8154</v>
      </c>
      <c r="L109" s="1">
        <v>113.91970000000001</v>
      </c>
      <c r="M109" s="1">
        <v>117.0384</v>
      </c>
      <c r="N109" s="1">
        <v>115.92910000000001</v>
      </c>
      <c r="O109" s="1">
        <v>159.97980000000001</v>
      </c>
      <c r="P109" s="1">
        <v>130.41370000000001</v>
      </c>
      <c r="Q109" s="1">
        <v>138.53620000000001</v>
      </c>
      <c r="R109" s="1">
        <v>133.46680000000001</v>
      </c>
      <c r="S109" s="1">
        <v>138.72</v>
      </c>
      <c r="T109" s="1">
        <v>118.27930000000001</v>
      </c>
      <c r="U109" s="1">
        <v>106.25</v>
      </c>
      <c r="V109" s="1">
        <v>112.2486</v>
      </c>
      <c r="W109" s="1">
        <v>94.333460000000002</v>
      </c>
      <c r="X109" s="1">
        <v>86.410420000000002</v>
      </c>
      <c r="Y109" s="1">
        <v>130</v>
      </c>
      <c r="Z109" s="1">
        <v>87.429689999999994</v>
      </c>
      <c r="AA109" s="1">
        <v>117.6331</v>
      </c>
      <c r="AB109" s="1">
        <v>133.00919999999999</v>
      </c>
      <c r="AC109" s="1">
        <v>84.349829999999997</v>
      </c>
      <c r="AD109" s="1">
        <v>96.458780000000004</v>
      </c>
      <c r="AE109" s="1">
        <v>125.83799999999999</v>
      </c>
      <c r="AF109" s="1">
        <v>120.17149999999999</v>
      </c>
      <c r="AG109" s="1">
        <v>110.8356</v>
      </c>
      <c r="AH109" s="1">
        <v>105.13</v>
      </c>
      <c r="AI109" s="1">
        <v>95.162970000000001</v>
      </c>
      <c r="AJ109" s="1">
        <v>97.985709999999997</v>
      </c>
      <c r="AK109" s="1">
        <v>115.6549</v>
      </c>
      <c r="AL109" s="1">
        <v>120.7064</v>
      </c>
      <c r="AM109" s="1">
        <v>111.15309999999999</v>
      </c>
      <c r="AN109" s="1">
        <v>92.452830000000006</v>
      </c>
      <c r="AO109" s="1">
        <v>130.03729999999999</v>
      </c>
      <c r="AP109" s="1">
        <v>114.911</v>
      </c>
    </row>
    <row r="110" spans="1:42" x14ac:dyDescent="0.45">
      <c r="B110" s="1">
        <v>4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x14ac:dyDescent="0.45">
      <c r="B111" s="1">
        <v>5</v>
      </c>
      <c r="C111" s="1">
        <v>211.5771</v>
      </c>
      <c r="D111" s="1">
        <v>144.03049999999999</v>
      </c>
      <c r="E111" s="1">
        <v>161.96680000000001</v>
      </c>
      <c r="F111" s="1">
        <v>112.7612</v>
      </c>
      <c r="G111" s="1">
        <v>171.9675</v>
      </c>
      <c r="H111" s="1">
        <v>143.0976</v>
      </c>
      <c r="I111" s="1">
        <v>103.11539999999999</v>
      </c>
      <c r="J111" s="1">
        <v>238.14940000000001</v>
      </c>
      <c r="K111" s="1">
        <v>93.843289999999996</v>
      </c>
      <c r="L111" s="1">
        <v>123.48390000000001</v>
      </c>
      <c r="M111" s="1">
        <v>98.461539999999999</v>
      </c>
      <c r="N111" s="1">
        <v>119.9546</v>
      </c>
      <c r="O111" s="1">
        <v>163.66309999999999</v>
      </c>
      <c r="P111" s="1">
        <v>136.4606</v>
      </c>
      <c r="Q111" s="1">
        <v>124.1647</v>
      </c>
      <c r="R111" s="1">
        <v>130.1301</v>
      </c>
      <c r="S111" s="1">
        <v>147.28299999999999</v>
      </c>
      <c r="T111" s="1">
        <v>127.37779999999999</v>
      </c>
      <c r="U111" s="1">
        <v>157.5</v>
      </c>
      <c r="V111" s="1">
        <v>84.859909999999999</v>
      </c>
      <c r="W111" s="1">
        <v>99.456909999999993</v>
      </c>
      <c r="X111" s="1">
        <v>91.493380000000002</v>
      </c>
      <c r="Y111" s="1">
        <v>146.22909999999999</v>
      </c>
      <c r="Z111" s="1">
        <v>100.1311</v>
      </c>
      <c r="AA111" s="1">
        <v>135.1395</v>
      </c>
      <c r="AB111" s="1">
        <v>148.1223</v>
      </c>
      <c r="AC111" s="1">
        <v>77.44</v>
      </c>
      <c r="AD111" s="1">
        <v>95.541219999999996</v>
      </c>
      <c r="AE111" s="1">
        <v>152.0599</v>
      </c>
      <c r="AF111" s="1">
        <v>156.50640000000001</v>
      </c>
      <c r="AG111" s="1">
        <v>77.22681</v>
      </c>
      <c r="AH111" s="1">
        <v>103.687</v>
      </c>
      <c r="AI111" s="1">
        <v>54.158969999999997</v>
      </c>
      <c r="AJ111" s="1">
        <v>74.31429</v>
      </c>
      <c r="AK111" s="1">
        <v>139.9537</v>
      </c>
      <c r="AL111" s="1">
        <v>146.20419999999999</v>
      </c>
      <c r="AM111" s="1">
        <v>120.4991</v>
      </c>
      <c r="AN111" s="1">
        <v>107.0282</v>
      </c>
      <c r="AO111" s="1">
        <v>102.1884</v>
      </c>
      <c r="AP111" s="1">
        <v>112.8232</v>
      </c>
    </row>
    <row r="112" spans="1:42" x14ac:dyDescent="0.45">
      <c r="B112" s="1">
        <v>6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2:42" x14ac:dyDescent="0.45">
      <c r="B113" s="1">
        <v>7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2:42" x14ac:dyDescent="0.45">
      <c r="B114" s="1">
        <v>8</v>
      </c>
      <c r="C114" s="1">
        <v>292.5</v>
      </c>
      <c r="D114" s="1">
        <v>241.10290000000001</v>
      </c>
      <c r="E114" s="1">
        <v>258.3929</v>
      </c>
      <c r="F114" s="1">
        <v>151.47929999999999</v>
      </c>
      <c r="G114" s="1">
        <v>241.8409</v>
      </c>
      <c r="H114" s="1">
        <v>192.43709999999999</v>
      </c>
      <c r="I114" s="1">
        <v>175.0959</v>
      </c>
      <c r="J114" s="1">
        <v>425.53949999999998</v>
      </c>
      <c r="K114" s="1">
        <v>135.25059999999999</v>
      </c>
      <c r="L114" s="1">
        <v>204.4034</v>
      </c>
      <c r="M114" s="1">
        <v>133.82669999999999</v>
      </c>
      <c r="N114" s="1">
        <v>147.69210000000001</v>
      </c>
      <c r="O114" s="1">
        <v>249.69800000000001</v>
      </c>
      <c r="P114" s="1">
        <v>228.19239999999999</v>
      </c>
      <c r="Q114" s="1">
        <v>165.19040000000001</v>
      </c>
      <c r="R114" s="1">
        <v>161.26060000000001</v>
      </c>
      <c r="S114" s="1">
        <v>206.25</v>
      </c>
      <c r="T114" s="1">
        <v>160.62649999999999</v>
      </c>
      <c r="U114" s="1">
        <v>186.05</v>
      </c>
      <c r="V114" s="1">
        <v>136.11109999999999</v>
      </c>
      <c r="W114" s="1">
        <v>147.2449</v>
      </c>
      <c r="X114" s="1">
        <v>153.1191</v>
      </c>
      <c r="Y114" s="1">
        <v>173.80340000000001</v>
      </c>
      <c r="Z114" s="1">
        <v>130.5395</v>
      </c>
      <c r="AA114" s="1">
        <v>186.3466</v>
      </c>
      <c r="AB114" s="1">
        <v>185.2482</v>
      </c>
      <c r="AC114" s="1">
        <v>118.14709999999999</v>
      </c>
      <c r="AD114" s="1">
        <v>178.83869999999999</v>
      </c>
      <c r="AE114" s="1">
        <v>269.99130000000002</v>
      </c>
      <c r="AF114" s="1">
        <v>290.74549999999999</v>
      </c>
      <c r="AG114" s="1">
        <v>99.240740000000002</v>
      </c>
      <c r="AH114" s="1">
        <v>125.0399</v>
      </c>
      <c r="AI114" s="1">
        <v>81.232590000000002</v>
      </c>
      <c r="AJ114" s="1">
        <v>129.93969999999999</v>
      </c>
      <c r="AK114" s="1">
        <v>152.3306</v>
      </c>
      <c r="AL114" s="1">
        <v>156.20490000000001</v>
      </c>
      <c r="AM114" s="1">
        <v>80.655320000000003</v>
      </c>
      <c r="AN114" s="1">
        <v>157.5849</v>
      </c>
      <c r="AO114" s="1">
        <v>156.34289999999999</v>
      </c>
      <c r="AP114" s="1">
        <v>106.07170000000001</v>
      </c>
    </row>
    <row r="115" spans="2:42" x14ac:dyDescent="0.45">
      <c r="B115" s="1">
        <v>9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2:42" x14ac:dyDescent="0.45">
      <c r="B116" s="1">
        <v>10</v>
      </c>
      <c r="C116" s="1">
        <v>645.71429999999998</v>
      </c>
      <c r="D116" s="1">
        <v>352.28809999999999</v>
      </c>
      <c r="E116" s="1">
        <v>332.05360000000002</v>
      </c>
      <c r="F116" s="1">
        <v>186.7911</v>
      </c>
      <c r="G116" s="1">
        <v>380.44439999999997</v>
      </c>
      <c r="H116" s="1">
        <v>378.27699999999999</v>
      </c>
      <c r="I116" s="1">
        <v>351.7833</v>
      </c>
      <c r="J116" s="1">
        <v>516.18880000000001</v>
      </c>
      <c r="K116" s="1">
        <v>244.84030000000001</v>
      </c>
      <c r="L116" s="1">
        <v>231.93870000000001</v>
      </c>
      <c r="M116" s="1">
        <v>163.0438</v>
      </c>
      <c r="N116" s="1">
        <v>239.91810000000001</v>
      </c>
      <c r="O116" s="1">
        <v>350.42290000000003</v>
      </c>
      <c r="P116" s="1">
        <v>264.70710000000003</v>
      </c>
      <c r="Q116" s="1">
        <v>162.7826</v>
      </c>
      <c r="R116" s="1">
        <v>199.74189999999999</v>
      </c>
      <c r="S116" s="1">
        <v>215.20070000000001</v>
      </c>
      <c r="T116" s="1">
        <v>211.5462</v>
      </c>
      <c r="U116" s="1">
        <v>235.67250000000001</v>
      </c>
      <c r="V116" s="1">
        <v>203.26939999999999</v>
      </c>
      <c r="W116" s="1">
        <v>260.65120000000002</v>
      </c>
      <c r="X116" s="1">
        <v>184.822</v>
      </c>
      <c r="Y116" s="1">
        <v>270.10939999999999</v>
      </c>
      <c r="Z116" s="1">
        <v>177.2227</v>
      </c>
      <c r="AA116" s="1">
        <v>180.68469999999999</v>
      </c>
      <c r="AB116" s="1">
        <v>219.28479999999999</v>
      </c>
      <c r="AC116" s="1">
        <v>221.4915</v>
      </c>
      <c r="AD116" s="1">
        <v>275.2688</v>
      </c>
      <c r="AE116" s="1">
        <v>341.78440000000001</v>
      </c>
      <c r="AF116" s="1">
        <v>312.88080000000002</v>
      </c>
      <c r="AG116" s="1">
        <v>140.00970000000001</v>
      </c>
      <c r="AH116" s="1">
        <v>119.3379</v>
      </c>
      <c r="AI116" s="1">
        <v>72.029300000000006</v>
      </c>
      <c r="AJ116" s="1">
        <v>122.55670000000001</v>
      </c>
      <c r="AK116" s="1">
        <v>160.9468</v>
      </c>
      <c r="AL116" s="1">
        <v>146.4571</v>
      </c>
      <c r="AM116" s="1">
        <v>116.6422</v>
      </c>
      <c r="AN116" s="1">
        <v>114.35169999999999</v>
      </c>
      <c r="AO116" s="1">
        <v>154.30459999999999</v>
      </c>
      <c r="AP116" s="1">
        <v>138.48249999999999</v>
      </c>
    </row>
    <row r="117" spans="2:42" x14ac:dyDescent="0.45">
      <c r="B117" s="1">
        <v>11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2:42" x14ac:dyDescent="0.45">
      <c r="B118" s="1">
        <v>12</v>
      </c>
      <c r="C118" s="1">
        <v>885.02859999999998</v>
      </c>
      <c r="D118" s="1">
        <v>701.6259</v>
      </c>
      <c r="E118" s="1">
        <v>434.71839999999997</v>
      </c>
      <c r="F118" s="1">
        <v>280.38459999999998</v>
      </c>
      <c r="G118" s="1">
        <v>738.5059</v>
      </c>
      <c r="H118" s="1">
        <v>465.20569999999998</v>
      </c>
      <c r="I118" s="1">
        <v>446.49650000000003</v>
      </c>
      <c r="J118" s="1">
        <v>900.94560000000001</v>
      </c>
      <c r="K118" s="1">
        <v>384.4785</v>
      </c>
      <c r="L118" s="1">
        <v>360.15499999999997</v>
      </c>
      <c r="M118" s="1">
        <v>196.10939999999999</v>
      </c>
      <c r="N118" s="1">
        <v>291.45979999999997</v>
      </c>
      <c r="O118" s="1">
        <v>429.4194</v>
      </c>
      <c r="P118" s="1">
        <v>422.88709999999998</v>
      </c>
      <c r="Q118" s="1">
        <v>261.77539999999999</v>
      </c>
      <c r="R118" s="1">
        <v>245.99430000000001</v>
      </c>
      <c r="S118" s="1">
        <v>281.88</v>
      </c>
      <c r="T118" s="1">
        <v>315.8578</v>
      </c>
      <c r="U118" s="1">
        <v>364</v>
      </c>
      <c r="V118" s="1">
        <v>303.07409999999999</v>
      </c>
      <c r="W118" s="1">
        <v>446.28100000000001</v>
      </c>
      <c r="X118" s="1">
        <v>240.17359999999999</v>
      </c>
      <c r="Y118" s="1">
        <v>285.56970000000001</v>
      </c>
      <c r="Z118" s="1">
        <v>292.37889999999999</v>
      </c>
      <c r="AA118" s="1">
        <v>313.70409999999998</v>
      </c>
      <c r="AB118" s="1">
        <v>300.8021</v>
      </c>
      <c r="AC118" s="1">
        <v>252.60140000000001</v>
      </c>
      <c r="AD118" s="1">
        <v>333.07530000000003</v>
      </c>
      <c r="AE118" s="1"/>
      <c r="AF118" s="1"/>
      <c r="AG118" s="1">
        <v>173.54830000000001</v>
      </c>
      <c r="AH118" s="1">
        <v>145.6489</v>
      </c>
      <c r="AI118" s="1">
        <v>115.1489</v>
      </c>
      <c r="AJ118" s="1">
        <v>149.72219999999999</v>
      </c>
      <c r="AK118" s="1">
        <v>197.69829999999999</v>
      </c>
      <c r="AL118" s="1">
        <v>213.36099999999999</v>
      </c>
      <c r="AM118" s="1">
        <v>161.94470000000001</v>
      </c>
      <c r="AN118" s="1">
        <v>163.0189</v>
      </c>
      <c r="AO118" s="1">
        <v>212.05760000000001</v>
      </c>
      <c r="AP118" s="1">
        <v>200.43719999999999</v>
      </c>
    </row>
    <row r="119" spans="2:42" x14ac:dyDescent="0.45">
      <c r="B119" s="1">
        <v>13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2:42" x14ac:dyDescent="0.45">
      <c r="B120" s="1">
        <v>14</v>
      </c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2:42" x14ac:dyDescent="0.45">
      <c r="B121" s="1">
        <v>15</v>
      </c>
      <c r="C121" s="1">
        <v>1445.39</v>
      </c>
      <c r="D121" s="1">
        <v>1010.189</v>
      </c>
      <c r="E121" s="1">
        <v>619.92550000000006</v>
      </c>
      <c r="F121" s="1">
        <v>534.83839999999998</v>
      </c>
      <c r="G121" s="1">
        <v>1094.48</v>
      </c>
      <c r="H121" s="1">
        <v>694.59460000000001</v>
      </c>
      <c r="I121" s="1">
        <v>676.64009999999996</v>
      </c>
      <c r="J121" s="1">
        <v>1304.6949999999999</v>
      </c>
      <c r="K121" s="1">
        <v>626.08699999999999</v>
      </c>
      <c r="L121" s="1">
        <v>759.1558</v>
      </c>
      <c r="M121" s="1">
        <v>303.55489999999998</v>
      </c>
      <c r="N121" s="1">
        <v>403.02719999999999</v>
      </c>
      <c r="O121" s="1">
        <v>640.33870000000002</v>
      </c>
      <c r="P121" s="1">
        <v>486.50810000000001</v>
      </c>
      <c r="Q121" s="1">
        <v>404.4058</v>
      </c>
      <c r="R121" s="1">
        <v>277.78219999999999</v>
      </c>
      <c r="S121" s="1">
        <v>409.6</v>
      </c>
      <c r="T121" s="1">
        <v>498.59769999999997</v>
      </c>
      <c r="U121" s="1">
        <v>499.23</v>
      </c>
      <c r="V121" s="1">
        <v>348.31479999999999</v>
      </c>
      <c r="W121" s="1">
        <v>944.51</v>
      </c>
      <c r="X121" s="1">
        <v>396.41969999999998</v>
      </c>
      <c r="Y121" s="1">
        <v>471.99149999999997</v>
      </c>
      <c r="Z121" s="1">
        <v>450.91410000000002</v>
      </c>
      <c r="AA121" s="1">
        <v>465.97629999999998</v>
      </c>
      <c r="AB121" s="1">
        <v>415.24869999999999</v>
      </c>
      <c r="AC121" s="1">
        <v>420.88139999999999</v>
      </c>
      <c r="AD121" s="1">
        <v>518.15319999999997</v>
      </c>
      <c r="AE121" s="1"/>
      <c r="AF121" s="1"/>
      <c r="AG121" s="1">
        <v>310.23610000000002</v>
      </c>
      <c r="AH121" s="1">
        <v>209.8527</v>
      </c>
      <c r="AI121" s="1">
        <v>155.21469999999999</v>
      </c>
      <c r="AJ121" s="1">
        <v>255.15</v>
      </c>
      <c r="AK121" s="1">
        <v>235.416</v>
      </c>
      <c r="AL121" s="1">
        <v>260.4545</v>
      </c>
      <c r="AM121" s="1">
        <v>188.30779999999999</v>
      </c>
      <c r="AN121" s="1">
        <v>193.74420000000001</v>
      </c>
      <c r="AO121" s="1">
        <v>216.18700000000001</v>
      </c>
      <c r="AP121" s="1">
        <v>241.4547</v>
      </c>
    </row>
    <row r="122" spans="2:42" x14ac:dyDescent="0.45">
      <c r="B122" s="1">
        <v>16</v>
      </c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2:42" x14ac:dyDescent="0.45">
      <c r="B123" s="1">
        <v>17</v>
      </c>
      <c r="C123" s="1">
        <v>1578.8119999999999</v>
      </c>
      <c r="D123" s="1">
        <v>1469.9753089999999</v>
      </c>
      <c r="E123" s="1">
        <v>741.9710523</v>
      </c>
      <c r="F123" s="1">
        <v>537.11538459999997</v>
      </c>
      <c r="G123" s="1">
        <v>1246.6331359999999</v>
      </c>
      <c r="H123" s="1">
        <v>749.75670419999994</v>
      </c>
      <c r="I123" s="1">
        <v>959.90601330000004</v>
      </c>
      <c r="J123" s="1">
        <v>1703.7616029999999</v>
      </c>
      <c r="K123" s="1">
        <v>731.0430758</v>
      </c>
      <c r="L123" s="1">
        <v>899.17580840000005</v>
      </c>
      <c r="M123" s="1">
        <v>505.97440719999997</v>
      </c>
      <c r="N123" s="1">
        <v>465.1426682</v>
      </c>
      <c r="O123" s="1">
        <v>1078.003584</v>
      </c>
      <c r="P123" s="1">
        <v>711.15510879999999</v>
      </c>
      <c r="Q123" s="1">
        <v>583.52737520000005</v>
      </c>
      <c r="R123" s="1">
        <v>420.25733220000001</v>
      </c>
      <c r="S123" s="1">
        <v>446.05629629999999</v>
      </c>
      <c r="T123" s="1">
        <v>524.49462759999994</v>
      </c>
      <c r="U123" s="1">
        <v>532.4</v>
      </c>
      <c r="V123" s="1">
        <v>389.00862069999999</v>
      </c>
      <c r="W123" s="1">
        <v>1280</v>
      </c>
      <c r="X123" s="1">
        <v>447.97574040000001</v>
      </c>
      <c r="Y123" s="1">
        <v>534.98376069999995</v>
      </c>
      <c r="Z123" s="1">
        <v>602.4375</v>
      </c>
      <c r="AA123" s="1">
        <v>526.73474220000003</v>
      </c>
      <c r="AB123" s="1">
        <v>432.1287744</v>
      </c>
      <c r="AC123" s="1">
        <v>712.87050850000003</v>
      </c>
      <c r="AD123" s="1">
        <v>730.60931900000003</v>
      </c>
      <c r="AE123" s="1"/>
      <c r="AF123" s="1"/>
      <c r="AG123" s="1">
        <v>390.70923140000002</v>
      </c>
      <c r="AH123" s="1">
        <v>245.0646959</v>
      </c>
      <c r="AI123" s="1">
        <v>215.98133659999999</v>
      </c>
      <c r="AJ123" s="1">
        <v>292.50912699999998</v>
      </c>
      <c r="AK123" s="1">
        <v>297.92</v>
      </c>
      <c r="AL123" s="1">
        <v>357.10756809999998</v>
      </c>
      <c r="AM123" s="1">
        <v>250.12728419999999</v>
      </c>
      <c r="AN123" s="1">
        <v>275.56487299999998</v>
      </c>
      <c r="AO123" s="1">
        <v>245.28925620000001</v>
      </c>
      <c r="AP123" s="1">
        <v>246.85015899999999</v>
      </c>
    </row>
    <row r="124" spans="2:42" x14ac:dyDescent="0.45">
      <c r="B124" s="1">
        <v>18</v>
      </c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2:42" x14ac:dyDescent="0.45">
      <c r="B125" s="1">
        <v>19</v>
      </c>
      <c r="C125" s="1">
        <v>2244.388571</v>
      </c>
      <c r="D125" s="1">
        <v>2038.8378459999999</v>
      </c>
      <c r="E125" s="1">
        <v>1082.0869970000001</v>
      </c>
      <c r="F125" s="1">
        <v>712.25648609999996</v>
      </c>
      <c r="G125" s="1">
        <v>1548.2988170000001</v>
      </c>
      <c r="H125" s="1">
        <v>855.41888940000001</v>
      </c>
      <c r="I125" s="1">
        <v>1137.4409659999999</v>
      </c>
      <c r="J125" s="1">
        <v>1800.478779</v>
      </c>
      <c r="K125" s="1">
        <v>936.12147289999996</v>
      </c>
      <c r="L125" s="1">
        <v>1102.553604</v>
      </c>
      <c r="M125" s="1">
        <v>569.82035429999996</v>
      </c>
      <c r="N125" s="1">
        <v>510.64499869999997</v>
      </c>
      <c r="O125" s="1">
        <v>1168.8579749999999</v>
      </c>
      <c r="P125" s="1">
        <v>806.68351359999997</v>
      </c>
      <c r="Q125" s="1">
        <v>669.68115939999996</v>
      </c>
      <c r="R125" s="1">
        <v>444.29020860000003</v>
      </c>
      <c r="S125" s="1">
        <v>464.64</v>
      </c>
      <c r="T125" s="1">
        <v>568.79439079999997</v>
      </c>
      <c r="U125" s="1">
        <v>702.29250000000002</v>
      </c>
      <c r="V125" s="1">
        <v>496.33620689999998</v>
      </c>
      <c r="W125" s="1">
        <v>1599.471074</v>
      </c>
      <c r="X125" s="1">
        <v>698.0606315</v>
      </c>
      <c r="Y125" s="1">
        <v>667.93846150000002</v>
      </c>
      <c r="Z125" s="1">
        <v>665.59375</v>
      </c>
      <c r="AA125" s="1">
        <v>827.12662720000003</v>
      </c>
      <c r="AB125" s="1">
        <v>651.85612809999998</v>
      </c>
      <c r="AC125" s="1">
        <v>960.60745759999998</v>
      </c>
      <c r="AD125" s="1">
        <v>916.35842290000005</v>
      </c>
      <c r="AE125" s="1"/>
      <c r="AF125" s="1"/>
      <c r="AG125" s="1">
        <v>473.85620920000002</v>
      </c>
      <c r="AH125" s="1">
        <v>287.4649632</v>
      </c>
      <c r="AI125" s="1">
        <v>314.41165119999999</v>
      </c>
      <c r="AJ125" s="1">
        <v>406.40634920000002</v>
      </c>
      <c r="AK125" s="1">
        <v>364.37685950000002</v>
      </c>
      <c r="AL125" s="1">
        <v>471.31684280000002</v>
      </c>
      <c r="AM125" s="1">
        <v>456.68837079999997</v>
      </c>
      <c r="AN125" s="1">
        <v>377.56720239999999</v>
      </c>
      <c r="AO125" s="1">
        <v>394.68618650000002</v>
      </c>
      <c r="AP125" s="1">
        <v>317.81539320000002</v>
      </c>
    </row>
    <row r="126" spans="2:42" x14ac:dyDescent="0.45">
      <c r="B126" s="1">
        <v>20</v>
      </c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2:42" x14ac:dyDescent="0.45">
      <c r="B127" s="1">
        <v>21</v>
      </c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2:42" x14ac:dyDescent="0.45">
      <c r="B128" s="1">
        <v>22</v>
      </c>
      <c r="C128" s="1">
        <v>3058.459429</v>
      </c>
      <c r="D128" s="1">
        <v>2890.9416150000002</v>
      </c>
      <c r="E128" s="1">
        <v>1662.479364</v>
      </c>
      <c r="F128" s="1">
        <v>1288.461538</v>
      </c>
      <c r="G128" s="1">
        <v>2527.7120319999999</v>
      </c>
      <c r="H128" s="1">
        <v>1488.3326119999999</v>
      </c>
      <c r="I128" s="1">
        <v>1799.970775</v>
      </c>
      <c r="J128" s="1">
        <v>2645.6014719999998</v>
      </c>
      <c r="K128" s="1">
        <v>1713.9267669999999</v>
      </c>
      <c r="L128" s="1">
        <v>1682.9043770000001</v>
      </c>
      <c r="M128" s="1">
        <v>713.85938439999995</v>
      </c>
      <c r="N128" s="1">
        <v>777.08490800000004</v>
      </c>
      <c r="O128" s="1">
        <v>1432.5268819999999</v>
      </c>
      <c r="P128" s="1">
        <v>1259.5356549999999</v>
      </c>
      <c r="Q128" s="1">
        <v>1100.5434780000001</v>
      </c>
      <c r="R128" s="1">
        <v>601.77728750000006</v>
      </c>
      <c r="S128" s="1">
        <v>645.33333330000005</v>
      </c>
      <c r="T128" s="1">
        <v>861.48242579999999</v>
      </c>
      <c r="U128" s="1">
        <v>970.27874999999995</v>
      </c>
      <c r="V128" s="1">
        <v>647.99449230000005</v>
      </c>
      <c r="W128" s="1">
        <v>2665.785124</v>
      </c>
      <c r="X128" s="1">
        <v>1328.3483859999999</v>
      </c>
      <c r="Y128" s="1">
        <v>1065.1846149999999</v>
      </c>
      <c r="Z128" s="1">
        <v>1139.944444</v>
      </c>
      <c r="AA128" s="1">
        <v>1278.106509</v>
      </c>
      <c r="AB128" s="1">
        <v>984.44336410000005</v>
      </c>
      <c r="AC128" s="1">
        <v>1542.812203</v>
      </c>
      <c r="AD128" s="1">
        <v>1448.9247310000001</v>
      </c>
      <c r="AE128" s="1"/>
      <c r="AF128" s="1"/>
      <c r="AG128" s="1">
        <v>602.74368010000001</v>
      </c>
      <c r="AH128" s="1">
        <v>438.04184859999998</v>
      </c>
      <c r="AI128" s="1">
        <v>557.92689069999994</v>
      </c>
      <c r="AJ128" s="1">
        <v>779.0809524</v>
      </c>
      <c r="AK128" s="1">
        <v>502.47933879999999</v>
      </c>
      <c r="AL128" s="1">
        <v>759.91023429999996</v>
      </c>
      <c r="AM128" s="1">
        <v>583.56367709999995</v>
      </c>
      <c r="AN128" s="1">
        <v>473.59701840000002</v>
      </c>
      <c r="AO128" s="1">
        <v>720</v>
      </c>
      <c r="AP128" s="1">
        <v>456.16875529999999</v>
      </c>
    </row>
    <row r="129" spans="1:42" x14ac:dyDescent="0.4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x14ac:dyDescent="0.4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8" x14ac:dyDescent="0.55000000000000004">
      <c r="A131" s="7" t="s">
        <v>183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x14ac:dyDescent="0.45">
      <c r="A132" t="s">
        <v>147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x14ac:dyDescent="0.45">
      <c r="B133" t="s">
        <v>184</v>
      </c>
      <c r="C133" t="s">
        <v>112</v>
      </c>
      <c r="D133" t="s">
        <v>168</v>
      </c>
      <c r="E133" t="s">
        <v>169</v>
      </c>
      <c r="F133" t="s">
        <v>170</v>
      </c>
    </row>
    <row r="134" spans="1:42" x14ac:dyDescent="0.45">
      <c r="B134" s="1">
        <v>12</v>
      </c>
      <c r="C134" s="1">
        <v>1</v>
      </c>
      <c r="D134" s="1"/>
      <c r="E134" s="1"/>
      <c r="F134" s="1"/>
    </row>
    <row r="135" spans="1:42" x14ac:dyDescent="0.45">
      <c r="B135" s="1">
        <v>12</v>
      </c>
      <c r="C135" s="1">
        <v>1</v>
      </c>
      <c r="D135" s="1"/>
      <c r="E135" s="1"/>
      <c r="F135" s="1"/>
    </row>
    <row r="136" spans="1:42" x14ac:dyDescent="0.45">
      <c r="B136" s="1">
        <v>5</v>
      </c>
      <c r="C136" s="1">
        <v>1</v>
      </c>
      <c r="D136" s="1"/>
      <c r="E136" s="1"/>
      <c r="F136" s="1"/>
    </row>
    <row r="137" spans="1:42" x14ac:dyDescent="0.45">
      <c r="B137" s="1">
        <v>8</v>
      </c>
      <c r="C137" s="1">
        <v>1</v>
      </c>
      <c r="D137" s="1"/>
      <c r="E137" s="1"/>
      <c r="F137" s="1"/>
    </row>
    <row r="138" spans="1:42" x14ac:dyDescent="0.45">
      <c r="B138" s="1">
        <v>12</v>
      </c>
      <c r="C138" s="1">
        <v>1</v>
      </c>
      <c r="D138" s="1"/>
      <c r="E138" s="1"/>
      <c r="F138" s="1"/>
    </row>
    <row r="139" spans="1:42" x14ac:dyDescent="0.45">
      <c r="B139" s="1">
        <v>12</v>
      </c>
      <c r="C139" s="1">
        <v>1</v>
      </c>
      <c r="D139" s="1"/>
      <c r="E139" s="1"/>
      <c r="F139" s="1"/>
    </row>
    <row r="140" spans="1:42" x14ac:dyDescent="0.45">
      <c r="B140" s="1">
        <v>9</v>
      </c>
      <c r="C140" s="1">
        <v>1</v>
      </c>
      <c r="D140" s="1"/>
      <c r="E140" s="1"/>
      <c r="F140" s="1"/>
    </row>
    <row r="141" spans="1:42" x14ac:dyDescent="0.45">
      <c r="B141" s="1">
        <v>12</v>
      </c>
      <c r="C141" s="1">
        <v>1</v>
      </c>
      <c r="D141" s="1"/>
      <c r="E141" s="1"/>
      <c r="F141" s="1"/>
    </row>
    <row r="142" spans="1:42" x14ac:dyDescent="0.45">
      <c r="B142" s="1">
        <v>14</v>
      </c>
      <c r="C142" s="1">
        <v>1</v>
      </c>
      <c r="D142" s="1"/>
      <c r="E142" s="1"/>
      <c r="F142" s="1"/>
    </row>
    <row r="143" spans="1:42" x14ac:dyDescent="0.45">
      <c r="B143" s="1">
        <v>16</v>
      </c>
      <c r="C143" s="1">
        <v>1</v>
      </c>
      <c r="D143" s="1"/>
      <c r="E143" s="1"/>
      <c r="F143" s="1"/>
    </row>
    <row r="144" spans="1:42" x14ac:dyDescent="0.45">
      <c r="B144" s="1">
        <v>28</v>
      </c>
      <c r="C144" s="1"/>
      <c r="D144" s="1">
        <v>1</v>
      </c>
      <c r="E144" s="1"/>
      <c r="F144" s="1"/>
    </row>
    <row r="145" spans="2:6" x14ac:dyDescent="0.45">
      <c r="B145" s="1">
        <v>23</v>
      </c>
      <c r="C145" s="1"/>
      <c r="D145" s="1">
        <v>1</v>
      </c>
      <c r="E145" s="1"/>
      <c r="F145" s="1"/>
    </row>
    <row r="146" spans="2:6" x14ac:dyDescent="0.45">
      <c r="B146" s="1">
        <v>30</v>
      </c>
      <c r="C146" s="1"/>
      <c r="D146" s="1">
        <v>0</v>
      </c>
      <c r="E146" s="1"/>
      <c r="F146" s="1"/>
    </row>
    <row r="147" spans="2:6" x14ac:dyDescent="0.45">
      <c r="B147" s="1">
        <v>21</v>
      </c>
      <c r="C147" s="1"/>
      <c r="D147" s="1">
        <v>1</v>
      </c>
      <c r="E147" s="1"/>
      <c r="F147" s="1"/>
    </row>
    <row r="148" spans="2:6" x14ac:dyDescent="0.45">
      <c r="B148" s="1">
        <v>30</v>
      </c>
      <c r="C148" s="1"/>
      <c r="D148" s="1">
        <v>1</v>
      </c>
      <c r="E148" s="1"/>
      <c r="F148" s="1"/>
    </row>
    <row r="149" spans="2:6" x14ac:dyDescent="0.45">
      <c r="B149" s="1">
        <v>23</v>
      </c>
      <c r="C149" s="1"/>
      <c r="D149" s="1">
        <v>1</v>
      </c>
      <c r="E149" s="1"/>
      <c r="F149" s="1"/>
    </row>
    <row r="150" spans="2:6" x14ac:dyDescent="0.45">
      <c r="B150" s="1">
        <v>5</v>
      </c>
      <c r="C150" s="1"/>
      <c r="D150" s="1">
        <v>1</v>
      </c>
      <c r="E150" s="1"/>
      <c r="F150" s="1"/>
    </row>
    <row r="151" spans="2:6" x14ac:dyDescent="0.45">
      <c r="B151" s="1">
        <v>7</v>
      </c>
      <c r="C151" s="1"/>
      <c r="D151" s="1">
        <v>1</v>
      </c>
      <c r="E151" s="1"/>
      <c r="F151" s="1"/>
    </row>
    <row r="152" spans="2:6" x14ac:dyDescent="0.45">
      <c r="B152" s="1">
        <v>7</v>
      </c>
      <c r="C152" s="1"/>
      <c r="D152" s="1">
        <v>1</v>
      </c>
      <c r="E152" s="1"/>
      <c r="F152" s="1"/>
    </row>
    <row r="153" spans="2:6" x14ac:dyDescent="0.45">
      <c r="B153" s="1">
        <v>30</v>
      </c>
      <c r="C153" s="1"/>
      <c r="D153" s="1">
        <v>1</v>
      </c>
      <c r="E153" s="1"/>
      <c r="F153" s="1"/>
    </row>
    <row r="154" spans="2:6" x14ac:dyDescent="0.45">
      <c r="B154" s="1">
        <v>19</v>
      </c>
      <c r="C154" s="1"/>
      <c r="D154" s="1"/>
      <c r="E154" s="1">
        <v>1</v>
      </c>
      <c r="F154" s="1"/>
    </row>
    <row r="155" spans="2:6" x14ac:dyDescent="0.45">
      <c r="B155" s="1">
        <v>16</v>
      </c>
      <c r="C155" s="1"/>
      <c r="D155" s="1"/>
      <c r="E155" s="1">
        <v>1</v>
      </c>
      <c r="F155" s="1"/>
    </row>
    <row r="156" spans="2:6" x14ac:dyDescent="0.45">
      <c r="B156" s="1">
        <v>12</v>
      </c>
      <c r="C156" s="1"/>
      <c r="D156" s="1"/>
      <c r="E156" s="1">
        <v>1</v>
      </c>
      <c r="F156" s="1"/>
    </row>
    <row r="157" spans="2:6" x14ac:dyDescent="0.45">
      <c r="B157" s="1">
        <v>21</v>
      </c>
      <c r="C157" s="1"/>
      <c r="D157" s="1"/>
      <c r="E157" s="1">
        <v>1</v>
      </c>
      <c r="F157" s="1"/>
    </row>
    <row r="158" spans="2:6" x14ac:dyDescent="0.45">
      <c r="B158" s="1">
        <v>16</v>
      </c>
      <c r="C158" s="1"/>
      <c r="D158" s="1"/>
      <c r="E158" s="1">
        <v>1</v>
      </c>
      <c r="F158" s="1"/>
    </row>
    <row r="159" spans="2:6" x14ac:dyDescent="0.45">
      <c r="B159" s="1">
        <v>16</v>
      </c>
      <c r="C159" s="1"/>
      <c r="D159" s="1"/>
      <c r="E159" s="1">
        <v>1</v>
      </c>
      <c r="F159" s="1"/>
    </row>
    <row r="160" spans="2:6" x14ac:dyDescent="0.45">
      <c r="B160" s="1">
        <v>14</v>
      </c>
      <c r="C160" s="1"/>
      <c r="D160" s="1"/>
      <c r="E160" s="1">
        <v>1</v>
      </c>
      <c r="F160" s="1"/>
    </row>
    <row r="161" spans="2:6" x14ac:dyDescent="0.45">
      <c r="B161" s="1">
        <v>16</v>
      </c>
      <c r="C161" s="1"/>
      <c r="D161" s="1"/>
      <c r="E161" s="1">
        <v>1</v>
      </c>
      <c r="F161" s="1"/>
    </row>
    <row r="162" spans="2:6" x14ac:dyDescent="0.45">
      <c r="B162" s="1">
        <v>9</v>
      </c>
      <c r="C162" s="1"/>
      <c r="D162" s="1"/>
      <c r="E162" s="1">
        <v>1</v>
      </c>
      <c r="F162" s="1"/>
    </row>
    <row r="163" spans="2:6" x14ac:dyDescent="0.45">
      <c r="B163" s="1">
        <v>12</v>
      </c>
      <c r="C163" s="1"/>
      <c r="D163" s="1"/>
      <c r="E163" s="1">
        <v>1</v>
      </c>
      <c r="F163" s="1"/>
    </row>
    <row r="164" spans="2:6" x14ac:dyDescent="0.45">
      <c r="B164" s="1">
        <v>8</v>
      </c>
      <c r="C164" s="1"/>
      <c r="D164" s="1"/>
      <c r="E164" s="1"/>
      <c r="F164" s="1">
        <v>0</v>
      </c>
    </row>
    <row r="165" spans="2:6" x14ac:dyDescent="0.45">
      <c r="B165" s="1">
        <v>8</v>
      </c>
      <c r="C165" s="1"/>
      <c r="D165" s="1"/>
      <c r="E165" s="1"/>
      <c r="F165" s="1">
        <v>0</v>
      </c>
    </row>
    <row r="166" spans="2:6" x14ac:dyDescent="0.45">
      <c r="B166" s="1">
        <v>30</v>
      </c>
      <c r="C166" s="1"/>
      <c r="D166" s="1"/>
      <c r="E166" s="1"/>
      <c r="F166" s="1">
        <v>0</v>
      </c>
    </row>
    <row r="167" spans="2:6" x14ac:dyDescent="0.45">
      <c r="B167" s="1">
        <v>30</v>
      </c>
      <c r="C167" s="1"/>
      <c r="D167" s="1"/>
      <c r="E167" s="1"/>
      <c r="F167" s="1">
        <v>1</v>
      </c>
    </row>
    <row r="168" spans="2:6" x14ac:dyDescent="0.45">
      <c r="B168" s="1">
        <v>30</v>
      </c>
      <c r="C168" s="1"/>
      <c r="D168" s="1"/>
      <c r="E168" s="1"/>
      <c r="F168" s="1">
        <v>0</v>
      </c>
    </row>
    <row r="169" spans="2:6" x14ac:dyDescent="0.45">
      <c r="B169" s="1">
        <v>26</v>
      </c>
      <c r="C169" s="1"/>
      <c r="D169" s="1"/>
      <c r="E169" s="1"/>
      <c r="F169" s="1">
        <v>1</v>
      </c>
    </row>
    <row r="170" spans="2:6" x14ac:dyDescent="0.45">
      <c r="B170" s="1">
        <v>30</v>
      </c>
      <c r="C170" s="1"/>
      <c r="D170" s="1"/>
      <c r="E170" s="1"/>
      <c r="F170" s="1">
        <v>0</v>
      </c>
    </row>
    <row r="171" spans="2:6" x14ac:dyDescent="0.45">
      <c r="B171" s="1">
        <v>30</v>
      </c>
      <c r="C171" s="1"/>
      <c r="D171" s="1"/>
      <c r="E171" s="1"/>
      <c r="F171" s="1">
        <v>0</v>
      </c>
    </row>
    <row r="172" spans="2:6" x14ac:dyDescent="0.45">
      <c r="B172" s="1">
        <v>30</v>
      </c>
      <c r="C172" s="1"/>
      <c r="D172" s="1"/>
      <c r="E172" s="1"/>
      <c r="F172" s="1">
        <v>0</v>
      </c>
    </row>
    <row r="173" spans="2:6" x14ac:dyDescent="0.45">
      <c r="B173" s="1">
        <v>30</v>
      </c>
      <c r="C173" s="1"/>
      <c r="D173" s="1"/>
      <c r="E173" s="1"/>
      <c r="F173" s="1">
        <v>0</v>
      </c>
    </row>
    <row r="174" spans="2:6" x14ac:dyDescent="0.45">
      <c r="B174" s="1"/>
      <c r="C174" s="1"/>
      <c r="D174" s="1"/>
      <c r="E174" s="1"/>
      <c r="F174" s="1"/>
    </row>
    <row r="175" spans="2:6" x14ac:dyDescent="0.45">
      <c r="B175" s="1"/>
      <c r="C175" s="1"/>
      <c r="D175" s="1"/>
      <c r="E175" s="1"/>
      <c r="F175" s="1"/>
    </row>
    <row r="176" spans="2:6" x14ac:dyDescent="0.45">
      <c r="B176" s="1"/>
      <c r="C176" s="1"/>
      <c r="D176" s="1"/>
      <c r="E176" s="1"/>
      <c r="F176" s="1"/>
    </row>
    <row r="177" spans="1:6" ht="18" x14ac:dyDescent="0.55000000000000004">
      <c r="A177" s="7" t="s">
        <v>185</v>
      </c>
    </row>
    <row r="178" spans="1:6" x14ac:dyDescent="0.45">
      <c r="A178" t="s">
        <v>146</v>
      </c>
    </row>
    <row r="180" spans="1:6" x14ac:dyDescent="0.45">
      <c r="B180" t="s">
        <v>184</v>
      </c>
      <c r="C180" t="s">
        <v>112</v>
      </c>
      <c r="D180" t="s">
        <v>168</v>
      </c>
      <c r="E180" t="s">
        <v>169</v>
      </c>
      <c r="F180" t="s">
        <v>170</v>
      </c>
    </row>
    <row r="181" spans="1:6" x14ac:dyDescent="0.45">
      <c r="B181" s="1">
        <v>10</v>
      </c>
      <c r="C181" s="1">
        <v>1</v>
      </c>
      <c r="D181" s="1"/>
      <c r="E181" s="1"/>
      <c r="F181" s="1"/>
    </row>
    <row r="182" spans="1:6" x14ac:dyDescent="0.45">
      <c r="B182" s="1">
        <v>10</v>
      </c>
      <c r="C182" s="1">
        <v>1</v>
      </c>
      <c r="D182" s="1"/>
      <c r="E182" s="1"/>
      <c r="F182" s="1"/>
    </row>
    <row r="183" spans="1:6" x14ac:dyDescent="0.45">
      <c r="B183" s="1">
        <v>10</v>
      </c>
      <c r="C183" s="1">
        <v>1</v>
      </c>
      <c r="D183" s="1"/>
      <c r="E183" s="1"/>
      <c r="F183" s="1"/>
    </row>
    <row r="184" spans="1:6" x14ac:dyDescent="0.45">
      <c r="B184" s="1">
        <v>15</v>
      </c>
      <c r="C184" s="1">
        <v>1</v>
      </c>
      <c r="D184" s="1"/>
      <c r="E184" s="1"/>
      <c r="F184" s="1"/>
    </row>
    <row r="185" spans="1:6" x14ac:dyDescent="0.45">
      <c r="B185" s="1">
        <v>10</v>
      </c>
      <c r="C185" s="1">
        <v>1</v>
      </c>
      <c r="D185" s="1"/>
      <c r="E185" s="1"/>
      <c r="F185" s="1"/>
    </row>
    <row r="186" spans="1:6" x14ac:dyDescent="0.45">
      <c r="B186" s="1">
        <v>10</v>
      </c>
      <c r="C186" s="1">
        <v>1</v>
      </c>
      <c r="D186" s="1"/>
      <c r="E186" s="1"/>
      <c r="F186" s="1"/>
    </row>
    <row r="187" spans="1:6" x14ac:dyDescent="0.45">
      <c r="B187" s="1">
        <v>10</v>
      </c>
      <c r="C187" s="1">
        <v>1</v>
      </c>
      <c r="D187" s="1"/>
      <c r="E187" s="1"/>
      <c r="F187" s="1"/>
    </row>
    <row r="188" spans="1:6" x14ac:dyDescent="0.45">
      <c r="B188" s="1">
        <v>8</v>
      </c>
      <c r="C188" s="1">
        <v>1</v>
      </c>
      <c r="D188" s="1"/>
      <c r="E188" s="1"/>
      <c r="F188" s="1"/>
    </row>
    <row r="189" spans="1:6" x14ac:dyDescent="0.45">
      <c r="B189" s="1">
        <v>12</v>
      </c>
      <c r="C189" s="1">
        <v>1</v>
      </c>
      <c r="D189" s="1"/>
      <c r="E189" s="1"/>
      <c r="F189" s="1"/>
    </row>
    <row r="190" spans="1:6" x14ac:dyDescent="0.45">
      <c r="B190" s="1">
        <v>12</v>
      </c>
      <c r="C190" s="1">
        <v>1</v>
      </c>
      <c r="D190" s="1"/>
      <c r="E190" s="1"/>
      <c r="F190" s="1"/>
    </row>
    <row r="191" spans="1:6" x14ac:dyDescent="0.45">
      <c r="B191" s="1">
        <v>15</v>
      </c>
      <c r="C191" s="1"/>
      <c r="D191" s="1">
        <v>1</v>
      </c>
      <c r="E191" s="1"/>
      <c r="F191" s="1"/>
    </row>
    <row r="192" spans="1:6" x14ac:dyDescent="0.45">
      <c r="B192" s="1">
        <v>15</v>
      </c>
      <c r="C192" s="1"/>
      <c r="D192" s="1">
        <v>1</v>
      </c>
      <c r="E192" s="1"/>
      <c r="F192" s="1"/>
    </row>
    <row r="193" spans="2:6" x14ac:dyDescent="0.45">
      <c r="B193" s="1">
        <v>10</v>
      </c>
      <c r="C193" s="1"/>
      <c r="D193" s="1">
        <v>1</v>
      </c>
      <c r="E193" s="1"/>
      <c r="F193" s="1"/>
    </row>
    <row r="194" spans="2:6" x14ac:dyDescent="0.45">
      <c r="B194" s="1">
        <v>12</v>
      </c>
      <c r="C194" s="1"/>
      <c r="D194" s="1">
        <v>1</v>
      </c>
      <c r="E194" s="1"/>
      <c r="F194" s="1"/>
    </row>
    <row r="195" spans="2:6" x14ac:dyDescent="0.45">
      <c r="B195" s="1">
        <v>15</v>
      </c>
      <c r="C195" s="1"/>
      <c r="D195" s="1">
        <v>1</v>
      </c>
      <c r="E195" s="1"/>
      <c r="F195" s="1"/>
    </row>
    <row r="196" spans="2:6" x14ac:dyDescent="0.45">
      <c r="B196" s="1">
        <v>17</v>
      </c>
      <c r="C196" s="1"/>
      <c r="D196" s="1">
        <v>1</v>
      </c>
      <c r="E196" s="1"/>
      <c r="F196" s="1"/>
    </row>
    <row r="197" spans="2:6" x14ac:dyDescent="0.45">
      <c r="B197" s="1">
        <v>15</v>
      </c>
      <c r="C197" s="1"/>
      <c r="D197" s="1">
        <v>1</v>
      </c>
      <c r="E197" s="1"/>
      <c r="F197" s="1"/>
    </row>
    <row r="198" spans="2:6" x14ac:dyDescent="0.45">
      <c r="B198" s="1">
        <v>12</v>
      </c>
      <c r="C198" s="1"/>
      <c r="D198" s="1">
        <v>1</v>
      </c>
      <c r="E198" s="1"/>
      <c r="F198" s="1"/>
    </row>
    <row r="199" spans="2:6" x14ac:dyDescent="0.45">
      <c r="B199" s="1">
        <v>12</v>
      </c>
      <c r="C199" s="1"/>
      <c r="D199" s="1">
        <v>1</v>
      </c>
      <c r="E199" s="1"/>
      <c r="F199" s="1"/>
    </row>
    <row r="200" spans="2:6" x14ac:dyDescent="0.45">
      <c r="B200" s="1">
        <v>12</v>
      </c>
      <c r="C200" s="1"/>
      <c r="D200" s="1">
        <v>1</v>
      </c>
      <c r="E200" s="1"/>
      <c r="F200" s="1"/>
    </row>
    <row r="201" spans="2:6" x14ac:dyDescent="0.45">
      <c r="B201" s="1">
        <v>12</v>
      </c>
      <c r="C201" s="1"/>
      <c r="D201" s="1"/>
      <c r="E201" s="1">
        <v>1</v>
      </c>
      <c r="F201" s="1"/>
    </row>
    <row r="202" spans="2:6" x14ac:dyDescent="0.45">
      <c r="B202" s="1">
        <v>15</v>
      </c>
      <c r="C202" s="1"/>
      <c r="D202" s="1"/>
      <c r="E202" s="1">
        <v>1</v>
      </c>
      <c r="F202" s="1"/>
    </row>
    <row r="203" spans="2:6" x14ac:dyDescent="0.45">
      <c r="B203" s="1">
        <v>15</v>
      </c>
      <c r="C203" s="1"/>
      <c r="D203" s="1"/>
      <c r="E203" s="1">
        <v>1</v>
      </c>
      <c r="F203" s="1"/>
    </row>
    <row r="204" spans="2:6" x14ac:dyDescent="0.45">
      <c r="B204" s="1">
        <v>15</v>
      </c>
      <c r="C204" s="1"/>
      <c r="D204" s="1"/>
      <c r="E204" s="1">
        <v>1</v>
      </c>
      <c r="F204" s="1"/>
    </row>
    <row r="205" spans="2:6" x14ac:dyDescent="0.45">
      <c r="B205" s="1">
        <v>12</v>
      </c>
      <c r="C205" s="1"/>
      <c r="D205" s="1"/>
      <c r="E205" s="1">
        <v>1</v>
      </c>
      <c r="F205" s="1"/>
    </row>
    <row r="206" spans="2:6" x14ac:dyDescent="0.45">
      <c r="B206" s="1">
        <v>12</v>
      </c>
      <c r="C206" s="1"/>
      <c r="D206" s="1"/>
      <c r="E206" s="1">
        <v>1</v>
      </c>
      <c r="F206" s="1"/>
    </row>
    <row r="207" spans="2:6" x14ac:dyDescent="0.45">
      <c r="B207" s="1">
        <v>15</v>
      </c>
      <c r="C207" s="1"/>
      <c r="D207" s="1"/>
      <c r="E207" s="1">
        <v>1</v>
      </c>
      <c r="F207" s="1"/>
    </row>
    <row r="208" spans="2:6" x14ac:dyDescent="0.45">
      <c r="B208" s="1">
        <v>12</v>
      </c>
      <c r="C208" s="1"/>
      <c r="D208" s="1"/>
      <c r="E208" s="1">
        <v>1</v>
      </c>
      <c r="F208" s="1"/>
    </row>
    <row r="209" spans="2:6" x14ac:dyDescent="0.45">
      <c r="B209" s="1">
        <v>10</v>
      </c>
      <c r="C209" s="1"/>
      <c r="D209" s="1"/>
      <c r="E209" s="1">
        <v>1</v>
      </c>
      <c r="F209" s="1"/>
    </row>
    <row r="210" spans="2:6" x14ac:dyDescent="0.45">
      <c r="B210" s="1">
        <v>10</v>
      </c>
      <c r="C210" s="1"/>
      <c r="D210" s="1"/>
      <c r="E210" s="1">
        <v>1</v>
      </c>
      <c r="F210" s="1"/>
    </row>
    <row r="211" spans="2:6" x14ac:dyDescent="0.45">
      <c r="B211" s="1">
        <v>15</v>
      </c>
      <c r="C211" s="1"/>
      <c r="D211" s="1"/>
      <c r="E211" s="1"/>
      <c r="F211" s="1">
        <v>1</v>
      </c>
    </row>
    <row r="212" spans="2:6" x14ac:dyDescent="0.45">
      <c r="B212" s="1">
        <v>22</v>
      </c>
      <c r="C212" s="1"/>
      <c r="D212" s="1"/>
      <c r="E212" s="1"/>
      <c r="F212" s="1">
        <v>1</v>
      </c>
    </row>
    <row r="213" spans="2:6" x14ac:dyDescent="0.45">
      <c r="B213" s="1">
        <v>19</v>
      </c>
      <c r="C213" s="1"/>
      <c r="D213" s="1"/>
      <c r="E213" s="1"/>
      <c r="F213" s="1">
        <v>1</v>
      </c>
    </row>
    <row r="214" spans="2:6" x14ac:dyDescent="0.45">
      <c r="B214" s="1">
        <v>19</v>
      </c>
      <c r="C214" s="1"/>
      <c r="D214" s="1"/>
      <c r="E214" s="1"/>
      <c r="F214" s="1">
        <v>1</v>
      </c>
    </row>
    <row r="215" spans="2:6" x14ac:dyDescent="0.45">
      <c r="B215" s="1">
        <v>19</v>
      </c>
      <c r="C215" s="1"/>
      <c r="D215" s="1"/>
      <c r="E215" s="1"/>
      <c r="F215" s="1">
        <v>1</v>
      </c>
    </row>
    <row r="216" spans="2:6" x14ac:dyDescent="0.45">
      <c r="B216" s="1">
        <v>17</v>
      </c>
      <c r="C216" s="1"/>
      <c r="D216" s="1"/>
      <c r="E216" s="1"/>
      <c r="F216" s="1">
        <v>1</v>
      </c>
    </row>
    <row r="217" spans="2:6" x14ac:dyDescent="0.45">
      <c r="B217" s="1">
        <v>19</v>
      </c>
      <c r="C217" s="1"/>
      <c r="D217" s="1"/>
      <c r="E217" s="1"/>
      <c r="F217" s="1">
        <v>1</v>
      </c>
    </row>
    <row r="218" spans="2:6" x14ac:dyDescent="0.45">
      <c r="B218" s="1">
        <v>19</v>
      </c>
      <c r="C218" s="1"/>
      <c r="D218" s="1"/>
      <c r="E218" s="1"/>
      <c r="F218" s="1">
        <v>1</v>
      </c>
    </row>
    <row r="219" spans="2:6" x14ac:dyDescent="0.45">
      <c r="B219" s="1">
        <v>19</v>
      </c>
      <c r="C219" s="1"/>
      <c r="D219" s="1"/>
      <c r="E219" s="1"/>
      <c r="F219" s="1">
        <v>1</v>
      </c>
    </row>
    <row r="220" spans="2:6" x14ac:dyDescent="0.45">
      <c r="B220" s="1">
        <v>10</v>
      </c>
      <c r="C220" s="1"/>
      <c r="D220" s="1"/>
      <c r="E220" s="1"/>
      <c r="F220" s="1">
        <v>1</v>
      </c>
    </row>
    <row r="221" spans="2:6" x14ac:dyDescent="0.45">
      <c r="B221" s="1"/>
      <c r="C221" s="1"/>
      <c r="D221" s="1"/>
      <c r="E221" s="1"/>
      <c r="F221" s="1"/>
    </row>
  </sheetData>
  <mergeCells count="8">
    <mergeCell ref="C68:L68"/>
    <mergeCell ref="M68:V68"/>
    <mergeCell ref="W68:AF68"/>
    <mergeCell ref="AG68:AP68"/>
    <mergeCell ref="C106:L106"/>
    <mergeCell ref="M106:V106"/>
    <mergeCell ref="W106:AF106"/>
    <mergeCell ref="AG106:AP10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AC276"/>
  <sheetViews>
    <sheetView topLeftCell="A22" workbookViewId="0">
      <selection activeCell="J20" sqref="J20"/>
    </sheetView>
  </sheetViews>
  <sheetFormatPr defaultRowHeight="14.25" x14ac:dyDescent="0.45"/>
  <sheetData>
    <row r="3" spans="1:22" ht="18" x14ac:dyDescent="0.55000000000000004">
      <c r="A3" s="7" t="s">
        <v>186</v>
      </c>
    </row>
    <row r="5" spans="1:22" x14ac:dyDescent="0.45">
      <c r="B5" s="11"/>
      <c r="C5" s="25" t="s">
        <v>112</v>
      </c>
      <c r="D5" s="25"/>
      <c r="E5" s="25"/>
      <c r="F5" s="25"/>
      <c r="G5" s="25"/>
      <c r="H5" s="25" t="s">
        <v>168</v>
      </c>
      <c r="I5" s="25"/>
      <c r="J5" s="25"/>
      <c r="K5" s="25"/>
      <c r="L5" s="25"/>
      <c r="M5" s="25" t="s">
        <v>169</v>
      </c>
      <c r="N5" s="25"/>
      <c r="O5" s="25"/>
      <c r="P5" s="25"/>
      <c r="Q5" s="25"/>
      <c r="R5" s="25" t="s">
        <v>170</v>
      </c>
      <c r="S5" s="25"/>
      <c r="T5" s="25"/>
      <c r="U5" s="25"/>
      <c r="V5" s="25"/>
    </row>
    <row r="6" spans="1:22" x14ac:dyDescent="0.4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45">
      <c r="B7" s="1">
        <v>29</v>
      </c>
      <c r="C7" s="1">
        <v>1</v>
      </c>
      <c r="D7" s="1">
        <v>1</v>
      </c>
      <c r="E7" s="1">
        <v>1</v>
      </c>
      <c r="F7" s="1">
        <v>1</v>
      </c>
      <c r="G7" s="1"/>
      <c r="H7" s="1">
        <v>1</v>
      </c>
      <c r="I7" s="1">
        <v>1</v>
      </c>
      <c r="J7" s="1">
        <v>1</v>
      </c>
      <c r="K7" s="1">
        <v>1</v>
      </c>
      <c r="L7" s="1"/>
      <c r="M7" s="1">
        <v>1</v>
      </c>
      <c r="N7" s="1">
        <v>1</v>
      </c>
      <c r="O7" s="1">
        <v>1</v>
      </c>
      <c r="P7" s="1">
        <v>1</v>
      </c>
      <c r="Q7" s="1"/>
      <c r="R7" s="1">
        <v>1</v>
      </c>
      <c r="S7" s="1">
        <v>1</v>
      </c>
      <c r="T7" s="1">
        <v>1</v>
      </c>
      <c r="U7" s="1"/>
      <c r="V7" s="1"/>
    </row>
    <row r="8" spans="1:22" x14ac:dyDescent="0.45">
      <c r="B8" s="1">
        <v>31</v>
      </c>
      <c r="C8" s="1">
        <v>0.01</v>
      </c>
      <c r="D8" s="1">
        <v>1.77</v>
      </c>
      <c r="E8" s="1">
        <v>0.81</v>
      </c>
      <c r="F8" s="1">
        <v>4.84</v>
      </c>
      <c r="G8" s="1"/>
      <c r="H8" s="1">
        <v>3.42</v>
      </c>
      <c r="I8" s="1">
        <v>1.3</v>
      </c>
      <c r="J8" s="1">
        <v>1.35</v>
      </c>
      <c r="K8" s="1">
        <v>6.88</v>
      </c>
      <c r="L8" s="1"/>
      <c r="M8" s="1"/>
      <c r="N8" s="1"/>
      <c r="O8" s="1"/>
      <c r="P8" s="1"/>
      <c r="Q8" s="1"/>
      <c r="R8" s="1">
        <v>2.02</v>
      </c>
      <c r="S8" s="1">
        <v>1.63</v>
      </c>
      <c r="T8" s="1">
        <v>1.77</v>
      </c>
      <c r="U8" s="1"/>
      <c r="V8" s="1"/>
    </row>
    <row r="9" spans="1:22" x14ac:dyDescent="0.45">
      <c r="B9" s="1">
        <v>35</v>
      </c>
      <c r="C9" s="1">
        <v>5.45</v>
      </c>
      <c r="D9" s="1">
        <v>0.26</v>
      </c>
      <c r="E9" s="1">
        <v>0.31</v>
      </c>
      <c r="F9" s="1">
        <v>7.72</v>
      </c>
      <c r="G9" s="1"/>
      <c r="H9" s="1">
        <v>8.68</v>
      </c>
      <c r="I9" s="1">
        <v>0.06</v>
      </c>
      <c r="J9" s="1">
        <v>3.25</v>
      </c>
      <c r="K9" s="1">
        <v>13.03</v>
      </c>
      <c r="L9" s="1"/>
      <c r="M9" s="1">
        <v>10.17</v>
      </c>
      <c r="N9" s="1">
        <v>1.47</v>
      </c>
      <c r="O9" s="1">
        <v>2.19</v>
      </c>
      <c r="P9" s="1">
        <v>9.16</v>
      </c>
      <c r="Q9" s="1"/>
      <c r="R9" s="1">
        <v>1.56</v>
      </c>
      <c r="S9" s="1">
        <v>1.0900000000000001</v>
      </c>
      <c r="T9" s="1">
        <v>1.1299999999999999</v>
      </c>
      <c r="U9" s="1"/>
      <c r="V9" s="1"/>
    </row>
    <row r="10" spans="1:22" x14ac:dyDescent="0.45">
      <c r="B10" s="1">
        <v>42</v>
      </c>
      <c r="C10" s="1">
        <v>38.96</v>
      </c>
      <c r="D10" s="1">
        <v>16.39</v>
      </c>
      <c r="E10" s="1">
        <v>26.58</v>
      </c>
      <c r="F10" s="1">
        <v>7.72</v>
      </c>
      <c r="G10" s="1"/>
      <c r="H10" s="1">
        <v>6.68</v>
      </c>
      <c r="I10" s="1">
        <v>2.58</v>
      </c>
      <c r="J10" s="1">
        <v>32.619999999999997</v>
      </c>
      <c r="K10" s="1">
        <v>13.03</v>
      </c>
      <c r="L10" s="1"/>
      <c r="M10" s="1">
        <v>6.96</v>
      </c>
      <c r="N10" s="1">
        <v>0.02</v>
      </c>
      <c r="O10" s="1">
        <v>15.87</v>
      </c>
      <c r="P10" s="1">
        <v>9.16</v>
      </c>
      <c r="Q10" s="1"/>
      <c r="R10" s="1">
        <v>0.92</v>
      </c>
      <c r="S10" s="1">
        <v>0.34</v>
      </c>
      <c r="T10" s="1">
        <v>2</v>
      </c>
      <c r="U10" s="1"/>
      <c r="V10" s="1"/>
    </row>
    <row r="11" spans="1:22" x14ac:dyDescent="0.4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4" spans="1:22" ht="18" x14ac:dyDescent="0.55000000000000004">
      <c r="A14" s="7" t="s">
        <v>188</v>
      </c>
    </row>
    <row r="16" spans="1:22" x14ac:dyDescent="0.45">
      <c r="B16" s="11" t="s">
        <v>187</v>
      </c>
      <c r="C16" s="11" t="s">
        <v>112</v>
      </c>
      <c r="D16" s="11" t="s">
        <v>168</v>
      </c>
      <c r="E16" s="11" t="s">
        <v>169</v>
      </c>
      <c r="F16" s="11" t="s">
        <v>180</v>
      </c>
    </row>
    <row r="17" spans="1:29" x14ac:dyDescent="0.45">
      <c r="B17" s="1">
        <v>35</v>
      </c>
      <c r="C17" s="1">
        <v>1</v>
      </c>
      <c r="D17" s="1">
        <v>1</v>
      </c>
      <c r="E17" s="1"/>
      <c r="F17" s="1"/>
    </row>
    <row r="18" spans="1:29" x14ac:dyDescent="0.45">
      <c r="B18" s="1">
        <v>41</v>
      </c>
      <c r="C18" s="1"/>
      <c r="D18" s="1"/>
      <c r="E18" s="1">
        <v>1</v>
      </c>
      <c r="F18" s="1"/>
    </row>
    <row r="19" spans="1:29" x14ac:dyDescent="0.45">
      <c r="B19" s="1">
        <v>42</v>
      </c>
      <c r="C19" s="1">
        <v>1</v>
      </c>
      <c r="D19" s="1">
        <v>1</v>
      </c>
      <c r="E19" s="1">
        <v>1</v>
      </c>
      <c r="F19" s="1"/>
    </row>
    <row r="20" spans="1:29" x14ac:dyDescent="0.45">
      <c r="B20" s="1">
        <v>42</v>
      </c>
      <c r="C20" s="1">
        <v>1</v>
      </c>
      <c r="D20" s="1"/>
      <c r="E20" s="1"/>
      <c r="F20" s="1"/>
    </row>
    <row r="21" spans="1:29" x14ac:dyDescent="0.45">
      <c r="B21" s="1">
        <v>45</v>
      </c>
      <c r="C21" s="1">
        <v>1</v>
      </c>
      <c r="D21" s="1"/>
      <c r="E21" s="1"/>
      <c r="F21" s="1"/>
    </row>
    <row r="22" spans="1:29" x14ac:dyDescent="0.45">
      <c r="B22" s="1">
        <v>45</v>
      </c>
      <c r="C22" s="1"/>
      <c r="D22" s="1"/>
      <c r="E22" s="1">
        <v>1</v>
      </c>
      <c r="F22" s="1"/>
    </row>
    <row r="23" spans="1:29" x14ac:dyDescent="0.45">
      <c r="B23" s="1">
        <v>45</v>
      </c>
      <c r="C23" s="1">
        <v>1</v>
      </c>
      <c r="D23" s="1"/>
      <c r="E23" s="1">
        <v>1</v>
      </c>
      <c r="F23" s="1"/>
    </row>
    <row r="24" spans="1:29" x14ac:dyDescent="0.45">
      <c r="B24" s="1">
        <v>49</v>
      </c>
      <c r="C24" s="1"/>
      <c r="D24" s="1">
        <v>1</v>
      </c>
      <c r="E24" s="1"/>
      <c r="F24" s="1"/>
    </row>
    <row r="25" spans="1:29" x14ac:dyDescent="0.45">
      <c r="B25" s="1">
        <v>52</v>
      </c>
      <c r="C25" s="1"/>
      <c r="D25" s="1">
        <v>1</v>
      </c>
      <c r="E25" s="1"/>
      <c r="F25" s="1">
        <v>1</v>
      </c>
    </row>
    <row r="26" spans="1:29" x14ac:dyDescent="0.45">
      <c r="B26" s="1">
        <v>62</v>
      </c>
      <c r="C26" s="1"/>
      <c r="D26" s="1"/>
      <c r="E26" s="1"/>
      <c r="F26" s="1">
        <v>1</v>
      </c>
    </row>
    <row r="27" spans="1:29" x14ac:dyDescent="0.45">
      <c r="B27" s="1">
        <v>67</v>
      </c>
      <c r="C27" s="1"/>
      <c r="D27" s="1"/>
      <c r="E27" s="1"/>
      <c r="F27" s="1">
        <v>1</v>
      </c>
    </row>
    <row r="28" spans="1:29" x14ac:dyDescent="0.45">
      <c r="B28" s="1"/>
      <c r="C28" s="1"/>
      <c r="D28" s="1"/>
      <c r="E28" s="1"/>
      <c r="F28" s="1"/>
    </row>
    <row r="29" spans="1:29" ht="18" x14ac:dyDescent="0.55000000000000004">
      <c r="A29" s="7" t="s">
        <v>189</v>
      </c>
    </row>
    <row r="30" spans="1:29" ht="18" x14ac:dyDescent="0.55000000000000004">
      <c r="C30" s="14" t="s">
        <v>193</v>
      </c>
      <c r="H30" s="14" t="s">
        <v>196</v>
      </c>
      <c r="M30" s="14" t="s">
        <v>201</v>
      </c>
      <c r="R30" s="14" t="s">
        <v>202</v>
      </c>
      <c r="W30" s="14" t="s">
        <v>205</v>
      </c>
      <c r="AB30" s="14" t="s">
        <v>208</v>
      </c>
    </row>
    <row r="31" spans="1:29" x14ac:dyDescent="0.45">
      <c r="B31" s="11" t="s">
        <v>190</v>
      </c>
      <c r="C31" s="11" t="s">
        <v>191</v>
      </c>
      <c r="D31" s="11" t="s">
        <v>192</v>
      </c>
      <c r="G31" s="12" t="s">
        <v>190</v>
      </c>
      <c r="H31" s="12" t="s">
        <v>194</v>
      </c>
      <c r="I31" s="12" t="s">
        <v>195</v>
      </c>
      <c r="L31" s="12" t="s">
        <v>190</v>
      </c>
      <c r="M31" s="12" t="s">
        <v>197</v>
      </c>
      <c r="N31" s="12" t="s">
        <v>198</v>
      </c>
      <c r="Q31" s="12" t="s">
        <v>190</v>
      </c>
      <c r="R31" s="12" t="s">
        <v>199</v>
      </c>
      <c r="S31" s="12" t="s">
        <v>200</v>
      </c>
      <c r="V31" s="12" t="s">
        <v>190</v>
      </c>
      <c r="W31" s="12" t="s">
        <v>203</v>
      </c>
      <c r="X31" s="12" t="s">
        <v>204</v>
      </c>
      <c r="AA31" s="12" t="s">
        <v>190</v>
      </c>
      <c r="AB31" s="12" t="s">
        <v>206</v>
      </c>
      <c r="AC31" s="12" t="s">
        <v>207</v>
      </c>
    </row>
    <row r="32" spans="1:29" x14ac:dyDescent="0.45">
      <c r="B32" s="1">
        <v>448</v>
      </c>
      <c r="C32" s="1">
        <v>1</v>
      </c>
      <c r="D32" s="1"/>
      <c r="G32" s="4">
        <v>448</v>
      </c>
      <c r="H32" s="4">
        <v>1</v>
      </c>
      <c r="I32" s="4"/>
      <c r="L32" s="4">
        <v>737</v>
      </c>
      <c r="M32" s="4">
        <v>1</v>
      </c>
      <c r="N32" s="4"/>
      <c r="Q32" s="4">
        <v>448</v>
      </c>
      <c r="R32" s="4">
        <v>1</v>
      </c>
      <c r="S32" s="4"/>
      <c r="V32" s="4">
        <v>448</v>
      </c>
      <c r="W32" s="4">
        <v>1</v>
      </c>
      <c r="X32" s="4"/>
      <c r="AA32" s="4">
        <v>448</v>
      </c>
      <c r="AB32" s="4">
        <v>1</v>
      </c>
      <c r="AC32" s="4"/>
    </row>
    <row r="33" spans="2:29" x14ac:dyDescent="0.45">
      <c r="B33" s="1">
        <v>470</v>
      </c>
      <c r="C33" s="1">
        <v>0</v>
      </c>
      <c r="D33" s="1"/>
      <c r="G33" s="4">
        <v>618</v>
      </c>
      <c r="H33" s="4">
        <v>1</v>
      </c>
      <c r="I33" s="4"/>
      <c r="L33" s="4">
        <v>97</v>
      </c>
      <c r="M33" s="4">
        <v>1</v>
      </c>
      <c r="N33" s="4"/>
      <c r="Q33" s="4">
        <v>618</v>
      </c>
      <c r="R33" s="4">
        <v>1</v>
      </c>
      <c r="S33" s="4"/>
      <c r="V33" s="4">
        <v>76</v>
      </c>
      <c r="W33" s="4">
        <v>1</v>
      </c>
      <c r="X33" s="4"/>
      <c r="AA33" s="4">
        <v>76</v>
      </c>
      <c r="AB33" s="4">
        <v>1</v>
      </c>
      <c r="AC33" s="4"/>
    </row>
    <row r="34" spans="2:29" x14ac:dyDescent="0.45">
      <c r="B34" s="1">
        <v>618</v>
      </c>
      <c r="C34" s="1">
        <v>1</v>
      </c>
      <c r="D34" s="1"/>
      <c r="G34" s="4">
        <v>394</v>
      </c>
      <c r="H34" s="4">
        <v>1</v>
      </c>
      <c r="I34" s="4"/>
      <c r="L34" s="4">
        <v>598</v>
      </c>
      <c r="M34" s="4">
        <v>1</v>
      </c>
      <c r="N34" s="4"/>
      <c r="Q34" s="4">
        <v>771</v>
      </c>
      <c r="R34" s="4">
        <v>1</v>
      </c>
      <c r="S34" s="4"/>
      <c r="V34" s="4">
        <v>618</v>
      </c>
      <c r="W34" s="4">
        <v>1</v>
      </c>
      <c r="X34" s="4"/>
      <c r="AA34" s="4">
        <v>618</v>
      </c>
      <c r="AB34" s="4">
        <v>1</v>
      </c>
      <c r="AC34" s="4"/>
    </row>
    <row r="35" spans="2:29" x14ac:dyDescent="0.45">
      <c r="B35" s="1">
        <v>329</v>
      </c>
      <c r="C35" s="1">
        <v>1</v>
      </c>
      <c r="D35" s="1"/>
      <c r="G35" s="4">
        <v>771</v>
      </c>
      <c r="H35" s="4">
        <v>1</v>
      </c>
      <c r="I35" s="4"/>
      <c r="L35" s="4">
        <v>98</v>
      </c>
      <c r="M35" s="4">
        <v>1</v>
      </c>
      <c r="N35" s="4"/>
      <c r="Q35" s="4">
        <v>313</v>
      </c>
      <c r="R35" s="4">
        <v>1</v>
      </c>
      <c r="S35" s="4"/>
      <c r="V35" s="4">
        <v>394</v>
      </c>
      <c r="W35" s="4">
        <v>1</v>
      </c>
      <c r="X35" s="4"/>
      <c r="AA35" s="4">
        <v>771</v>
      </c>
      <c r="AB35" s="4">
        <v>1</v>
      </c>
      <c r="AC35" s="4"/>
    </row>
    <row r="36" spans="2:29" x14ac:dyDescent="0.45">
      <c r="B36" s="1">
        <v>2681</v>
      </c>
      <c r="C36" s="1">
        <v>1</v>
      </c>
      <c r="D36" s="1"/>
      <c r="G36" s="4">
        <v>313</v>
      </c>
      <c r="H36" s="4">
        <v>1</v>
      </c>
      <c r="I36" s="4"/>
      <c r="L36" s="4">
        <v>2681</v>
      </c>
      <c r="M36" s="4">
        <v>1</v>
      </c>
      <c r="N36" s="4"/>
      <c r="Q36" s="4">
        <v>329</v>
      </c>
      <c r="R36" s="4">
        <v>1</v>
      </c>
      <c r="S36" s="4"/>
      <c r="V36" s="4">
        <v>771</v>
      </c>
      <c r="W36" s="4">
        <v>1</v>
      </c>
      <c r="X36" s="4"/>
      <c r="AA36" s="4">
        <v>737</v>
      </c>
      <c r="AB36" s="4">
        <v>1</v>
      </c>
      <c r="AC36" s="4"/>
    </row>
    <row r="37" spans="2:29" x14ac:dyDescent="0.45">
      <c r="B37" s="1">
        <v>22</v>
      </c>
      <c r="C37" s="1">
        <v>1</v>
      </c>
      <c r="D37" s="1"/>
      <c r="G37" s="4">
        <v>97</v>
      </c>
      <c r="H37" s="4">
        <v>1</v>
      </c>
      <c r="I37" s="4"/>
      <c r="L37" s="4">
        <v>2126</v>
      </c>
      <c r="M37" s="4">
        <v>1</v>
      </c>
      <c r="N37" s="4"/>
      <c r="Q37" s="4">
        <v>598</v>
      </c>
      <c r="R37" s="4">
        <v>1</v>
      </c>
      <c r="S37" s="4"/>
      <c r="V37" s="4">
        <v>737</v>
      </c>
      <c r="W37" s="4">
        <v>1</v>
      </c>
      <c r="X37" s="4"/>
      <c r="AA37" s="4">
        <v>313</v>
      </c>
      <c r="AB37" s="4">
        <v>1</v>
      </c>
      <c r="AC37" s="4"/>
    </row>
    <row r="38" spans="2:29" x14ac:dyDescent="0.45">
      <c r="B38" s="1">
        <v>150</v>
      </c>
      <c r="C38" s="1">
        <v>1</v>
      </c>
      <c r="D38" s="1"/>
      <c r="G38" s="4">
        <v>175</v>
      </c>
      <c r="H38" s="4">
        <v>1</v>
      </c>
      <c r="I38" s="4"/>
      <c r="L38" s="4">
        <v>828</v>
      </c>
      <c r="M38" s="4">
        <v>1</v>
      </c>
      <c r="N38" s="4"/>
      <c r="Q38" s="4">
        <v>175</v>
      </c>
      <c r="R38" s="4">
        <v>1</v>
      </c>
      <c r="S38" s="4"/>
      <c r="V38" s="4">
        <v>313</v>
      </c>
      <c r="W38" s="4">
        <v>1</v>
      </c>
      <c r="X38" s="4"/>
      <c r="AA38" s="4">
        <v>98</v>
      </c>
      <c r="AB38" s="4">
        <v>1</v>
      </c>
      <c r="AC38" s="4"/>
    </row>
    <row r="39" spans="2:29" x14ac:dyDescent="0.45">
      <c r="B39" s="1">
        <v>537</v>
      </c>
      <c r="C39" s="1">
        <v>1</v>
      </c>
      <c r="D39" s="1"/>
      <c r="G39" s="4">
        <v>239</v>
      </c>
      <c r="H39" s="4">
        <v>1</v>
      </c>
      <c r="I39" s="4"/>
      <c r="L39" s="4">
        <v>225</v>
      </c>
      <c r="M39" s="4">
        <v>1</v>
      </c>
      <c r="N39" s="4"/>
      <c r="Q39" s="4">
        <v>64</v>
      </c>
      <c r="R39" s="4">
        <v>1</v>
      </c>
      <c r="S39" s="4"/>
      <c r="V39" s="4">
        <v>97</v>
      </c>
      <c r="W39" s="4">
        <v>1</v>
      </c>
      <c r="X39" s="4"/>
      <c r="AA39" s="4">
        <v>2681</v>
      </c>
      <c r="AB39" s="4">
        <v>1</v>
      </c>
      <c r="AC39" s="4"/>
    </row>
    <row r="40" spans="2:29" x14ac:dyDescent="0.45">
      <c r="B40" s="1">
        <v>932</v>
      </c>
      <c r="C40" s="1">
        <v>0</v>
      </c>
      <c r="D40" s="1"/>
      <c r="G40" s="4">
        <v>82</v>
      </c>
      <c r="H40" s="4">
        <v>1</v>
      </c>
      <c r="I40" s="4"/>
      <c r="L40" s="4">
        <v>360</v>
      </c>
      <c r="M40" s="4">
        <v>1</v>
      </c>
      <c r="N40" s="4"/>
      <c r="Q40" s="4">
        <v>82</v>
      </c>
      <c r="R40" s="4">
        <v>1</v>
      </c>
      <c r="S40" s="4"/>
      <c r="V40" s="4">
        <v>329</v>
      </c>
      <c r="W40" s="4">
        <v>1</v>
      </c>
      <c r="X40" s="4"/>
      <c r="AA40" s="4">
        <v>22</v>
      </c>
      <c r="AB40" s="4">
        <v>1</v>
      </c>
      <c r="AC40" s="4"/>
    </row>
    <row r="41" spans="2:29" x14ac:dyDescent="0.45">
      <c r="B41" s="1">
        <v>181</v>
      </c>
      <c r="C41" s="1">
        <v>0</v>
      </c>
      <c r="D41" s="1"/>
      <c r="G41" s="4">
        <v>218</v>
      </c>
      <c r="H41" s="4">
        <v>0</v>
      </c>
      <c r="I41" s="4"/>
      <c r="L41" s="4">
        <v>175</v>
      </c>
      <c r="M41" s="4">
        <v>1</v>
      </c>
      <c r="N41" s="4"/>
      <c r="Q41" s="4">
        <v>218</v>
      </c>
      <c r="R41" s="4">
        <v>0</v>
      </c>
      <c r="S41" s="4"/>
      <c r="V41" s="4">
        <v>598</v>
      </c>
      <c r="W41" s="4">
        <v>1</v>
      </c>
      <c r="X41" s="4"/>
      <c r="AA41" s="4">
        <v>405</v>
      </c>
      <c r="AB41" s="4">
        <v>1</v>
      </c>
      <c r="AC41" s="4"/>
    </row>
    <row r="42" spans="2:29" x14ac:dyDescent="0.45">
      <c r="B42" s="1">
        <v>506</v>
      </c>
      <c r="C42" s="1">
        <v>1</v>
      </c>
      <c r="D42" s="1"/>
      <c r="G42" s="4">
        <v>632</v>
      </c>
      <c r="H42" s="4">
        <v>1</v>
      </c>
      <c r="I42" s="4"/>
      <c r="L42" s="4">
        <v>175</v>
      </c>
      <c r="M42" s="4">
        <v>1</v>
      </c>
      <c r="N42" s="4"/>
      <c r="Q42" s="4">
        <v>632</v>
      </c>
      <c r="R42" s="4">
        <v>1</v>
      </c>
      <c r="S42" s="4"/>
      <c r="V42" s="4">
        <v>98</v>
      </c>
      <c r="W42" s="4">
        <v>1</v>
      </c>
      <c r="X42" s="4"/>
      <c r="AA42" s="4">
        <v>175</v>
      </c>
      <c r="AB42" s="4">
        <v>1</v>
      </c>
      <c r="AC42" s="4"/>
    </row>
    <row r="43" spans="2:29" x14ac:dyDescent="0.45">
      <c r="B43" s="1">
        <v>133</v>
      </c>
      <c r="C43" s="1">
        <v>1</v>
      </c>
      <c r="D43" s="1"/>
      <c r="G43" s="4">
        <v>150</v>
      </c>
      <c r="H43" s="4">
        <v>1</v>
      </c>
      <c r="I43" s="4"/>
      <c r="L43" s="4">
        <v>64</v>
      </c>
      <c r="M43" s="4">
        <v>1</v>
      </c>
      <c r="N43" s="4"/>
      <c r="Q43" s="4">
        <v>414</v>
      </c>
      <c r="R43" s="4">
        <v>1</v>
      </c>
      <c r="S43" s="4"/>
      <c r="V43" s="4">
        <v>2681</v>
      </c>
      <c r="W43" s="4">
        <v>1</v>
      </c>
      <c r="X43" s="4"/>
      <c r="AA43" s="4">
        <v>432</v>
      </c>
      <c r="AB43" s="4">
        <v>1</v>
      </c>
      <c r="AC43" s="4"/>
    </row>
    <row r="44" spans="2:29" x14ac:dyDescent="0.45">
      <c r="B44" s="1">
        <v>13</v>
      </c>
      <c r="C44" s="1">
        <v>0</v>
      </c>
      <c r="D44" s="1"/>
      <c r="G44" s="4">
        <v>537</v>
      </c>
      <c r="H44" s="4">
        <v>1</v>
      </c>
      <c r="I44" s="4"/>
      <c r="L44" s="4">
        <v>432</v>
      </c>
      <c r="M44" s="4">
        <v>1</v>
      </c>
      <c r="N44" s="4"/>
      <c r="Q44" s="4">
        <v>380</v>
      </c>
      <c r="R44" s="4">
        <v>1</v>
      </c>
      <c r="S44" s="4"/>
      <c r="V44" s="4">
        <v>317</v>
      </c>
      <c r="W44" s="4">
        <v>1</v>
      </c>
      <c r="X44" s="4"/>
      <c r="AA44" s="4">
        <v>239</v>
      </c>
      <c r="AB44" s="4">
        <v>1</v>
      </c>
      <c r="AC44" s="4"/>
    </row>
    <row r="45" spans="2:29" x14ac:dyDescent="0.45">
      <c r="B45" s="1">
        <v>357</v>
      </c>
      <c r="C45" s="1">
        <v>1</v>
      </c>
      <c r="D45" s="1"/>
      <c r="G45" s="4">
        <v>382</v>
      </c>
      <c r="H45" s="4">
        <v>1</v>
      </c>
      <c r="I45" s="4"/>
      <c r="L45" s="4">
        <v>803</v>
      </c>
      <c r="M45" s="4">
        <v>1</v>
      </c>
      <c r="N45" s="4"/>
      <c r="Q45" s="4">
        <v>150</v>
      </c>
      <c r="R45" s="4">
        <v>1</v>
      </c>
      <c r="S45" s="4"/>
      <c r="V45" s="4">
        <v>225</v>
      </c>
      <c r="W45" s="4">
        <v>1</v>
      </c>
      <c r="X45" s="4"/>
      <c r="AA45" s="4">
        <v>82</v>
      </c>
      <c r="AB45" s="4">
        <v>1</v>
      </c>
      <c r="AC45" s="4"/>
    </row>
    <row r="46" spans="2:29" x14ac:dyDescent="0.45">
      <c r="B46" s="1">
        <v>114</v>
      </c>
      <c r="C46" s="1">
        <v>1</v>
      </c>
      <c r="D46" s="1"/>
      <c r="G46" s="4">
        <v>254</v>
      </c>
      <c r="H46" s="4">
        <v>1</v>
      </c>
      <c r="I46" s="4"/>
      <c r="L46" s="4">
        <v>239</v>
      </c>
      <c r="M46" s="4">
        <v>1</v>
      </c>
      <c r="N46" s="4"/>
      <c r="Q46" s="4">
        <v>537</v>
      </c>
      <c r="R46" s="4">
        <v>1</v>
      </c>
      <c r="S46" s="4"/>
      <c r="V46" s="4">
        <v>22</v>
      </c>
      <c r="W46" s="4">
        <v>1</v>
      </c>
      <c r="X46" s="4"/>
      <c r="AA46" s="4">
        <v>28</v>
      </c>
      <c r="AB46" s="4">
        <v>1</v>
      </c>
      <c r="AC46" s="4"/>
    </row>
    <row r="47" spans="2:29" x14ac:dyDescent="0.45">
      <c r="B47" s="1">
        <v>187</v>
      </c>
      <c r="C47" s="1">
        <v>0</v>
      </c>
      <c r="D47" s="1"/>
      <c r="G47" s="4">
        <v>273</v>
      </c>
      <c r="H47" s="4">
        <v>0</v>
      </c>
      <c r="I47" s="4"/>
      <c r="L47" s="4">
        <v>82</v>
      </c>
      <c r="M47" s="4">
        <v>1</v>
      </c>
      <c r="N47" s="4"/>
      <c r="Q47" s="4">
        <v>382</v>
      </c>
      <c r="R47" s="4">
        <v>1</v>
      </c>
      <c r="S47" s="4"/>
      <c r="V47" s="4">
        <v>405</v>
      </c>
      <c r="W47" s="4">
        <v>1</v>
      </c>
      <c r="X47" s="4"/>
      <c r="AA47" s="4">
        <v>218</v>
      </c>
      <c r="AB47" s="4">
        <v>0</v>
      </c>
      <c r="AC47" s="4"/>
    </row>
    <row r="48" spans="2:29" x14ac:dyDescent="0.45">
      <c r="B48" s="1">
        <v>139</v>
      </c>
      <c r="C48" s="1">
        <v>0</v>
      </c>
      <c r="D48" s="1"/>
      <c r="G48" s="4">
        <v>139</v>
      </c>
      <c r="H48" s="4">
        <v>0</v>
      </c>
      <c r="I48" s="4"/>
      <c r="L48" s="4">
        <v>28</v>
      </c>
      <c r="M48" s="4">
        <v>1</v>
      </c>
      <c r="N48" s="4"/>
      <c r="Q48" s="4">
        <v>181</v>
      </c>
      <c r="R48" s="4">
        <v>0</v>
      </c>
      <c r="S48" s="4"/>
      <c r="V48" s="4">
        <v>384</v>
      </c>
      <c r="W48" s="4">
        <v>1</v>
      </c>
      <c r="X48" s="4"/>
      <c r="AA48" s="4">
        <v>632</v>
      </c>
      <c r="AB48" s="4">
        <v>1</v>
      </c>
      <c r="AC48" s="4"/>
    </row>
    <row r="49" spans="2:29" x14ac:dyDescent="0.45">
      <c r="B49" s="1">
        <v>448</v>
      </c>
      <c r="C49" s="1">
        <v>1</v>
      </c>
      <c r="D49" s="1"/>
      <c r="G49" s="4">
        <v>442</v>
      </c>
      <c r="H49" s="4">
        <v>1</v>
      </c>
      <c r="I49" s="4"/>
      <c r="L49" s="4">
        <v>632</v>
      </c>
      <c r="M49" s="4">
        <v>1</v>
      </c>
      <c r="N49" s="4"/>
      <c r="Q49" s="4">
        <v>133</v>
      </c>
      <c r="R49" s="4">
        <v>1</v>
      </c>
      <c r="S49" s="4"/>
      <c r="V49" s="4">
        <v>175</v>
      </c>
      <c r="W49" s="4">
        <v>1</v>
      </c>
      <c r="X49" s="4"/>
      <c r="AA49" s="4">
        <v>380</v>
      </c>
      <c r="AB49" s="4">
        <v>1</v>
      </c>
      <c r="AC49" s="4"/>
    </row>
    <row r="50" spans="2:29" x14ac:dyDescent="0.45">
      <c r="B50" s="1">
        <v>323</v>
      </c>
      <c r="C50" s="1">
        <v>1</v>
      </c>
      <c r="D50" s="1"/>
      <c r="G50" s="4">
        <v>454</v>
      </c>
      <c r="H50" s="4">
        <v>1</v>
      </c>
      <c r="I50" s="4"/>
      <c r="L50" s="4">
        <v>414</v>
      </c>
      <c r="M50" s="4">
        <v>1</v>
      </c>
      <c r="N50" s="4"/>
      <c r="Q50" s="4">
        <v>357</v>
      </c>
      <c r="R50" s="4">
        <v>1</v>
      </c>
      <c r="S50" s="4"/>
      <c r="V50" s="4">
        <v>175</v>
      </c>
      <c r="W50" s="4">
        <v>1</v>
      </c>
      <c r="X50" s="4"/>
      <c r="AA50" s="4">
        <v>150</v>
      </c>
      <c r="AB50" s="4">
        <v>1</v>
      </c>
      <c r="AC50" s="4"/>
    </row>
    <row r="51" spans="2:29" x14ac:dyDescent="0.45">
      <c r="B51" s="1">
        <v>333</v>
      </c>
      <c r="C51" s="1">
        <v>1</v>
      </c>
      <c r="D51" s="1"/>
      <c r="G51" s="4">
        <v>419</v>
      </c>
      <c r="H51" s="4">
        <v>1</v>
      </c>
      <c r="I51" s="4"/>
      <c r="L51" s="4">
        <v>33</v>
      </c>
      <c r="M51" s="4">
        <v>1</v>
      </c>
      <c r="N51" s="4"/>
      <c r="Q51" s="4">
        <v>108</v>
      </c>
      <c r="R51" s="4">
        <v>1</v>
      </c>
      <c r="S51" s="4"/>
      <c r="V51" s="4">
        <v>82</v>
      </c>
      <c r="W51" s="4">
        <v>1</v>
      </c>
      <c r="X51" s="4"/>
      <c r="AA51" s="4">
        <v>537</v>
      </c>
      <c r="AB51" s="4">
        <v>1</v>
      </c>
      <c r="AC51" s="4"/>
    </row>
    <row r="52" spans="2:29" x14ac:dyDescent="0.45">
      <c r="B52" s="1">
        <v>1062</v>
      </c>
      <c r="C52" s="1">
        <v>1</v>
      </c>
      <c r="D52" s="1"/>
      <c r="G52" s="4">
        <v>218</v>
      </c>
      <c r="H52" s="4">
        <v>0</v>
      </c>
      <c r="I52" s="4"/>
      <c r="L52" s="4">
        <v>380</v>
      </c>
      <c r="M52" s="4">
        <v>1</v>
      </c>
      <c r="N52" s="4"/>
      <c r="Q52" s="4">
        <v>254</v>
      </c>
      <c r="R52" s="4">
        <v>1</v>
      </c>
      <c r="S52" s="4"/>
      <c r="V52" s="4">
        <v>218</v>
      </c>
      <c r="W52" s="4">
        <v>0</v>
      </c>
      <c r="X52" s="4"/>
      <c r="AA52" s="4">
        <v>932</v>
      </c>
      <c r="AB52" s="4">
        <v>0</v>
      </c>
      <c r="AC52" s="4"/>
    </row>
    <row r="53" spans="2:29" x14ac:dyDescent="0.45">
      <c r="B53" s="1">
        <v>442</v>
      </c>
      <c r="C53" s="1">
        <v>1</v>
      </c>
      <c r="D53" s="1"/>
      <c r="G53" s="4">
        <v>532</v>
      </c>
      <c r="H53" s="4">
        <v>1</v>
      </c>
      <c r="I53" s="4"/>
      <c r="L53" s="4">
        <v>150</v>
      </c>
      <c r="M53" s="4">
        <v>1</v>
      </c>
      <c r="N53" s="4"/>
      <c r="Q53" s="4">
        <v>268</v>
      </c>
      <c r="R53" s="4">
        <v>0</v>
      </c>
      <c r="S53" s="4"/>
      <c r="V53" s="4">
        <v>632</v>
      </c>
      <c r="W53" s="4">
        <v>1</v>
      </c>
      <c r="X53" s="4"/>
      <c r="AA53" s="4">
        <v>108</v>
      </c>
      <c r="AB53" s="4">
        <v>1</v>
      </c>
      <c r="AC53" s="4"/>
    </row>
    <row r="54" spans="2:29" x14ac:dyDescent="0.45">
      <c r="B54" s="1">
        <v>419</v>
      </c>
      <c r="C54" s="1">
        <v>1</v>
      </c>
      <c r="D54" s="1"/>
      <c r="G54" s="4">
        <v>119</v>
      </c>
      <c r="H54" s="4">
        <v>1</v>
      </c>
      <c r="I54" s="4"/>
      <c r="L54" s="4">
        <v>932</v>
      </c>
      <c r="M54" s="4">
        <v>0</v>
      </c>
      <c r="N54" s="4"/>
      <c r="Q54" s="4">
        <v>83</v>
      </c>
      <c r="R54" s="4">
        <v>1</v>
      </c>
      <c r="S54" s="4"/>
      <c r="V54" s="4">
        <v>33</v>
      </c>
      <c r="W54" s="4">
        <v>1</v>
      </c>
      <c r="X54" s="4"/>
      <c r="AA54" s="4">
        <v>254</v>
      </c>
      <c r="AB54" s="4">
        <v>1</v>
      </c>
      <c r="AC54" s="4"/>
    </row>
    <row r="55" spans="2:29" x14ac:dyDescent="0.45">
      <c r="B55" s="1">
        <v>485</v>
      </c>
      <c r="C55" s="1">
        <v>1</v>
      </c>
      <c r="D55" s="1"/>
      <c r="G55" s="4">
        <v>5</v>
      </c>
      <c r="H55" s="4">
        <v>1</v>
      </c>
      <c r="I55" s="4"/>
      <c r="L55" s="4">
        <v>181</v>
      </c>
      <c r="M55" s="4">
        <v>0</v>
      </c>
      <c r="N55" s="4"/>
      <c r="Q55" s="4">
        <v>114</v>
      </c>
      <c r="R55" s="4">
        <v>1</v>
      </c>
      <c r="S55" s="4"/>
      <c r="V55" s="4">
        <v>380</v>
      </c>
      <c r="W55" s="4">
        <v>1</v>
      </c>
      <c r="X55" s="4"/>
      <c r="AA55" s="4">
        <v>138</v>
      </c>
      <c r="AB55" s="4">
        <v>1</v>
      </c>
      <c r="AC55" s="4"/>
    </row>
    <row r="56" spans="2:29" x14ac:dyDescent="0.45">
      <c r="B56" s="1">
        <v>218</v>
      </c>
      <c r="C56" s="1">
        <v>0</v>
      </c>
      <c r="D56" s="1"/>
      <c r="G56" s="4">
        <v>124</v>
      </c>
      <c r="H56" s="4">
        <v>1</v>
      </c>
      <c r="I56" s="4"/>
      <c r="L56" s="4">
        <v>506</v>
      </c>
      <c r="M56" s="4">
        <v>1</v>
      </c>
      <c r="N56" s="4"/>
      <c r="Q56" s="4">
        <v>187</v>
      </c>
      <c r="R56" s="4">
        <v>0</v>
      </c>
      <c r="S56" s="4"/>
      <c r="V56" s="4">
        <v>150</v>
      </c>
      <c r="W56" s="4">
        <v>1</v>
      </c>
      <c r="X56" s="4"/>
      <c r="AA56" s="4">
        <v>268</v>
      </c>
      <c r="AB56" s="4">
        <v>0</v>
      </c>
      <c r="AC56" s="4"/>
    </row>
    <row r="57" spans="2:29" x14ac:dyDescent="0.45">
      <c r="B57" s="1">
        <v>532</v>
      </c>
      <c r="C57" s="1">
        <v>1</v>
      </c>
      <c r="D57" s="1"/>
      <c r="G57" s="4">
        <v>167</v>
      </c>
      <c r="H57" s="4">
        <v>0</v>
      </c>
      <c r="I57" s="4"/>
      <c r="L57" s="4">
        <v>133</v>
      </c>
      <c r="M57" s="4">
        <v>1</v>
      </c>
      <c r="N57" s="4"/>
      <c r="Q57" s="4">
        <v>548</v>
      </c>
      <c r="R57" s="4">
        <v>1</v>
      </c>
      <c r="S57" s="4"/>
      <c r="V57" s="4">
        <v>537</v>
      </c>
      <c r="W57" s="4">
        <v>1</v>
      </c>
      <c r="X57" s="4"/>
      <c r="AA57" s="4">
        <v>83</v>
      </c>
      <c r="AB57" s="4">
        <v>1</v>
      </c>
      <c r="AC57" s="4"/>
    </row>
    <row r="58" spans="2:29" x14ac:dyDescent="0.45">
      <c r="B58" s="1">
        <v>148</v>
      </c>
      <c r="C58" s="1">
        <v>1</v>
      </c>
      <c r="D58" s="1"/>
      <c r="G58" s="4">
        <v>427</v>
      </c>
      <c r="H58" s="4">
        <v>1</v>
      </c>
      <c r="I58" s="4"/>
      <c r="L58" s="4">
        <v>254</v>
      </c>
      <c r="M58" s="4">
        <v>1</v>
      </c>
      <c r="N58" s="4"/>
      <c r="Q58" s="4">
        <v>395</v>
      </c>
      <c r="R58" s="4">
        <v>1</v>
      </c>
      <c r="S58" s="4"/>
      <c r="V58" s="4">
        <v>181</v>
      </c>
      <c r="W58" s="4">
        <v>0</v>
      </c>
      <c r="X58" s="4"/>
      <c r="AA58" s="4">
        <v>114</v>
      </c>
      <c r="AB58" s="4">
        <v>1</v>
      </c>
      <c r="AC58" s="4"/>
    </row>
    <row r="59" spans="2:29" x14ac:dyDescent="0.45">
      <c r="B59" s="1">
        <v>455</v>
      </c>
      <c r="C59" s="1">
        <v>1</v>
      </c>
      <c r="D59" s="1"/>
      <c r="G59" s="4">
        <v>77</v>
      </c>
      <c r="H59" s="4">
        <v>1</v>
      </c>
      <c r="I59" s="4"/>
      <c r="L59" s="4">
        <v>138</v>
      </c>
      <c r="M59" s="4">
        <v>1</v>
      </c>
      <c r="N59" s="4"/>
      <c r="Q59" s="4">
        <v>1062</v>
      </c>
      <c r="R59" s="4">
        <v>1</v>
      </c>
      <c r="S59" s="4"/>
      <c r="V59" s="4">
        <v>506</v>
      </c>
      <c r="W59" s="4">
        <v>1</v>
      </c>
      <c r="X59" s="4"/>
      <c r="AA59" s="4">
        <v>139</v>
      </c>
      <c r="AB59" s="4">
        <v>0</v>
      </c>
      <c r="AC59" s="4"/>
    </row>
    <row r="60" spans="2:29" x14ac:dyDescent="0.45">
      <c r="B60" s="1">
        <v>286</v>
      </c>
      <c r="C60" s="1">
        <v>0</v>
      </c>
      <c r="D60" s="1"/>
      <c r="G60" s="4">
        <v>37</v>
      </c>
      <c r="H60" s="4">
        <v>0</v>
      </c>
      <c r="I60" s="4"/>
      <c r="L60" s="4">
        <v>83</v>
      </c>
      <c r="M60" s="4">
        <v>1</v>
      </c>
      <c r="N60" s="4"/>
      <c r="Q60" s="4">
        <v>323</v>
      </c>
      <c r="R60" s="4">
        <v>1</v>
      </c>
      <c r="S60" s="4"/>
      <c r="V60" s="4">
        <v>133</v>
      </c>
      <c r="W60" s="4">
        <v>1</v>
      </c>
      <c r="X60" s="4"/>
      <c r="AA60" s="4">
        <v>448</v>
      </c>
      <c r="AB60" s="4">
        <v>1</v>
      </c>
      <c r="AC60" s="4"/>
    </row>
    <row r="61" spans="2:29" x14ac:dyDescent="0.45">
      <c r="B61" s="1">
        <v>452</v>
      </c>
      <c r="C61" s="1">
        <v>0</v>
      </c>
      <c r="D61" s="1"/>
      <c r="G61" s="4">
        <v>160</v>
      </c>
      <c r="H61" s="4">
        <v>0</v>
      </c>
      <c r="I61" s="4"/>
      <c r="L61" s="4">
        <v>114</v>
      </c>
      <c r="M61" s="4">
        <v>1</v>
      </c>
      <c r="N61" s="4"/>
      <c r="Q61" s="4">
        <v>29</v>
      </c>
      <c r="R61" s="4">
        <v>1</v>
      </c>
      <c r="S61" s="4"/>
      <c r="V61" s="4">
        <v>13</v>
      </c>
      <c r="W61" s="4">
        <v>0</v>
      </c>
      <c r="X61" s="4"/>
      <c r="AA61" s="4">
        <v>395</v>
      </c>
      <c r="AB61" s="4">
        <v>1</v>
      </c>
      <c r="AC61" s="4"/>
    </row>
    <row r="62" spans="2:29" x14ac:dyDescent="0.45">
      <c r="B62" s="1">
        <v>167</v>
      </c>
      <c r="C62" s="1">
        <v>0</v>
      </c>
      <c r="D62" s="1"/>
      <c r="G62" s="4">
        <v>454</v>
      </c>
      <c r="H62" s="4">
        <v>1</v>
      </c>
      <c r="I62" s="4"/>
      <c r="L62" s="4">
        <v>187</v>
      </c>
      <c r="M62" s="4">
        <v>0</v>
      </c>
      <c r="N62" s="4"/>
      <c r="Q62" s="4">
        <v>68</v>
      </c>
      <c r="R62" s="4">
        <v>1</v>
      </c>
      <c r="S62" s="4"/>
      <c r="V62" s="4">
        <v>108</v>
      </c>
      <c r="W62" s="4">
        <v>1</v>
      </c>
      <c r="X62" s="4"/>
      <c r="AA62" s="4">
        <v>323</v>
      </c>
      <c r="AB62" s="4">
        <v>1</v>
      </c>
      <c r="AC62" s="4"/>
    </row>
    <row r="63" spans="2:29" x14ac:dyDescent="0.45">
      <c r="B63" s="1">
        <v>577</v>
      </c>
      <c r="C63" s="1">
        <v>1</v>
      </c>
      <c r="D63" s="1"/>
      <c r="G63" s="4">
        <v>343</v>
      </c>
      <c r="H63" s="4">
        <v>1</v>
      </c>
      <c r="I63" s="4"/>
      <c r="L63" s="4">
        <v>139</v>
      </c>
      <c r="M63" s="4">
        <v>0</v>
      </c>
      <c r="N63" s="4"/>
      <c r="Q63" s="4">
        <v>342</v>
      </c>
      <c r="R63" s="4">
        <v>1</v>
      </c>
      <c r="S63" s="4"/>
      <c r="V63" s="4">
        <v>254</v>
      </c>
      <c r="W63" s="4">
        <v>1</v>
      </c>
      <c r="X63" s="4"/>
      <c r="AA63" s="4">
        <v>675</v>
      </c>
      <c r="AB63" s="4">
        <v>1</v>
      </c>
      <c r="AC63" s="4"/>
    </row>
    <row r="64" spans="2:29" x14ac:dyDescent="0.45">
      <c r="B64" s="1">
        <v>505</v>
      </c>
      <c r="C64" s="1">
        <v>1</v>
      </c>
      <c r="D64" s="1"/>
      <c r="G64" s="4">
        <v>388</v>
      </c>
      <c r="H64" s="4">
        <v>1</v>
      </c>
      <c r="I64" s="4"/>
      <c r="L64" s="4">
        <v>548</v>
      </c>
      <c r="M64" s="4">
        <v>1</v>
      </c>
      <c r="N64" s="4"/>
      <c r="Q64" s="4">
        <v>485</v>
      </c>
      <c r="R64" s="4">
        <v>1</v>
      </c>
      <c r="S64" s="4"/>
      <c r="V64" s="4">
        <v>83</v>
      </c>
      <c r="W64" s="4">
        <v>1</v>
      </c>
      <c r="X64" s="4"/>
      <c r="AA64" s="4">
        <v>333</v>
      </c>
      <c r="AB64" s="4">
        <v>1</v>
      </c>
      <c r="AC64" s="4"/>
    </row>
    <row r="65" spans="2:29" x14ac:dyDescent="0.45">
      <c r="B65" s="1">
        <v>300</v>
      </c>
      <c r="C65" s="1">
        <v>1</v>
      </c>
      <c r="D65" s="1"/>
      <c r="G65" s="4">
        <v>36</v>
      </c>
      <c r="H65" s="4">
        <v>1</v>
      </c>
      <c r="I65" s="4"/>
      <c r="L65" s="4">
        <v>448</v>
      </c>
      <c r="M65" s="4">
        <v>1</v>
      </c>
      <c r="N65" s="4"/>
      <c r="Q65" s="4">
        <v>532</v>
      </c>
      <c r="R65" s="4">
        <v>1</v>
      </c>
      <c r="S65" s="4"/>
      <c r="V65" s="4">
        <v>139</v>
      </c>
      <c r="W65" s="4">
        <v>0</v>
      </c>
      <c r="X65" s="4"/>
      <c r="AA65" s="4">
        <v>1062</v>
      </c>
      <c r="AB65" s="4">
        <v>1</v>
      </c>
      <c r="AC65" s="4"/>
    </row>
    <row r="66" spans="2:29" x14ac:dyDescent="0.45">
      <c r="B66" s="1">
        <v>1233</v>
      </c>
      <c r="C66" s="1">
        <v>1</v>
      </c>
      <c r="D66" s="1"/>
      <c r="G66" s="4">
        <v>142</v>
      </c>
      <c r="H66" s="4">
        <v>1</v>
      </c>
      <c r="I66" s="4"/>
      <c r="L66" s="4">
        <v>395</v>
      </c>
      <c r="M66" s="4">
        <v>1</v>
      </c>
      <c r="N66" s="4"/>
      <c r="Q66" s="4">
        <v>419</v>
      </c>
      <c r="R66" s="4">
        <v>1</v>
      </c>
      <c r="S66" s="4"/>
      <c r="V66" s="4">
        <v>448</v>
      </c>
      <c r="W66" s="4">
        <v>1</v>
      </c>
      <c r="X66" s="4"/>
      <c r="AA66" s="4">
        <v>454</v>
      </c>
      <c r="AB66" s="4">
        <v>1</v>
      </c>
      <c r="AC66" s="4"/>
    </row>
    <row r="67" spans="2:29" x14ac:dyDescent="0.45">
      <c r="B67" s="1">
        <v>648</v>
      </c>
      <c r="C67" s="1">
        <v>1</v>
      </c>
      <c r="D67" s="1"/>
      <c r="G67" s="4">
        <v>766</v>
      </c>
      <c r="H67" s="4">
        <v>1</v>
      </c>
      <c r="I67" s="4"/>
      <c r="L67" s="4">
        <v>675</v>
      </c>
      <c r="M67" s="4">
        <v>1</v>
      </c>
      <c r="N67" s="4"/>
      <c r="Q67" s="4">
        <v>119</v>
      </c>
      <c r="R67" s="4">
        <v>1</v>
      </c>
      <c r="S67" s="4"/>
      <c r="V67" s="4">
        <v>395</v>
      </c>
      <c r="W67" s="4">
        <v>1</v>
      </c>
      <c r="X67" s="4"/>
      <c r="AA67" s="4">
        <v>98</v>
      </c>
      <c r="AB67" s="4">
        <v>1</v>
      </c>
      <c r="AC67" s="4"/>
    </row>
    <row r="68" spans="2:29" x14ac:dyDescent="0.45">
      <c r="B68" s="1">
        <v>550</v>
      </c>
      <c r="C68" s="1">
        <v>1</v>
      </c>
      <c r="D68" s="1"/>
      <c r="G68" s="4">
        <v>585</v>
      </c>
      <c r="H68" s="4">
        <v>1</v>
      </c>
      <c r="I68" s="4"/>
      <c r="L68" s="4">
        <v>333</v>
      </c>
      <c r="M68" s="4">
        <v>1</v>
      </c>
      <c r="N68" s="4"/>
      <c r="Q68" s="4">
        <v>772</v>
      </c>
      <c r="R68" s="4">
        <v>1</v>
      </c>
      <c r="S68" s="4"/>
      <c r="V68" s="4">
        <v>1062</v>
      </c>
      <c r="W68" s="4">
        <v>1</v>
      </c>
      <c r="X68" s="4"/>
      <c r="AA68" s="4">
        <v>29</v>
      </c>
      <c r="AB68" s="4">
        <v>1</v>
      </c>
      <c r="AC68" s="4"/>
    </row>
    <row r="69" spans="2:29" x14ac:dyDescent="0.45">
      <c r="B69" s="1">
        <v>87</v>
      </c>
      <c r="C69" s="1">
        <v>1</v>
      </c>
      <c r="D69" s="1"/>
      <c r="G69" s="4">
        <v>6</v>
      </c>
      <c r="H69" s="4">
        <v>1</v>
      </c>
      <c r="I69" s="4"/>
      <c r="L69" s="4">
        <v>1062</v>
      </c>
      <c r="M69" s="4">
        <v>1</v>
      </c>
      <c r="N69" s="4"/>
      <c r="Q69" s="4">
        <v>385</v>
      </c>
      <c r="R69" s="4">
        <v>1</v>
      </c>
      <c r="S69" s="4"/>
      <c r="V69" s="4">
        <v>323</v>
      </c>
      <c r="W69" s="4">
        <v>1</v>
      </c>
      <c r="X69" s="4"/>
      <c r="AA69" s="4">
        <v>164</v>
      </c>
      <c r="AB69" s="4">
        <v>1</v>
      </c>
      <c r="AC69" s="4"/>
    </row>
    <row r="70" spans="2:29" x14ac:dyDescent="0.45">
      <c r="B70" s="1">
        <v>480</v>
      </c>
      <c r="C70" s="1">
        <v>1</v>
      </c>
      <c r="D70" s="1"/>
      <c r="G70" s="4">
        <v>94</v>
      </c>
      <c r="H70" s="4">
        <v>1</v>
      </c>
      <c r="I70" s="4"/>
      <c r="L70" s="4">
        <v>442</v>
      </c>
      <c r="M70" s="4">
        <v>1</v>
      </c>
      <c r="N70" s="4"/>
      <c r="Q70" s="4">
        <v>148</v>
      </c>
      <c r="R70" s="4">
        <v>1</v>
      </c>
      <c r="S70" s="4"/>
      <c r="V70" s="4">
        <v>675</v>
      </c>
      <c r="W70" s="4">
        <v>1</v>
      </c>
      <c r="X70" s="4"/>
      <c r="AA70" s="4">
        <v>232</v>
      </c>
      <c r="AB70" s="4">
        <v>1</v>
      </c>
      <c r="AC70" s="4"/>
    </row>
    <row r="71" spans="2:29" x14ac:dyDescent="0.45">
      <c r="B71" s="1">
        <v>77</v>
      </c>
      <c r="C71" s="1">
        <v>1</v>
      </c>
      <c r="D71" s="1"/>
      <c r="G71" s="4">
        <v>234</v>
      </c>
      <c r="H71" s="4">
        <v>1</v>
      </c>
      <c r="I71" s="4"/>
      <c r="L71" s="4">
        <v>454</v>
      </c>
      <c r="M71" s="4">
        <v>1</v>
      </c>
      <c r="N71" s="4"/>
      <c r="Q71" s="4">
        <v>5</v>
      </c>
      <c r="R71" s="4">
        <v>1</v>
      </c>
      <c r="S71" s="4"/>
      <c r="V71" s="4">
        <v>333</v>
      </c>
      <c r="W71" s="4">
        <v>1</v>
      </c>
      <c r="X71" s="4"/>
      <c r="AA71" s="4">
        <v>218</v>
      </c>
      <c r="AB71" s="4">
        <v>0</v>
      </c>
      <c r="AC71" s="4"/>
    </row>
    <row r="72" spans="2:29" x14ac:dyDescent="0.45">
      <c r="B72" s="1">
        <v>95</v>
      </c>
      <c r="C72" s="1">
        <v>0</v>
      </c>
      <c r="D72" s="1"/>
      <c r="G72" s="4">
        <v>639</v>
      </c>
      <c r="H72" s="4">
        <v>1</v>
      </c>
      <c r="I72" s="4"/>
      <c r="L72" s="4">
        <v>98</v>
      </c>
      <c r="M72" s="4">
        <v>1</v>
      </c>
      <c r="N72" s="4"/>
      <c r="Q72" s="4">
        <v>124</v>
      </c>
      <c r="R72" s="4">
        <v>1</v>
      </c>
      <c r="S72" s="4"/>
      <c r="V72" s="4">
        <v>454</v>
      </c>
      <c r="W72" s="4">
        <v>1</v>
      </c>
      <c r="X72" s="4"/>
      <c r="AA72" s="4">
        <v>532</v>
      </c>
      <c r="AB72" s="4">
        <v>1</v>
      </c>
      <c r="AC72" s="4"/>
    </row>
    <row r="73" spans="2:29" x14ac:dyDescent="0.45">
      <c r="B73" s="1">
        <v>160</v>
      </c>
      <c r="C73" s="1">
        <v>0</v>
      </c>
      <c r="D73" s="1"/>
      <c r="G73" s="4">
        <v>194</v>
      </c>
      <c r="H73" s="4">
        <v>1</v>
      </c>
      <c r="I73" s="4"/>
      <c r="L73" s="4">
        <v>29</v>
      </c>
      <c r="M73" s="4">
        <v>1</v>
      </c>
      <c r="N73" s="4"/>
      <c r="Q73" s="4">
        <v>455</v>
      </c>
      <c r="R73" s="4">
        <v>1</v>
      </c>
      <c r="S73" s="4"/>
      <c r="V73" s="4">
        <v>98</v>
      </c>
      <c r="W73" s="4">
        <v>1</v>
      </c>
      <c r="X73" s="4"/>
      <c r="AA73" s="4">
        <v>385</v>
      </c>
      <c r="AB73" s="4">
        <v>1</v>
      </c>
      <c r="AC73" s="4"/>
    </row>
    <row r="74" spans="2:29" x14ac:dyDescent="0.45">
      <c r="B74" s="1">
        <v>544</v>
      </c>
      <c r="C74" s="1">
        <v>1</v>
      </c>
      <c r="D74" s="1"/>
      <c r="G74" s="4">
        <v>538</v>
      </c>
      <c r="H74" s="4">
        <v>1</v>
      </c>
      <c r="I74" s="4"/>
      <c r="L74" s="4">
        <v>419</v>
      </c>
      <c r="M74" s="4">
        <v>1</v>
      </c>
      <c r="N74" s="4"/>
      <c r="Q74" s="4">
        <v>286</v>
      </c>
      <c r="R74" s="4">
        <v>0</v>
      </c>
      <c r="S74" s="4"/>
      <c r="V74" s="4">
        <v>29</v>
      </c>
      <c r="W74" s="4">
        <v>1</v>
      </c>
      <c r="X74" s="4"/>
      <c r="AA74" s="4">
        <v>148</v>
      </c>
      <c r="AB74" s="4">
        <v>1</v>
      </c>
      <c r="AC74" s="4"/>
    </row>
    <row r="75" spans="2:29" x14ac:dyDescent="0.45">
      <c r="B75" s="1">
        <v>951</v>
      </c>
      <c r="C75" s="1">
        <v>0</v>
      </c>
      <c r="D75" s="1"/>
      <c r="G75" s="4">
        <v>814</v>
      </c>
      <c r="H75" s="4">
        <v>1</v>
      </c>
      <c r="I75" s="4"/>
      <c r="L75" s="4">
        <v>485</v>
      </c>
      <c r="M75" s="4">
        <v>1</v>
      </c>
      <c r="N75" s="4"/>
      <c r="Q75" s="4">
        <v>167</v>
      </c>
      <c r="R75" s="4">
        <v>0</v>
      </c>
      <c r="S75" s="4"/>
      <c r="V75" s="4">
        <v>68</v>
      </c>
      <c r="W75" s="4">
        <v>1</v>
      </c>
      <c r="X75" s="4"/>
      <c r="AA75" s="4">
        <v>5</v>
      </c>
      <c r="AB75" s="4">
        <v>1</v>
      </c>
      <c r="AC75" s="4"/>
    </row>
    <row r="76" spans="2:29" x14ac:dyDescent="0.45">
      <c r="B76" s="1">
        <v>415</v>
      </c>
      <c r="C76" s="1">
        <v>0</v>
      </c>
      <c r="D76" s="1"/>
      <c r="G76" s="4">
        <v>775</v>
      </c>
      <c r="H76" s="4">
        <v>1</v>
      </c>
      <c r="I76" s="4"/>
      <c r="L76" s="4">
        <v>232</v>
      </c>
      <c r="M76" s="4">
        <v>1</v>
      </c>
      <c r="N76" s="4"/>
      <c r="Q76" s="4">
        <v>270</v>
      </c>
      <c r="R76" s="4">
        <v>1</v>
      </c>
      <c r="S76" s="4"/>
      <c r="V76" s="4">
        <v>342</v>
      </c>
      <c r="W76" s="4">
        <v>1</v>
      </c>
      <c r="X76" s="4"/>
      <c r="AA76" s="4">
        <v>214</v>
      </c>
      <c r="AB76" s="4">
        <v>0</v>
      </c>
      <c r="AC76" s="4"/>
    </row>
    <row r="77" spans="2:29" x14ac:dyDescent="0.45">
      <c r="B77" s="1">
        <v>388</v>
      </c>
      <c r="C77" s="1">
        <v>1</v>
      </c>
      <c r="D77" s="1"/>
      <c r="G77" s="4">
        <v>205</v>
      </c>
      <c r="H77" s="4">
        <v>1</v>
      </c>
      <c r="I77" s="4"/>
      <c r="L77" s="4">
        <v>532</v>
      </c>
      <c r="M77" s="4">
        <v>1</v>
      </c>
      <c r="N77" s="4"/>
      <c r="Q77" s="4">
        <v>577</v>
      </c>
      <c r="R77" s="4">
        <v>1</v>
      </c>
      <c r="S77" s="4"/>
      <c r="V77" s="4">
        <v>880</v>
      </c>
      <c r="W77" s="4">
        <v>1</v>
      </c>
      <c r="X77" s="4"/>
      <c r="AA77" s="4">
        <v>286</v>
      </c>
      <c r="AB77" s="4">
        <v>0</v>
      </c>
      <c r="AC77" s="4"/>
    </row>
    <row r="78" spans="2:29" x14ac:dyDescent="0.45">
      <c r="B78" s="1">
        <v>468</v>
      </c>
      <c r="C78" s="1">
        <v>1</v>
      </c>
      <c r="D78" s="1"/>
      <c r="G78" s="4">
        <v>257</v>
      </c>
      <c r="H78" s="4">
        <v>0</v>
      </c>
      <c r="I78" s="4"/>
      <c r="L78" s="4">
        <v>119</v>
      </c>
      <c r="M78" s="4">
        <v>1</v>
      </c>
      <c r="N78" s="4"/>
      <c r="Q78" s="4">
        <v>48</v>
      </c>
      <c r="R78" s="4">
        <v>0</v>
      </c>
      <c r="S78" s="4"/>
      <c r="V78" s="4">
        <v>218</v>
      </c>
      <c r="W78" s="4">
        <v>0</v>
      </c>
      <c r="X78" s="4"/>
      <c r="AA78" s="4">
        <v>452</v>
      </c>
      <c r="AB78" s="4">
        <v>0</v>
      </c>
      <c r="AC78" s="4"/>
    </row>
    <row r="79" spans="2:29" x14ac:dyDescent="0.45">
      <c r="B79" s="1">
        <v>36</v>
      </c>
      <c r="C79" s="1">
        <v>1</v>
      </c>
      <c r="D79" s="1"/>
      <c r="G79" s="4">
        <v>214</v>
      </c>
      <c r="H79" s="4">
        <v>1</v>
      </c>
      <c r="I79" s="4"/>
      <c r="L79" s="4">
        <v>772</v>
      </c>
      <c r="M79" s="4">
        <v>1</v>
      </c>
      <c r="N79" s="4"/>
      <c r="Q79" s="4">
        <v>154</v>
      </c>
      <c r="R79" s="4">
        <v>1</v>
      </c>
      <c r="S79" s="4"/>
      <c r="V79" s="4">
        <v>532</v>
      </c>
      <c r="W79" s="4">
        <v>1</v>
      </c>
      <c r="X79" s="4"/>
      <c r="AA79" s="4">
        <v>270</v>
      </c>
      <c r="AB79" s="4">
        <v>1</v>
      </c>
      <c r="AC79" s="4"/>
    </row>
    <row r="80" spans="2:29" x14ac:dyDescent="0.45">
      <c r="B80" s="1">
        <v>142</v>
      </c>
      <c r="C80" s="1">
        <v>1</v>
      </c>
      <c r="D80" s="1"/>
      <c r="G80" s="4">
        <v>354</v>
      </c>
      <c r="H80" s="4">
        <v>1</v>
      </c>
      <c r="I80" s="4"/>
      <c r="L80" s="4">
        <v>385</v>
      </c>
      <c r="M80" s="4">
        <v>1</v>
      </c>
      <c r="N80" s="4"/>
      <c r="Q80" s="4">
        <v>300</v>
      </c>
      <c r="R80" s="4">
        <v>1</v>
      </c>
      <c r="S80" s="4"/>
      <c r="V80" s="4">
        <v>148</v>
      </c>
      <c r="W80" s="4">
        <v>1</v>
      </c>
      <c r="X80" s="4"/>
      <c r="AA80" s="4">
        <v>577</v>
      </c>
      <c r="AB80" s="4">
        <v>1</v>
      </c>
      <c r="AC80" s="4"/>
    </row>
    <row r="81" spans="2:29" x14ac:dyDescent="0.45">
      <c r="B81" s="1">
        <v>485</v>
      </c>
      <c r="C81" s="1">
        <v>1</v>
      </c>
      <c r="D81" s="1"/>
      <c r="G81" s="4">
        <v>605</v>
      </c>
      <c r="H81" s="4">
        <v>1</v>
      </c>
      <c r="I81" s="4"/>
      <c r="L81" s="4">
        <v>5</v>
      </c>
      <c r="M81" s="4">
        <v>1</v>
      </c>
      <c r="N81" s="4"/>
      <c r="Q81" s="4">
        <v>1233</v>
      </c>
      <c r="R81" s="4">
        <v>1</v>
      </c>
      <c r="S81" s="4"/>
      <c r="V81" s="4">
        <v>214</v>
      </c>
      <c r="W81" s="4">
        <v>0</v>
      </c>
      <c r="X81" s="4"/>
      <c r="AA81" s="4">
        <v>505</v>
      </c>
      <c r="AB81" s="4">
        <v>1</v>
      </c>
      <c r="AC81" s="4"/>
    </row>
    <row r="82" spans="2:29" x14ac:dyDescent="0.45">
      <c r="B82" s="1">
        <v>224</v>
      </c>
      <c r="C82" s="1">
        <v>1</v>
      </c>
      <c r="D82" s="1"/>
      <c r="G82" s="4">
        <v>512</v>
      </c>
      <c r="H82" s="4">
        <v>1</v>
      </c>
      <c r="I82" s="4"/>
      <c r="L82" s="4">
        <v>452</v>
      </c>
      <c r="M82" s="4">
        <v>0</v>
      </c>
      <c r="N82" s="4"/>
      <c r="Q82" s="4">
        <v>648</v>
      </c>
      <c r="R82" s="4">
        <v>1</v>
      </c>
      <c r="S82" s="4"/>
      <c r="V82" s="4">
        <v>455</v>
      </c>
      <c r="W82" s="4">
        <v>1</v>
      </c>
      <c r="X82" s="4"/>
      <c r="AA82" s="4">
        <v>300</v>
      </c>
      <c r="AB82" s="4">
        <v>1</v>
      </c>
      <c r="AC82" s="4"/>
    </row>
    <row r="83" spans="2:29" x14ac:dyDescent="0.45">
      <c r="B83" s="1">
        <v>693</v>
      </c>
      <c r="C83" s="1">
        <v>0</v>
      </c>
      <c r="D83" s="1"/>
      <c r="G83" s="4">
        <v>349</v>
      </c>
      <c r="H83" s="4">
        <v>1</v>
      </c>
      <c r="I83" s="4"/>
      <c r="L83" s="4">
        <v>167</v>
      </c>
      <c r="M83" s="4">
        <v>0</v>
      </c>
      <c r="N83" s="4"/>
      <c r="Q83" s="4">
        <v>550</v>
      </c>
      <c r="R83" s="4">
        <v>1</v>
      </c>
      <c r="S83" s="4"/>
      <c r="V83" s="4">
        <v>167</v>
      </c>
      <c r="W83" s="4">
        <v>0</v>
      </c>
      <c r="X83" s="4"/>
      <c r="AA83" s="4">
        <v>1233</v>
      </c>
      <c r="AB83" s="4">
        <v>1</v>
      </c>
      <c r="AC83" s="4"/>
    </row>
    <row r="84" spans="2:29" x14ac:dyDescent="0.45">
      <c r="B84" s="1">
        <v>766</v>
      </c>
      <c r="C84" s="1">
        <v>1</v>
      </c>
      <c r="D84" s="1"/>
      <c r="G84" s="4">
        <v>199</v>
      </c>
      <c r="H84" s="4">
        <v>1</v>
      </c>
      <c r="I84" s="4"/>
      <c r="L84" s="4">
        <v>270</v>
      </c>
      <c r="M84" s="4">
        <v>1</v>
      </c>
      <c r="N84" s="4"/>
      <c r="Q84" s="4">
        <v>37</v>
      </c>
      <c r="R84" s="4">
        <v>0</v>
      </c>
      <c r="S84" s="4"/>
      <c r="V84" s="4">
        <v>48</v>
      </c>
      <c r="W84" s="4">
        <v>0</v>
      </c>
      <c r="X84" s="4"/>
      <c r="AA84" s="4">
        <v>550</v>
      </c>
      <c r="AB84" s="4">
        <v>1</v>
      </c>
      <c r="AC84" s="4"/>
    </row>
    <row r="85" spans="2:29" x14ac:dyDescent="0.45">
      <c r="B85" s="1">
        <v>604</v>
      </c>
      <c r="C85" s="1">
        <v>0</v>
      </c>
      <c r="D85" s="1"/>
      <c r="G85" s="4">
        <v>269</v>
      </c>
      <c r="H85" s="4">
        <v>1</v>
      </c>
      <c r="I85" s="4"/>
      <c r="L85" s="4">
        <v>577</v>
      </c>
      <c r="M85" s="4">
        <v>1</v>
      </c>
      <c r="N85" s="4"/>
      <c r="Q85" s="4">
        <v>95</v>
      </c>
      <c r="R85" s="4">
        <v>0</v>
      </c>
      <c r="S85" s="4"/>
      <c r="V85" s="4">
        <v>154</v>
      </c>
      <c r="W85" s="4">
        <v>1</v>
      </c>
      <c r="X85" s="4"/>
      <c r="AA85" s="4">
        <v>231</v>
      </c>
      <c r="AB85" s="4">
        <v>1</v>
      </c>
      <c r="AC85" s="4"/>
    </row>
    <row r="86" spans="2:29" x14ac:dyDescent="0.45">
      <c r="B86" s="1">
        <v>585</v>
      </c>
      <c r="C86" s="1">
        <v>1</v>
      </c>
      <c r="D86" s="1"/>
      <c r="G86" s="4">
        <v>315</v>
      </c>
      <c r="H86" s="4">
        <v>1</v>
      </c>
      <c r="I86" s="4"/>
      <c r="L86" s="4">
        <v>154</v>
      </c>
      <c r="M86" s="4">
        <v>1</v>
      </c>
      <c r="N86" s="4"/>
      <c r="Q86" s="4">
        <v>145</v>
      </c>
      <c r="R86" s="4">
        <v>0</v>
      </c>
      <c r="S86" s="4"/>
      <c r="V86" s="4">
        <v>505</v>
      </c>
      <c r="W86" s="4">
        <v>1</v>
      </c>
      <c r="X86" s="4"/>
      <c r="AA86" s="4">
        <v>87</v>
      </c>
      <c r="AB86" s="4">
        <v>1</v>
      </c>
      <c r="AC86" s="4"/>
    </row>
    <row r="87" spans="2:29" x14ac:dyDescent="0.45">
      <c r="B87" s="1">
        <v>138</v>
      </c>
      <c r="C87" s="1">
        <v>1</v>
      </c>
      <c r="D87" s="1"/>
      <c r="G87" s="4">
        <v>242</v>
      </c>
      <c r="H87" s="4">
        <v>1</v>
      </c>
      <c r="I87" s="4"/>
      <c r="L87" s="4">
        <v>505</v>
      </c>
      <c r="M87" s="4">
        <v>1</v>
      </c>
      <c r="N87" s="4"/>
      <c r="Q87" s="4">
        <v>343</v>
      </c>
      <c r="R87" s="4">
        <v>1</v>
      </c>
      <c r="S87" s="4"/>
      <c r="V87" s="4">
        <v>300</v>
      </c>
      <c r="W87" s="4">
        <v>1</v>
      </c>
      <c r="X87" s="4"/>
      <c r="AA87" s="4">
        <v>480</v>
      </c>
      <c r="AB87" s="4">
        <v>1</v>
      </c>
      <c r="AC87" s="4"/>
    </row>
    <row r="88" spans="2:29" x14ac:dyDescent="0.45">
      <c r="B88" s="1">
        <v>111</v>
      </c>
      <c r="C88" s="1">
        <v>1</v>
      </c>
      <c r="D88" s="1"/>
      <c r="G88" s="4">
        <v>155</v>
      </c>
      <c r="H88" s="4">
        <v>1</v>
      </c>
      <c r="I88" s="4"/>
      <c r="L88" s="4">
        <v>300</v>
      </c>
      <c r="M88" s="4">
        <v>1</v>
      </c>
      <c r="N88" s="4"/>
      <c r="Q88" s="4">
        <v>544</v>
      </c>
      <c r="R88" s="4">
        <v>1</v>
      </c>
      <c r="S88" s="4"/>
      <c r="V88" s="4">
        <v>1233</v>
      </c>
      <c r="W88" s="4">
        <v>1</v>
      </c>
      <c r="X88" s="4"/>
      <c r="AA88" s="4">
        <v>95</v>
      </c>
      <c r="AB88" s="4">
        <v>0</v>
      </c>
      <c r="AC88" s="4"/>
    </row>
    <row r="89" spans="2:29" x14ac:dyDescent="0.45">
      <c r="B89" s="1">
        <v>279</v>
      </c>
      <c r="C89" s="1">
        <v>1</v>
      </c>
      <c r="D89" s="1"/>
      <c r="G89" s="4">
        <v>722</v>
      </c>
      <c r="H89" s="4">
        <v>1</v>
      </c>
      <c r="I89" s="4"/>
      <c r="L89" s="4">
        <v>648</v>
      </c>
      <c r="M89" s="4">
        <v>1</v>
      </c>
      <c r="N89" s="4"/>
      <c r="Q89" s="4">
        <v>442</v>
      </c>
      <c r="R89" s="4">
        <v>0</v>
      </c>
      <c r="S89" s="4"/>
      <c r="V89" s="4">
        <v>550</v>
      </c>
      <c r="W89" s="4">
        <v>1</v>
      </c>
      <c r="X89" s="4"/>
      <c r="AA89" s="4">
        <v>160</v>
      </c>
      <c r="AB89" s="4">
        <v>0</v>
      </c>
      <c r="AC89" s="4"/>
    </row>
    <row r="90" spans="2:29" x14ac:dyDescent="0.45">
      <c r="B90" s="1">
        <v>1458</v>
      </c>
      <c r="C90" s="1">
        <v>1</v>
      </c>
      <c r="D90" s="1"/>
      <c r="G90" s="4">
        <v>444</v>
      </c>
      <c r="H90" s="4">
        <v>1</v>
      </c>
      <c r="I90" s="4"/>
      <c r="L90" s="4">
        <v>427</v>
      </c>
      <c r="M90" s="4">
        <v>1</v>
      </c>
      <c r="N90" s="4"/>
      <c r="Q90" s="4">
        <v>468</v>
      </c>
      <c r="R90" s="4">
        <v>1</v>
      </c>
      <c r="S90" s="4"/>
      <c r="V90" s="4">
        <v>231</v>
      </c>
      <c r="W90" s="4">
        <v>1</v>
      </c>
      <c r="X90" s="4"/>
      <c r="AA90" s="4">
        <v>454</v>
      </c>
      <c r="AB90" s="4">
        <v>1</v>
      </c>
      <c r="AC90" s="4"/>
    </row>
    <row r="91" spans="2:29" x14ac:dyDescent="0.45">
      <c r="B91" s="1">
        <v>234</v>
      </c>
      <c r="C91" s="1">
        <v>1</v>
      </c>
      <c r="D91" s="1"/>
      <c r="G91" s="4">
        <v>582</v>
      </c>
      <c r="H91" s="4">
        <v>0</v>
      </c>
      <c r="I91" s="4"/>
      <c r="L91" s="4">
        <v>550</v>
      </c>
      <c r="M91" s="4">
        <v>1</v>
      </c>
      <c r="N91" s="4"/>
      <c r="Q91" s="4">
        <v>36</v>
      </c>
      <c r="R91" s="4">
        <v>1</v>
      </c>
      <c r="S91" s="4"/>
      <c r="V91" s="4">
        <v>37</v>
      </c>
      <c r="W91" s="4">
        <v>0</v>
      </c>
      <c r="X91" s="4"/>
      <c r="AA91" s="4">
        <v>343</v>
      </c>
      <c r="AB91" s="4">
        <v>1</v>
      </c>
      <c r="AC91" s="4"/>
    </row>
    <row r="92" spans="2:29" x14ac:dyDescent="0.45">
      <c r="B92" s="1">
        <v>639</v>
      </c>
      <c r="C92" s="1">
        <v>1</v>
      </c>
      <c r="D92" s="1"/>
      <c r="G92" s="4">
        <v>743</v>
      </c>
      <c r="H92" s="4">
        <v>0</v>
      </c>
      <c r="I92" s="4"/>
      <c r="L92" s="4">
        <v>231</v>
      </c>
      <c r="M92" s="4">
        <v>1</v>
      </c>
      <c r="N92" s="4"/>
      <c r="Q92" s="4">
        <v>485</v>
      </c>
      <c r="R92" s="4">
        <v>1</v>
      </c>
      <c r="S92" s="4"/>
      <c r="V92" s="4">
        <v>95</v>
      </c>
      <c r="W92" s="4">
        <v>0</v>
      </c>
      <c r="X92" s="4"/>
      <c r="AA92" s="4">
        <v>951</v>
      </c>
      <c r="AB92" s="4">
        <v>0</v>
      </c>
      <c r="AC92" s="4"/>
    </row>
    <row r="93" spans="2:29" x14ac:dyDescent="0.45">
      <c r="B93" s="1">
        <v>194</v>
      </c>
      <c r="C93" s="1">
        <v>1</v>
      </c>
      <c r="D93" s="1"/>
      <c r="G93" s="4">
        <v>1033</v>
      </c>
      <c r="H93" s="4">
        <v>1</v>
      </c>
      <c r="I93" s="4"/>
      <c r="L93" s="4">
        <v>480</v>
      </c>
      <c r="M93" s="4">
        <v>1</v>
      </c>
      <c r="N93" s="4"/>
      <c r="Q93" s="4">
        <v>269</v>
      </c>
      <c r="R93" s="4">
        <v>1</v>
      </c>
      <c r="S93" s="4"/>
      <c r="V93" s="4">
        <v>145</v>
      </c>
      <c r="W93" s="4">
        <v>0</v>
      </c>
      <c r="X93" s="4"/>
      <c r="AA93" s="4">
        <v>415</v>
      </c>
      <c r="AB93" s="4">
        <v>0</v>
      </c>
      <c r="AC93" s="4"/>
    </row>
    <row r="94" spans="2:29" x14ac:dyDescent="0.45">
      <c r="B94" s="1">
        <v>538</v>
      </c>
      <c r="C94" s="1">
        <v>1</v>
      </c>
      <c r="D94" s="1"/>
      <c r="G94" s="4">
        <v>347</v>
      </c>
      <c r="H94" s="4">
        <v>1</v>
      </c>
      <c r="I94" s="4"/>
      <c r="L94" s="4">
        <v>77</v>
      </c>
      <c r="M94" s="4">
        <v>1</v>
      </c>
      <c r="N94" s="4"/>
      <c r="Q94" s="4">
        <v>693</v>
      </c>
      <c r="R94" s="4">
        <v>0</v>
      </c>
      <c r="S94" s="4"/>
      <c r="V94" s="4">
        <v>222</v>
      </c>
      <c r="W94" s="4">
        <v>0</v>
      </c>
      <c r="X94" s="4"/>
      <c r="AA94" s="4">
        <v>388</v>
      </c>
      <c r="AB94" s="4">
        <v>1</v>
      </c>
      <c r="AC94" s="4"/>
    </row>
    <row r="95" spans="2:29" x14ac:dyDescent="0.45">
      <c r="B95" s="1">
        <v>814</v>
      </c>
      <c r="C95" s="1">
        <v>1</v>
      </c>
      <c r="D95" s="1"/>
      <c r="G95" s="4">
        <v>814</v>
      </c>
      <c r="H95" s="4">
        <v>1</v>
      </c>
      <c r="I95" s="4"/>
      <c r="L95" s="4">
        <v>37</v>
      </c>
      <c r="M95" s="4">
        <v>0</v>
      </c>
      <c r="N95" s="4"/>
      <c r="Q95" s="4">
        <v>766</v>
      </c>
      <c r="R95" s="4">
        <v>1</v>
      </c>
      <c r="S95" s="4"/>
      <c r="V95" s="4">
        <v>160</v>
      </c>
      <c r="W95" s="4">
        <v>0</v>
      </c>
      <c r="X95" s="4"/>
      <c r="AA95" s="4">
        <v>36</v>
      </c>
      <c r="AB95" s="4">
        <v>1</v>
      </c>
      <c r="AC95" s="4"/>
    </row>
    <row r="96" spans="2:29" x14ac:dyDescent="0.45">
      <c r="B96" s="1">
        <v>775</v>
      </c>
      <c r="C96" s="1">
        <v>1</v>
      </c>
      <c r="D96" s="1"/>
      <c r="G96" s="4">
        <v>228</v>
      </c>
      <c r="H96" s="4">
        <v>1</v>
      </c>
      <c r="I96" s="4"/>
      <c r="L96" s="4">
        <v>222</v>
      </c>
      <c r="M96" s="4">
        <v>0</v>
      </c>
      <c r="N96" s="4"/>
      <c r="Q96" s="4">
        <v>360</v>
      </c>
      <c r="R96" s="4">
        <v>1</v>
      </c>
      <c r="S96" s="4"/>
      <c r="V96" s="4">
        <v>454</v>
      </c>
      <c r="W96" s="4">
        <v>1</v>
      </c>
      <c r="X96" s="4"/>
      <c r="AA96" s="4">
        <v>142</v>
      </c>
      <c r="AB96" s="4">
        <v>1</v>
      </c>
      <c r="AC96" s="4"/>
    </row>
    <row r="97" spans="2:29" x14ac:dyDescent="0.45">
      <c r="B97" s="1">
        <v>548</v>
      </c>
      <c r="C97" s="1">
        <v>0</v>
      </c>
      <c r="D97" s="1"/>
      <c r="G97" s="4">
        <v>17</v>
      </c>
      <c r="H97" s="4">
        <v>0</v>
      </c>
      <c r="I97" s="4"/>
      <c r="L97" s="4">
        <v>454</v>
      </c>
      <c r="M97" s="4">
        <v>1</v>
      </c>
      <c r="N97" s="4"/>
      <c r="Q97" s="4">
        <v>6</v>
      </c>
      <c r="R97" s="4">
        <v>1</v>
      </c>
      <c r="S97" s="4"/>
      <c r="V97" s="4">
        <v>343</v>
      </c>
      <c r="W97" s="4">
        <v>1</v>
      </c>
      <c r="X97" s="4"/>
      <c r="AA97" s="4">
        <v>224</v>
      </c>
      <c r="AB97" s="4">
        <v>1</v>
      </c>
      <c r="AC97" s="4"/>
    </row>
    <row r="98" spans="2:29" x14ac:dyDescent="0.45">
      <c r="B98" s="1">
        <v>205</v>
      </c>
      <c r="C98" s="1">
        <v>1</v>
      </c>
      <c r="D98" s="1"/>
      <c r="G98" s="4">
        <v>435</v>
      </c>
      <c r="H98" s="4">
        <v>1</v>
      </c>
      <c r="I98" s="4"/>
      <c r="L98" s="4">
        <v>442</v>
      </c>
      <c r="M98" s="4">
        <v>0</v>
      </c>
      <c r="N98" s="4"/>
      <c r="Q98" s="4">
        <v>460</v>
      </c>
      <c r="R98" s="4">
        <v>1</v>
      </c>
      <c r="S98" s="4"/>
      <c r="V98" s="4">
        <v>951</v>
      </c>
      <c r="W98" s="4">
        <v>0</v>
      </c>
      <c r="X98" s="4"/>
      <c r="AA98" s="4">
        <v>604</v>
      </c>
      <c r="AB98" s="4">
        <v>0</v>
      </c>
      <c r="AC98" s="4"/>
    </row>
    <row r="99" spans="2:29" x14ac:dyDescent="0.45">
      <c r="B99" s="1">
        <v>257</v>
      </c>
      <c r="C99" s="1">
        <v>0</v>
      </c>
      <c r="D99" s="1"/>
      <c r="G99" s="4">
        <v>592</v>
      </c>
      <c r="H99" s="4">
        <v>1</v>
      </c>
      <c r="I99" s="4"/>
      <c r="L99" s="4">
        <v>335</v>
      </c>
      <c r="M99" s="4">
        <v>1</v>
      </c>
      <c r="N99" s="4"/>
      <c r="Q99" s="4">
        <v>146</v>
      </c>
      <c r="R99" s="4">
        <v>1</v>
      </c>
      <c r="S99" s="4"/>
      <c r="V99" s="4">
        <v>415</v>
      </c>
      <c r="W99" s="4">
        <v>0</v>
      </c>
      <c r="X99" s="4"/>
      <c r="AA99" s="4">
        <v>585</v>
      </c>
      <c r="AB99" s="4">
        <v>1</v>
      </c>
      <c r="AC99" s="4"/>
    </row>
    <row r="100" spans="2:29" x14ac:dyDescent="0.45">
      <c r="B100" s="1">
        <v>605</v>
      </c>
      <c r="C100" s="1">
        <v>1</v>
      </c>
      <c r="D100" s="1"/>
      <c r="G100" s="4">
        <v>492</v>
      </c>
      <c r="H100" s="4">
        <v>1</v>
      </c>
      <c r="I100" s="4"/>
      <c r="L100" s="4">
        <v>468</v>
      </c>
      <c r="M100" s="4">
        <v>1</v>
      </c>
      <c r="N100" s="4"/>
      <c r="Q100" s="4">
        <v>138</v>
      </c>
      <c r="R100" s="4">
        <v>1</v>
      </c>
      <c r="S100" s="4"/>
      <c r="V100" s="4">
        <v>157</v>
      </c>
      <c r="W100" s="4">
        <v>1</v>
      </c>
      <c r="X100" s="4"/>
      <c r="AA100" s="4">
        <v>360</v>
      </c>
      <c r="AB100" s="4">
        <v>1</v>
      </c>
      <c r="AC100" s="4"/>
    </row>
    <row r="101" spans="2:29" x14ac:dyDescent="0.45">
      <c r="B101" s="1">
        <v>349</v>
      </c>
      <c r="C101" s="1">
        <v>1</v>
      </c>
      <c r="D101" s="1"/>
      <c r="G101" s="4">
        <v>648</v>
      </c>
      <c r="H101" s="4">
        <v>1</v>
      </c>
      <c r="I101" s="4"/>
      <c r="L101" s="4">
        <v>142</v>
      </c>
      <c r="M101" s="4">
        <v>1</v>
      </c>
      <c r="N101" s="4"/>
      <c r="Q101" s="4">
        <v>535</v>
      </c>
      <c r="R101" s="4">
        <v>1</v>
      </c>
      <c r="S101" s="4"/>
      <c r="V101" s="4">
        <v>36</v>
      </c>
      <c r="W101" s="4">
        <v>1</v>
      </c>
      <c r="X101" s="4"/>
      <c r="AA101" s="4">
        <v>6</v>
      </c>
      <c r="AB101" s="4">
        <v>1</v>
      </c>
      <c r="AC101" s="4"/>
    </row>
    <row r="102" spans="2:29" x14ac:dyDescent="0.45">
      <c r="B102" s="1">
        <v>199</v>
      </c>
      <c r="C102" s="1">
        <v>1</v>
      </c>
      <c r="D102" s="1"/>
      <c r="G102" s="4">
        <v>727</v>
      </c>
      <c r="H102" s="4">
        <v>1</v>
      </c>
      <c r="I102" s="4"/>
      <c r="L102" s="4">
        <v>224</v>
      </c>
      <c r="M102" s="4">
        <v>1</v>
      </c>
      <c r="N102" s="4"/>
      <c r="Q102" s="4">
        <v>111</v>
      </c>
      <c r="R102" s="4">
        <v>1</v>
      </c>
      <c r="S102" s="4"/>
      <c r="V102" s="4">
        <v>224</v>
      </c>
      <c r="W102" s="4">
        <v>1</v>
      </c>
      <c r="X102" s="4"/>
      <c r="AA102" s="4">
        <v>138</v>
      </c>
      <c r="AB102" s="4">
        <v>1</v>
      </c>
      <c r="AC102" s="4"/>
    </row>
    <row r="103" spans="2:29" x14ac:dyDescent="0.45">
      <c r="B103" s="1">
        <v>269</v>
      </c>
      <c r="C103" s="1">
        <v>1</v>
      </c>
      <c r="D103" s="1"/>
      <c r="G103" s="4">
        <v>1578</v>
      </c>
      <c r="H103" s="4">
        <v>1</v>
      </c>
      <c r="I103" s="4"/>
      <c r="L103" s="4">
        <v>269</v>
      </c>
      <c r="M103" s="4">
        <v>1</v>
      </c>
      <c r="N103" s="4"/>
      <c r="Q103" s="4">
        <v>194</v>
      </c>
      <c r="R103" s="4">
        <v>1</v>
      </c>
      <c r="S103" s="4"/>
      <c r="V103" s="4">
        <v>766</v>
      </c>
      <c r="W103" s="4">
        <v>1</v>
      </c>
      <c r="X103" s="4"/>
      <c r="AA103" s="4">
        <v>535</v>
      </c>
      <c r="AB103" s="4">
        <v>1</v>
      </c>
      <c r="AC103" s="4"/>
    </row>
    <row r="104" spans="2:29" x14ac:dyDescent="0.45">
      <c r="B104" s="1">
        <v>315</v>
      </c>
      <c r="C104" s="1">
        <v>1</v>
      </c>
      <c r="D104" s="1"/>
      <c r="G104" s="4">
        <v>398</v>
      </c>
      <c r="H104" s="4">
        <v>1</v>
      </c>
      <c r="I104" s="4"/>
      <c r="L104" s="4">
        <v>766</v>
      </c>
      <c r="M104" s="4">
        <v>1</v>
      </c>
      <c r="N104" s="4"/>
      <c r="Q104" s="4">
        <v>538</v>
      </c>
      <c r="R104" s="4">
        <v>1</v>
      </c>
      <c r="S104" s="4"/>
      <c r="V104" s="4">
        <v>604</v>
      </c>
      <c r="W104" s="4">
        <v>0</v>
      </c>
      <c r="X104" s="4"/>
      <c r="AA104" s="4">
        <v>94</v>
      </c>
      <c r="AB104" s="4">
        <v>1</v>
      </c>
      <c r="AC104" s="4"/>
    </row>
    <row r="105" spans="2:29" x14ac:dyDescent="0.45">
      <c r="B105" s="1">
        <v>242</v>
      </c>
      <c r="C105" s="1">
        <v>1</v>
      </c>
      <c r="D105" s="1"/>
      <c r="G105" s="4">
        <v>775</v>
      </c>
      <c r="H105" s="4">
        <v>1</v>
      </c>
      <c r="I105" s="4"/>
      <c r="L105" s="4">
        <v>604</v>
      </c>
      <c r="M105" s="4">
        <v>0</v>
      </c>
      <c r="N105" s="4"/>
      <c r="Q105" s="4">
        <v>775</v>
      </c>
      <c r="R105" s="4">
        <v>1</v>
      </c>
      <c r="S105" s="4"/>
      <c r="V105" s="4">
        <v>360</v>
      </c>
      <c r="W105" s="4">
        <v>1</v>
      </c>
      <c r="X105" s="4"/>
      <c r="AA105" s="4">
        <v>639</v>
      </c>
      <c r="AB105" s="4">
        <v>1</v>
      </c>
      <c r="AC105" s="4"/>
    </row>
    <row r="106" spans="2:29" x14ac:dyDescent="0.45">
      <c r="B106" s="1">
        <v>155</v>
      </c>
      <c r="C106" s="1">
        <v>1</v>
      </c>
      <c r="D106" s="1"/>
      <c r="G106" s="4">
        <v>571</v>
      </c>
      <c r="H106" s="4">
        <v>0</v>
      </c>
      <c r="I106" s="4"/>
      <c r="L106" s="4">
        <v>26</v>
      </c>
      <c r="M106" s="4">
        <v>1</v>
      </c>
      <c r="N106" s="4"/>
      <c r="Q106" s="4">
        <v>548</v>
      </c>
      <c r="R106" s="4">
        <v>0</v>
      </c>
      <c r="S106" s="4"/>
      <c r="V106" s="4">
        <v>6</v>
      </c>
      <c r="W106" s="4">
        <v>1</v>
      </c>
      <c r="X106" s="4"/>
      <c r="AA106" s="4">
        <v>775</v>
      </c>
      <c r="AB106" s="4">
        <v>1</v>
      </c>
      <c r="AC106" s="4"/>
    </row>
    <row r="107" spans="2:29" x14ac:dyDescent="0.45">
      <c r="B107" s="1">
        <v>722</v>
      </c>
      <c r="C107" s="1">
        <v>1</v>
      </c>
      <c r="D107" s="1"/>
      <c r="G107" s="4">
        <v>611</v>
      </c>
      <c r="H107" s="4">
        <v>0</v>
      </c>
      <c r="I107" s="4"/>
      <c r="L107" s="4">
        <v>406</v>
      </c>
      <c r="M107" s="4">
        <v>1</v>
      </c>
      <c r="N107" s="4"/>
      <c r="Q107" s="4">
        <v>205</v>
      </c>
      <c r="R107" s="4">
        <v>1</v>
      </c>
      <c r="S107" s="4"/>
      <c r="V107" s="4">
        <v>460</v>
      </c>
      <c r="W107" s="4">
        <v>1</v>
      </c>
      <c r="X107" s="4"/>
      <c r="AA107" s="4">
        <v>354</v>
      </c>
      <c r="AB107" s="4">
        <v>1</v>
      </c>
      <c r="AC107" s="4"/>
    </row>
    <row r="108" spans="2:29" x14ac:dyDescent="0.45">
      <c r="B108" s="1">
        <v>444</v>
      </c>
      <c r="C108" s="1">
        <v>1</v>
      </c>
      <c r="D108" s="1"/>
      <c r="G108" s="4">
        <v>326</v>
      </c>
      <c r="H108" s="4">
        <v>0</v>
      </c>
      <c r="I108" s="4"/>
      <c r="L108" s="4">
        <v>146</v>
      </c>
      <c r="M108" s="4">
        <v>1</v>
      </c>
      <c r="N108" s="4"/>
      <c r="Q108" s="4">
        <v>257</v>
      </c>
      <c r="R108" s="4">
        <v>0</v>
      </c>
      <c r="S108" s="4"/>
      <c r="V108" s="4">
        <v>138</v>
      </c>
      <c r="W108" s="4">
        <v>1</v>
      </c>
      <c r="X108" s="4"/>
      <c r="AA108" s="4">
        <v>269</v>
      </c>
      <c r="AB108" s="4">
        <v>1</v>
      </c>
      <c r="AC108" s="4"/>
    </row>
    <row r="109" spans="2:29" x14ac:dyDescent="0.45">
      <c r="B109" s="1">
        <v>582</v>
      </c>
      <c r="C109" s="1">
        <v>0</v>
      </c>
      <c r="D109" s="1"/>
      <c r="G109" s="4">
        <v>559</v>
      </c>
      <c r="H109" s="4">
        <v>1</v>
      </c>
      <c r="I109" s="4"/>
      <c r="L109" s="4">
        <v>535</v>
      </c>
      <c r="M109" s="4">
        <v>1</v>
      </c>
      <c r="N109" s="4"/>
      <c r="Q109" s="4">
        <v>315</v>
      </c>
      <c r="R109" s="4">
        <v>1</v>
      </c>
      <c r="S109" s="4"/>
      <c r="V109" s="4">
        <v>535</v>
      </c>
      <c r="W109" s="4">
        <v>1</v>
      </c>
      <c r="X109" s="4"/>
      <c r="AA109" s="4">
        <v>242</v>
      </c>
      <c r="AB109" s="4">
        <v>1</v>
      </c>
      <c r="AC109" s="4"/>
    </row>
    <row r="110" spans="2:29" x14ac:dyDescent="0.45">
      <c r="B110" s="1">
        <v>743</v>
      </c>
      <c r="C110" s="1">
        <v>0</v>
      </c>
      <c r="D110" s="1"/>
      <c r="G110" s="4">
        <v>328</v>
      </c>
      <c r="H110" s="4">
        <v>0</v>
      </c>
      <c r="I110" s="4"/>
      <c r="L110" s="4">
        <v>111</v>
      </c>
      <c r="M110" s="4">
        <v>1</v>
      </c>
      <c r="N110" s="4"/>
      <c r="Q110" s="4">
        <v>155</v>
      </c>
      <c r="R110" s="4">
        <v>1</v>
      </c>
      <c r="S110" s="4"/>
      <c r="V110" s="4">
        <v>94</v>
      </c>
      <c r="W110" s="4">
        <v>1</v>
      </c>
      <c r="X110" s="4"/>
      <c r="AA110" s="4">
        <v>722</v>
      </c>
      <c r="AB110" s="4">
        <v>1</v>
      </c>
      <c r="AC110" s="4"/>
    </row>
    <row r="111" spans="2:29" x14ac:dyDescent="0.45">
      <c r="B111" s="1">
        <v>347</v>
      </c>
      <c r="C111" s="1">
        <v>1</v>
      </c>
      <c r="D111" s="1"/>
      <c r="G111" s="4">
        <v>174</v>
      </c>
      <c r="H111" s="4">
        <v>0</v>
      </c>
      <c r="I111" s="4"/>
      <c r="L111" s="4">
        <v>279</v>
      </c>
      <c r="M111" s="4">
        <v>1</v>
      </c>
      <c r="N111" s="4"/>
      <c r="Q111" s="4">
        <v>722</v>
      </c>
      <c r="R111" s="4">
        <v>1</v>
      </c>
      <c r="S111" s="4"/>
      <c r="V111" s="4">
        <v>111</v>
      </c>
      <c r="W111" s="4">
        <v>1</v>
      </c>
      <c r="X111" s="4"/>
      <c r="AA111" s="4">
        <v>444</v>
      </c>
      <c r="AB111" s="4">
        <v>1</v>
      </c>
      <c r="AC111" s="4"/>
    </row>
    <row r="112" spans="2:29" x14ac:dyDescent="0.45">
      <c r="B112" s="1">
        <v>1183</v>
      </c>
      <c r="C112" s="1">
        <v>1</v>
      </c>
      <c r="D112" s="1"/>
      <c r="G112" s="4">
        <v>1201</v>
      </c>
      <c r="H112" s="4">
        <v>0</v>
      </c>
      <c r="I112" s="4"/>
      <c r="L112" s="4">
        <v>538</v>
      </c>
      <c r="M112" s="4">
        <v>1</v>
      </c>
      <c r="N112" s="4"/>
      <c r="Q112" s="4">
        <v>444</v>
      </c>
      <c r="R112" s="4">
        <v>1</v>
      </c>
      <c r="S112" s="4"/>
      <c r="V112" s="4">
        <v>639</v>
      </c>
      <c r="W112" s="4">
        <v>1</v>
      </c>
      <c r="X112" s="4"/>
      <c r="AA112" s="4">
        <v>743</v>
      </c>
      <c r="AB112" s="4">
        <v>0</v>
      </c>
      <c r="AC112" s="4"/>
    </row>
    <row r="113" spans="2:29" x14ac:dyDescent="0.45">
      <c r="B113" s="1">
        <v>17</v>
      </c>
      <c r="C113" s="1">
        <v>0</v>
      </c>
      <c r="D113" s="1"/>
      <c r="G113" s="4">
        <v>15</v>
      </c>
      <c r="H113" s="4">
        <v>0</v>
      </c>
      <c r="I113" s="4"/>
      <c r="L113" s="4">
        <v>205</v>
      </c>
      <c r="M113" s="4">
        <v>1</v>
      </c>
      <c r="N113" s="4"/>
      <c r="Q113" s="4">
        <v>582</v>
      </c>
      <c r="R113" s="4">
        <v>0</v>
      </c>
      <c r="S113" s="4"/>
      <c r="V113" s="4">
        <v>548</v>
      </c>
      <c r="W113" s="4">
        <v>0</v>
      </c>
      <c r="X113" s="4"/>
      <c r="AA113" s="4">
        <v>1033</v>
      </c>
      <c r="AB113" s="4">
        <v>1</v>
      </c>
      <c r="AC113" s="4"/>
    </row>
    <row r="114" spans="2:29" x14ac:dyDescent="0.45">
      <c r="B114" s="1">
        <v>592</v>
      </c>
      <c r="C114" s="1">
        <v>1</v>
      </c>
      <c r="D114" s="1"/>
      <c r="G114" s="4">
        <v>113</v>
      </c>
      <c r="H114" s="4">
        <v>1</v>
      </c>
      <c r="I114" s="4"/>
      <c r="L114" s="4">
        <v>512</v>
      </c>
      <c r="M114" s="4">
        <v>1</v>
      </c>
      <c r="N114" s="4"/>
      <c r="Q114" s="4">
        <v>743</v>
      </c>
      <c r="R114" s="4">
        <v>0</v>
      </c>
      <c r="S114" s="4"/>
      <c r="V114" s="4">
        <v>205</v>
      </c>
      <c r="W114" s="4">
        <v>1</v>
      </c>
      <c r="X114" s="4"/>
      <c r="AA114" s="4">
        <v>814</v>
      </c>
      <c r="AB114" s="4">
        <v>1</v>
      </c>
      <c r="AC114" s="4"/>
    </row>
    <row r="115" spans="2:29" x14ac:dyDescent="0.45">
      <c r="B115" s="1">
        <v>648</v>
      </c>
      <c r="C115" s="1">
        <v>1</v>
      </c>
      <c r="D115" s="1"/>
      <c r="G115" s="4">
        <v>372</v>
      </c>
      <c r="H115" s="4">
        <v>0</v>
      </c>
      <c r="I115" s="4"/>
      <c r="L115" s="4">
        <v>269</v>
      </c>
      <c r="M115" s="4">
        <v>1</v>
      </c>
      <c r="N115" s="4"/>
      <c r="Q115" s="4">
        <v>1033</v>
      </c>
      <c r="R115" s="4">
        <v>1</v>
      </c>
      <c r="S115" s="4"/>
      <c r="V115" s="4">
        <v>349</v>
      </c>
      <c r="W115" s="4">
        <v>1</v>
      </c>
      <c r="X115" s="4"/>
      <c r="AA115" s="4">
        <v>435</v>
      </c>
      <c r="AB115" s="4">
        <v>1</v>
      </c>
      <c r="AC115" s="4"/>
    </row>
    <row r="116" spans="2:29" x14ac:dyDescent="0.45">
      <c r="B116" s="1">
        <v>1578</v>
      </c>
      <c r="C116" s="1">
        <v>1</v>
      </c>
      <c r="D116" s="1"/>
      <c r="G116" s="4">
        <v>419</v>
      </c>
      <c r="H116" s="4">
        <v>0</v>
      </c>
      <c r="I116" s="4"/>
      <c r="L116" s="4">
        <v>242</v>
      </c>
      <c r="M116" s="4">
        <v>1</v>
      </c>
      <c r="N116" s="4"/>
      <c r="Q116" s="4">
        <v>347</v>
      </c>
      <c r="R116" s="4">
        <v>1</v>
      </c>
      <c r="S116" s="4"/>
      <c r="V116" s="4">
        <v>199</v>
      </c>
      <c r="W116" s="4">
        <v>1</v>
      </c>
      <c r="X116" s="4"/>
      <c r="AA116" s="4">
        <v>727</v>
      </c>
      <c r="AB116" s="4">
        <v>1</v>
      </c>
      <c r="AC116" s="4"/>
    </row>
    <row r="117" spans="2:29" x14ac:dyDescent="0.45">
      <c r="B117" s="1">
        <v>398</v>
      </c>
      <c r="C117" s="1">
        <v>1</v>
      </c>
      <c r="D117" s="1"/>
      <c r="G117" s="4">
        <v>832</v>
      </c>
      <c r="H117" s="4">
        <v>0</v>
      </c>
      <c r="I117" s="4"/>
      <c r="L117" s="4">
        <v>722</v>
      </c>
      <c r="M117" s="4">
        <v>1</v>
      </c>
      <c r="N117" s="4"/>
      <c r="Q117" s="4">
        <v>814</v>
      </c>
      <c r="R117" s="4">
        <v>1</v>
      </c>
      <c r="S117" s="4"/>
      <c r="V117" s="4">
        <v>315</v>
      </c>
      <c r="W117" s="4">
        <v>1</v>
      </c>
      <c r="X117" s="4"/>
      <c r="AA117" s="4">
        <v>398</v>
      </c>
      <c r="AB117" s="4">
        <v>1</v>
      </c>
      <c r="AC117" s="4"/>
    </row>
    <row r="118" spans="2:29" x14ac:dyDescent="0.45">
      <c r="B118" s="1">
        <v>571</v>
      </c>
      <c r="C118" s="1">
        <v>0</v>
      </c>
      <c r="D118" s="1"/>
      <c r="G118" s="4">
        <v>162</v>
      </c>
      <c r="H118" s="4">
        <v>1</v>
      </c>
      <c r="I118" s="4"/>
      <c r="L118" s="4">
        <v>228</v>
      </c>
      <c r="M118" s="4">
        <v>1</v>
      </c>
      <c r="N118" s="4"/>
      <c r="Q118" s="4">
        <v>592</v>
      </c>
      <c r="R118" s="4">
        <v>1</v>
      </c>
      <c r="S118" s="4"/>
      <c r="V118" s="4">
        <v>242</v>
      </c>
      <c r="W118" s="4">
        <v>1</v>
      </c>
      <c r="X118" s="4"/>
      <c r="AA118" s="4">
        <v>571</v>
      </c>
      <c r="AB118" s="4">
        <v>0</v>
      </c>
      <c r="AC118" s="4"/>
    </row>
    <row r="119" spans="2:29" x14ac:dyDescent="0.45">
      <c r="B119" s="1">
        <v>611</v>
      </c>
      <c r="C119" s="1">
        <v>0</v>
      </c>
      <c r="D119" s="1"/>
      <c r="G119" s="4">
        <v>491</v>
      </c>
      <c r="H119" s="4">
        <v>0</v>
      </c>
      <c r="I119" s="4"/>
      <c r="L119" s="4">
        <v>1183</v>
      </c>
      <c r="M119" s="4">
        <v>1</v>
      </c>
      <c r="N119" s="4"/>
      <c r="Q119" s="4">
        <v>648</v>
      </c>
      <c r="R119" s="4">
        <v>1</v>
      </c>
      <c r="S119" s="4"/>
      <c r="V119" s="4">
        <v>155</v>
      </c>
      <c r="W119" s="4">
        <v>1</v>
      </c>
      <c r="X119" s="4"/>
      <c r="AA119" s="4">
        <v>611</v>
      </c>
      <c r="AB119" s="4">
        <v>0</v>
      </c>
      <c r="AC119" s="4"/>
    </row>
    <row r="120" spans="2:29" x14ac:dyDescent="0.45">
      <c r="B120" s="1">
        <v>328</v>
      </c>
      <c r="C120" s="1">
        <v>0</v>
      </c>
      <c r="D120" s="1"/>
      <c r="G120" s="4">
        <v>194</v>
      </c>
      <c r="H120" s="4">
        <v>0</v>
      </c>
      <c r="I120" s="4"/>
      <c r="L120" s="4">
        <v>17</v>
      </c>
      <c r="M120" s="4">
        <v>0</v>
      </c>
      <c r="N120" s="4"/>
      <c r="Q120" s="4">
        <v>727</v>
      </c>
      <c r="R120" s="4">
        <v>1</v>
      </c>
      <c r="S120" s="4"/>
      <c r="V120" s="4">
        <v>444</v>
      </c>
      <c r="W120" s="4">
        <v>1</v>
      </c>
      <c r="X120" s="4"/>
      <c r="AA120" s="4">
        <v>328</v>
      </c>
      <c r="AB120" s="4">
        <v>0</v>
      </c>
      <c r="AC120" s="4"/>
    </row>
    <row r="121" spans="2:29" x14ac:dyDescent="0.45">
      <c r="B121" s="1">
        <v>174</v>
      </c>
      <c r="C121" s="1">
        <v>0</v>
      </c>
      <c r="D121" s="1"/>
      <c r="G121" s="4">
        <v>537</v>
      </c>
      <c r="H121" s="4">
        <v>1</v>
      </c>
      <c r="I121" s="4"/>
      <c r="L121" s="4">
        <v>435</v>
      </c>
      <c r="M121" s="4">
        <v>1</v>
      </c>
      <c r="N121" s="4"/>
      <c r="Q121" s="4">
        <v>398</v>
      </c>
      <c r="R121" s="4">
        <v>1</v>
      </c>
      <c r="S121" s="4"/>
      <c r="V121" s="4">
        <v>582</v>
      </c>
      <c r="W121" s="4">
        <v>0</v>
      </c>
      <c r="X121" s="4"/>
      <c r="AA121" s="4">
        <v>174</v>
      </c>
      <c r="AB121" s="4">
        <v>0</v>
      </c>
      <c r="AC121" s="4"/>
    </row>
    <row r="122" spans="2:29" x14ac:dyDescent="0.45">
      <c r="B122" s="1">
        <v>1201</v>
      </c>
      <c r="C122" s="1">
        <v>0</v>
      </c>
      <c r="D122" s="1"/>
      <c r="G122" s="4">
        <v>388</v>
      </c>
      <c r="H122" s="4">
        <v>1</v>
      </c>
      <c r="I122" s="4"/>
      <c r="L122" s="4">
        <v>592</v>
      </c>
      <c r="M122" s="4">
        <v>1</v>
      </c>
      <c r="N122" s="4"/>
      <c r="Q122" s="4">
        <v>611</v>
      </c>
      <c r="R122" s="4">
        <v>0</v>
      </c>
      <c r="S122" s="4"/>
      <c r="V122" s="4">
        <v>743</v>
      </c>
      <c r="W122" s="4">
        <v>0</v>
      </c>
      <c r="X122" s="4"/>
      <c r="AA122" s="4">
        <v>1201</v>
      </c>
      <c r="AB122" s="4">
        <v>0</v>
      </c>
      <c r="AC122" s="4"/>
    </row>
    <row r="123" spans="2:29" x14ac:dyDescent="0.45">
      <c r="B123" s="1">
        <v>15</v>
      </c>
      <c r="C123" s="1">
        <v>0</v>
      </c>
      <c r="D123" s="1"/>
      <c r="G123" s="4">
        <v>438</v>
      </c>
      <c r="H123" s="4">
        <v>0</v>
      </c>
      <c r="I123" s="4"/>
      <c r="L123" s="4">
        <v>492</v>
      </c>
      <c r="M123" s="4">
        <v>1</v>
      </c>
      <c r="N123" s="4"/>
      <c r="Q123" s="4">
        <v>174</v>
      </c>
      <c r="R123" s="4">
        <v>0</v>
      </c>
      <c r="S123" s="4"/>
      <c r="V123" s="4">
        <v>347</v>
      </c>
      <c r="W123" s="4">
        <v>1</v>
      </c>
      <c r="X123" s="4"/>
      <c r="AA123" s="4">
        <v>113</v>
      </c>
      <c r="AB123" s="4">
        <v>1</v>
      </c>
      <c r="AC123" s="4"/>
    </row>
    <row r="124" spans="2:29" x14ac:dyDescent="0.45">
      <c r="B124" s="1">
        <v>832</v>
      </c>
      <c r="C124" s="1">
        <v>0</v>
      </c>
      <c r="D124" s="1"/>
      <c r="G124" s="4">
        <v>588</v>
      </c>
      <c r="H124" s="4">
        <v>0</v>
      </c>
      <c r="I124" s="4"/>
      <c r="L124" s="4">
        <v>398</v>
      </c>
      <c r="M124" s="4">
        <v>1</v>
      </c>
      <c r="N124" s="4"/>
      <c r="Q124" s="4">
        <v>1201</v>
      </c>
      <c r="R124" s="4">
        <v>0</v>
      </c>
      <c r="S124" s="4"/>
      <c r="V124" s="4">
        <v>814</v>
      </c>
      <c r="W124" s="4">
        <v>1</v>
      </c>
      <c r="X124" s="4"/>
      <c r="AA124" s="4">
        <v>419</v>
      </c>
      <c r="AB124" s="4">
        <v>0</v>
      </c>
      <c r="AC124" s="4"/>
    </row>
    <row r="125" spans="2:29" x14ac:dyDescent="0.45">
      <c r="B125" s="1">
        <v>491</v>
      </c>
      <c r="C125" s="1">
        <v>0</v>
      </c>
      <c r="D125" s="1"/>
      <c r="G125" s="4">
        <v>442</v>
      </c>
      <c r="H125" s="4">
        <v>0</v>
      </c>
      <c r="I125" s="4"/>
      <c r="L125" s="4">
        <v>561</v>
      </c>
      <c r="M125" s="4">
        <v>1</v>
      </c>
      <c r="N125" s="4"/>
      <c r="Q125" s="4">
        <v>15</v>
      </c>
      <c r="R125" s="4">
        <v>0</v>
      </c>
      <c r="S125" s="4"/>
      <c r="V125" s="4">
        <v>1183</v>
      </c>
      <c r="W125" s="4">
        <v>1</v>
      </c>
      <c r="X125" s="4"/>
      <c r="AA125" s="4">
        <v>832</v>
      </c>
      <c r="AB125" s="4">
        <v>0</v>
      </c>
      <c r="AC125" s="4"/>
    </row>
    <row r="126" spans="2:29" x14ac:dyDescent="0.45">
      <c r="B126" s="1">
        <v>74</v>
      </c>
      <c r="C126" s="1">
        <v>0</v>
      </c>
      <c r="D126" s="1"/>
      <c r="G126" s="4">
        <v>372</v>
      </c>
      <c r="H126" s="4">
        <v>1</v>
      </c>
      <c r="I126" s="4"/>
      <c r="L126" s="4">
        <v>559</v>
      </c>
      <c r="M126" s="4">
        <v>1</v>
      </c>
      <c r="N126" s="4"/>
      <c r="Q126" s="4">
        <v>491</v>
      </c>
      <c r="R126" s="4">
        <v>0</v>
      </c>
      <c r="S126" s="4"/>
      <c r="V126" s="4">
        <v>727</v>
      </c>
      <c r="W126" s="4">
        <v>1</v>
      </c>
      <c r="X126" s="4"/>
      <c r="AA126" s="4">
        <v>491</v>
      </c>
      <c r="AB126" s="4">
        <v>0</v>
      </c>
      <c r="AC126" s="4"/>
    </row>
    <row r="127" spans="2:29" x14ac:dyDescent="0.45">
      <c r="B127" s="1">
        <v>388</v>
      </c>
      <c r="C127" s="1">
        <v>1</v>
      </c>
      <c r="D127" s="1"/>
      <c r="G127" s="4">
        <v>508</v>
      </c>
      <c r="H127" s="4">
        <v>0</v>
      </c>
      <c r="I127" s="4"/>
      <c r="L127" s="4">
        <v>328</v>
      </c>
      <c r="M127" s="4">
        <v>0</v>
      </c>
      <c r="N127" s="4"/>
      <c r="Q127" s="4">
        <v>194</v>
      </c>
      <c r="R127" s="4">
        <v>0</v>
      </c>
      <c r="S127" s="4"/>
      <c r="V127" s="4">
        <v>398</v>
      </c>
      <c r="W127" s="4">
        <v>1</v>
      </c>
      <c r="X127" s="4"/>
      <c r="AA127" s="4">
        <v>194</v>
      </c>
      <c r="AB127" s="4">
        <v>0</v>
      </c>
      <c r="AC127" s="4"/>
    </row>
    <row r="128" spans="2:29" x14ac:dyDescent="0.45">
      <c r="B128" s="1">
        <v>588</v>
      </c>
      <c r="C128" s="1">
        <v>0</v>
      </c>
      <c r="D128" s="1"/>
      <c r="G128" s="4">
        <v>742</v>
      </c>
      <c r="H128" s="4">
        <v>1</v>
      </c>
      <c r="I128" s="4"/>
      <c r="L128" s="4">
        <v>494</v>
      </c>
      <c r="M128" s="4">
        <v>0</v>
      </c>
      <c r="N128" s="4"/>
      <c r="Q128" s="4">
        <v>74</v>
      </c>
      <c r="R128" s="4">
        <v>0</v>
      </c>
      <c r="S128" s="4"/>
      <c r="V128" s="4">
        <v>611</v>
      </c>
      <c r="W128" s="4">
        <v>0</v>
      </c>
      <c r="X128" s="4"/>
      <c r="AA128" s="4">
        <v>537</v>
      </c>
      <c r="AB128" s="4">
        <v>1</v>
      </c>
      <c r="AC128" s="4"/>
    </row>
    <row r="129" spans="2:29" x14ac:dyDescent="0.45">
      <c r="B129" s="1">
        <v>372</v>
      </c>
      <c r="C129" s="1">
        <v>1</v>
      </c>
      <c r="D129" s="1"/>
      <c r="G129" s="4">
        <v>604</v>
      </c>
      <c r="H129" s="4">
        <v>0</v>
      </c>
      <c r="I129" s="4"/>
      <c r="L129" s="4">
        <v>419</v>
      </c>
      <c r="M129" s="4">
        <v>0</v>
      </c>
      <c r="N129" s="4"/>
      <c r="Q129" s="4">
        <v>388</v>
      </c>
      <c r="R129" s="4">
        <v>1</v>
      </c>
      <c r="S129" s="4"/>
      <c r="V129" s="4">
        <v>1201</v>
      </c>
      <c r="W129" s="4">
        <v>0</v>
      </c>
      <c r="X129" s="4"/>
      <c r="AA129" s="4">
        <v>74</v>
      </c>
      <c r="AB129" s="4">
        <v>0</v>
      </c>
      <c r="AC129" s="4"/>
    </row>
    <row r="130" spans="2:29" x14ac:dyDescent="0.45">
      <c r="B130" s="1">
        <v>604</v>
      </c>
      <c r="C130" s="1">
        <v>0</v>
      </c>
      <c r="D130" s="1"/>
      <c r="G130" s="4">
        <v>819</v>
      </c>
      <c r="H130" s="4">
        <v>1</v>
      </c>
      <c r="I130" s="4"/>
      <c r="L130" s="4">
        <v>7</v>
      </c>
      <c r="M130" s="4">
        <v>0</v>
      </c>
      <c r="N130" s="4"/>
      <c r="Q130" s="4">
        <v>588</v>
      </c>
      <c r="R130" s="4">
        <v>0</v>
      </c>
      <c r="S130" s="4"/>
      <c r="V130" s="4">
        <v>15</v>
      </c>
      <c r="W130" s="4">
        <v>0</v>
      </c>
      <c r="X130" s="4"/>
      <c r="AA130" s="4">
        <v>588</v>
      </c>
      <c r="AB130" s="4">
        <v>0</v>
      </c>
      <c r="AC130" s="4"/>
    </row>
    <row r="131" spans="2:29" x14ac:dyDescent="0.45">
      <c r="B131" s="1">
        <v>316</v>
      </c>
      <c r="C131" s="1">
        <v>1</v>
      </c>
      <c r="D131" s="1"/>
      <c r="G131" s="4">
        <v>316</v>
      </c>
      <c r="H131" s="4">
        <v>1</v>
      </c>
      <c r="I131" s="4"/>
      <c r="L131" s="4">
        <v>537</v>
      </c>
      <c r="M131" s="4">
        <v>1</v>
      </c>
      <c r="N131" s="4"/>
      <c r="Q131" s="4">
        <v>372</v>
      </c>
      <c r="R131" s="4">
        <v>1</v>
      </c>
      <c r="S131" s="4"/>
      <c r="V131" s="4">
        <v>113</v>
      </c>
      <c r="W131" s="4">
        <v>1</v>
      </c>
      <c r="X131" s="4"/>
      <c r="AA131" s="4">
        <v>508</v>
      </c>
      <c r="AB131" s="4">
        <v>0</v>
      </c>
      <c r="AC131" s="4"/>
    </row>
    <row r="132" spans="2:29" x14ac:dyDescent="0.45">
      <c r="B132" s="1">
        <v>1666</v>
      </c>
      <c r="C132" s="1">
        <v>1</v>
      </c>
      <c r="D132" s="1"/>
      <c r="G132" s="4">
        <v>1666</v>
      </c>
      <c r="H132" s="4">
        <v>1</v>
      </c>
      <c r="I132" s="4"/>
      <c r="L132" s="4">
        <v>372</v>
      </c>
      <c r="M132" s="4">
        <v>1</v>
      </c>
      <c r="N132" s="4"/>
      <c r="Q132" s="4">
        <v>819</v>
      </c>
      <c r="R132" s="4">
        <v>1</v>
      </c>
      <c r="S132" s="4"/>
      <c r="V132" s="4">
        <v>419</v>
      </c>
      <c r="W132" s="4">
        <v>0</v>
      </c>
      <c r="X132" s="4"/>
      <c r="AA132" s="4">
        <v>316</v>
      </c>
      <c r="AB132" s="4">
        <v>1</v>
      </c>
      <c r="AC132" s="4"/>
    </row>
    <row r="133" spans="2:29" x14ac:dyDescent="0.45">
      <c r="B133" s="1">
        <v>758</v>
      </c>
      <c r="C133" s="1">
        <v>1</v>
      </c>
      <c r="D133" s="1"/>
      <c r="G133" s="4">
        <v>758</v>
      </c>
      <c r="H133" s="4">
        <v>1</v>
      </c>
      <c r="I133" s="4"/>
      <c r="L133" s="4">
        <v>508</v>
      </c>
      <c r="M133" s="4">
        <v>0</v>
      </c>
      <c r="N133" s="4"/>
      <c r="Q133" s="4">
        <v>316</v>
      </c>
      <c r="R133" s="4">
        <v>1</v>
      </c>
      <c r="S133" s="4"/>
      <c r="V133" s="4">
        <v>832</v>
      </c>
      <c r="W133" s="4">
        <v>0</v>
      </c>
      <c r="X133" s="4"/>
      <c r="AA133" s="4">
        <v>758</v>
      </c>
      <c r="AB133" s="4">
        <v>1</v>
      </c>
      <c r="AC133" s="4"/>
    </row>
    <row r="134" spans="2:29" x14ac:dyDescent="0.45">
      <c r="B134" s="1">
        <v>914</v>
      </c>
      <c r="C134" s="1">
        <v>0</v>
      </c>
      <c r="D134" s="1"/>
      <c r="G134" s="4">
        <v>914</v>
      </c>
      <c r="H134" s="4">
        <v>0</v>
      </c>
      <c r="I134" s="4"/>
      <c r="L134" s="4">
        <v>742</v>
      </c>
      <c r="M134" s="4">
        <v>1</v>
      </c>
      <c r="N134" s="4"/>
      <c r="Q134" s="4">
        <v>758</v>
      </c>
      <c r="R134" s="4">
        <v>1</v>
      </c>
      <c r="S134" s="4"/>
      <c r="V134" s="4">
        <v>194</v>
      </c>
      <c r="W134" s="4">
        <v>0</v>
      </c>
      <c r="X134" s="4"/>
      <c r="AA134" s="4">
        <v>914</v>
      </c>
      <c r="AB134" s="4">
        <v>0</v>
      </c>
      <c r="AC134" s="4"/>
    </row>
    <row r="135" spans="2:29" x14ac:dyDescent="0.45">
      <c r="B135" s="1">
        <v>245</v>
      </c>
      <c r="C135" s="1">
        <v>1</v>
      </c>
      <c r="D135" s="1"/>
      <c r="G135" s="4">
        <v>245</v>
      </c>
      <c r="H135" s="4">
        <v>1</v>
      </c>
      <c r="I135" s="4"/>
      <c r="L135" s="4">
        <v>245</v>
      </c>
      <c r="M135" s="4">
        <v>1</v>
      </c>
      <c r="N135" s="4"/>
      <c r="Q135" s="4">
        <v>914</v>
      </c>
      <c r="R135" s="4">
        <v>0</v>
      </c>
      <c r="S135" s="4"/>
      <c r="V135" s="4">
        <v>388</v>
      </c>
      <c r="W135" s="4">
        <v>1</v>
      </c>
      <c r="X135" s="4"/>
      <c r="AA135" s="4">
        <v>245</v>
      </c>
      <c r="AB135" s="4">
        <v>1</v>
      </c>
      <c r="AC135" s="4"/>
    </row>
    <row r="136" spans="2:29" x14ac:dyDescent="0.45">
      <c r="B136" s="1">
        <v>76</v>
      </c>
      <c r="C136" s="1"/>
      <c r="D136" s="1">
        <v>1</v>
      </c>
      <c r="G136" s="4">
        <v>76</v>
      </c>
      <c r="H136" s="4"/>
      <c r="I136" s="4">
        <v>1</v>
      </c>
      <c r="L136" s="4">
        <v>448</v>
      </c>
      <c r="M136" s="4"/>
      <c r="N136" s="4">
        <v>1</v>
      </c>
      <c r="Q136" s="4">
        <v>76</v>
      </c>
      <c r="R136" s="4"/>
      <c r="S136" s="4">
        <v>1</v>
      </c>
      <c r="V136" s="4">
        <v>470</v>
      </c>
      <c r="W136" s="4"/>
      <c r="X136" s="4">
        <v>0</v>
      </c>
      <c r="AA136" s="4">
        <v>470</v>
      </c>
      <c r="AB136" s="4"/>
      <c r="AC136" s="4">
        <v>0</v>
      </c>
    </row>
    <row r="137" spans="2:29" x14ac:dyDescent="0.45">
      <c r="B137" s="1">
        <v>1448</v>
      </c>
      <c r="C137" s="1"/>
      <c r="D137" s="1">
        <v>1</v>
      </c>
      <c r="G137" s="4">
        <v>470</v>
      </c>
      <c r="H137" s="4"/>
      <c r="I137" s="4">
        <v>0</v>
      </c>
      <c r="L137" s="4">
        <v>76</v>
      </c>
      <c r="M137" s="4"/>
      <c r="N137" s="4">
        <v>1</v>
      </c>
      <c r="Q137" s="4">
        <v>470</v>
      </c>
      <c r="R137" s="4"/>
      <c r="S137" s="4">
        <v>0</v>
      </c>
      <c r="V137" s="4">
        <v>1448</v>
      </c>
      <c r="W137" s="4"/>
      <c r="X137" s="4">
        <v>1</v>
      </c>
      <c r="AA137" s="4">
        <v>1448</v>
      </c>
      <c r="AB137" s="4"/>
      <c r="AC137" s="4">
        <v>1</v>
      </c>
    </row>
    <row r="138" spans="2:29" x14ac:dyDescent="0.45">
      <c r="B138" s="1">
        <v>394</v>
      </c>
      <c r="C138" s="1"/>
      <c r="D138" s="1">
        <v>1</v>
      </c>
      <c r="G138" s="4">
        <v>1448</v>
      </c>
      <c r="H138" s="4"/>
      <c r="I138" s="4">
        <v>1</v>
      </c>
      <c r="L138" s="4">
        <v>470</v>
      </c>
      <c r="M138" s="4"/>
      <c r="N138" s="4">
        <v>0</v>
      </c>
      <c r="Q138" s="4">
        <v>1448</v>
      </c>
      <c r="R138" s="4"/>
      <c r="S138" s="4">
        <v>1</v>
      </c>
      <c r="V138" s="4">
        <v>2126</v>
      </c>
      <c r="W138" s="4"/>
      <c r="X138" s="4">
        <v>1</v>
      </c>
      <c r="AA138" s="4">
        <v>394</v>
      </c>
      <c r="AB138" s="4"/>
      <c r="AC138" s="4">
        <v>1</v>
      </c>
    </row>
    <row r="139" spans="2:29" x14ac:dyDescent="0.45">
      <c r="B139" s="1">
        <v>771</v>
      </c>
      <c r="C139" s="1"/>
      <c r="D139" s="1">
        <v>1</v>
      </c>
      <c r="G139" s="4">
        <v>737</v>
      </c>
      <c r="H139" s="4"/>
      <c r="I139" s="4">
        <v>1</v>
      </c>
      <c r="L139" s="4">
        <v>618</v>
      </c>
      <c r="M139" s="4"/>
      <c r="N139" s="4">
        <v>1</v>
      </c>
      <c r="Q139" s="4">
        <v>394</v>
      </c>
      <c r="R139" s="4"/>
      <c r="S139" s="4">
        <v>1</v>
      </c>
      <c r="V139" s="4">
        <v>828</v>
      </c>
      <c r="W139" s="4"/>
      <c r="X139" s="4">
        <v>1</v>
      </c>
      <c r="AA139" s="4">
        <v>97</v>
      </c>
      <c r="AB139" s="4"/>
      <c r="AC139" s="4">
        <v>1</v>
      </c>
    </row>
    <row r="140" spans="2:29" x14ac:dyDescent="0.45">
      <c r="B140" s="1">
        <v>737</v>
      </c>
      <c r="C140" s="1"/>
      <c r="D140" s="1">
        <v>1</v>
      </c>
      <c r="G140" s="4">
        <v>329</v>
      </c>
      <c r="H140" s="4"/>
      <c r="I140" s="4">
        <v>1</v>
      </c>
      <c r="L140" s="4">
        <v>1448</v>
      </c>
      <c r="M140" s="4"/>
      <c r="N140" s="4">
        <v>1</v>
      </c>
      <c r="Q140" s="4">
        <v>737</v>
      </c>
      <c r="R140" s="4"/>
      <c r="S140" s="4">
        <v>1</v>
      </c>
      <c r="V140" s="4">
        <v>360</v>
      </c>
      <c r="W140" s="4"/>
      <c r="X140" s="4">
        <v>1</v>
      </c>
      <c r="AA140" s="4">
        <v>329</v>
      </c>
      <c r="AB140" s="4"/>
      <c r="AC140" s="4">
        <v>1</v>
      </c>
    </row>
    <row r="141" spans="2:29" x14ac:dyDescent="0.45">
      <c r="B141" s="1">
        <v>313</v>
      </c>
      <c r="C141" s="1"/>
      <c r="D141" s="1">
        <v>1</v>
      </c>
      <c r="G141" s="4">
        <v>598</v>
      </c>
      <c r="H141" s="4"/>
      <c r="I141" s="4">
        <v>1</v>
      </c>
      <c r="L141" s="4">
        <v>394</v>
      </c>
      <c r="M141" s="4"/>
      <c r="N141" s="4">
        <v>1</v>
      </c>
      <c r="Q141" s="4">
        <v>97</v>
      </c>
      <c r="R141" s="4"/>
      <c r="S141" s="4">
        <v>1</v>
      </c>
      <c r="V141" s="4">
        <v>64</v>
      </c>
      <c r="W141" s="4"/>
      <c r="X141" s="4">
        <v>1</v>
      </c>
      <c r="AA141" s="4">
        <v>598</v>
      </c>
      <c r="AB141" s="4"/>
      <c r="AC141" s="4">
        <v>1</v>
      </c>
    </row>
    <row r="142" spans="2:29" x14ac:dyDescent="0.45">
      <c r="B142" s="1">
        <v>97</v>
      </c>
      <c r="C142" s="1"/>
      <c r="D142" s="1">
        <v>1</v>
      </c>
      <c r="G142" s="4">
        <v>98</v>
      </c>
      <c r="H142" s="4"/>
      <c r="I142" s="4">
        <v>1</v>
      </c>
      <c r="L142" s="4">
        <v>771</v>
      </c>
      <c r="M142" s="4"/>
      <c r="N142" s="4">
        <v>1</v>
      </c>
      <c r="Q142" s="4">
        <v>98</v>
      </c>
      <c r="R142" s="4"/>
      <c r="S142" s="4">
        <v>1</v>
      </c>
      <c r="V142" s="4">
        <v>432</v>
      </c>
      <c r="W142" s="4"/>
      <c r="X142" s="4">
        <v>1</v>
      </c>
      <c r="AA142" s="4">
        <v>2126</v>
      </c>
      <c r="AB142" s="4"/>
      <c r="AC142" s="4">
        <v>1</v>
      </c>
    </row>
    <row r="143" spans="2:29" x14ac:dyDescent="0.45">
      <c r="B143" s="1">
        <v>598</v>
      </c>
      <c r="C143" s="1"/>
      <c r="D143" s="1">
        <v>1</v>
      </c>
      <c r="G143" s="4">
        <v>2681</v>
      </c>
      <c r="H143" s="4"/>
      <c r="I143" s="4">
        <v>1</v>
      </c>
      <c r="L143" s="4">
        <v>313</v>
      </c>
      <c r="M143" s="4"/>
      <c r="N143" s="4">
        <v>1</v>
      </c>
      <c r="Q143" s="4">
        <v>2681</v>
      </c>
      <c r="R143" s="4"/>
      <c r="S143" s="4">
        <v>1</v>
      </c>
      <c r="V143" s="4">
        <v>803</v>
      </c>
      <c r="W143" s="4"/>
      <c r="X143" s="4">
        <v>1</v>
      </c>
      <c r="AA143" s="4">
        <v>828</v>
      </c>
      <c r="AB143" s="4"/>
      <c r="AC143" s="4">
        <v>1</v>
      </c>
    </row>
    <row r="144" spans="2:29" x14ac:dyDescent="0.45">
      <c r="B144" s="1">
        <v>98</v>
      </c>
      <c r="C144" s="1"/>
      <c r="D144" s="1">
        <v>1</v>
      </c>
      <c r="G144" s="4">
        <v>2126</v>
      </c>
      <c r="H144" s="4"/>
      <c r="I144" s="4">
        <v>1</v>
      </c>
      <c r="L144" s="4">
        <v>329</v>
      </c>
      <c r="M144" s="4"/>
      <c r="N144" s="4">
        <v>1</v>
      </c>
      <c r="Q144" s="4">
        <v>2126</v>
      </c>
      <c r="R144" s="4"/>
      <c r="S144" s="4">
        <v>1</v>
      </c>
      <c r="V144" s="4">
        <v>239</v>
      </c>
      <c r="W144" s="4"/>
      <c r="X144" s="4">
        <v>1</v>
      </c>
      <c r="AA144" s="4">
        <v>317</v>
      </c>
      <c r="AB144" s="4"/>
      <c r="AC144" s="4">
        <v>1</v>
      </c>
    </row>
    <row r="145" spans="2:29" x14ac:dyDescent="0.45">
      <c r="B145" s="1">
        <v>2126</v>
      </c>
      <c r="C145" s="1"/>
      <c r="D145" s="1">
        <v>1</v>
      </c>
      <c r="G145" s="4">
        <v>828</v>
      </c>
      <c r="H145" s="4"/>
      <c r="I145" s="4">
        <v>1</v>
      </c>
      <c r="L145" s="4">
        <v>317</v>
      </c>
      <c r="M145" s="4"/>
      <c r="N145" s="4">
        <v>1</v>
      </c>
      <c r="Q145" s="4">
        <v>828</v>
      </c>
      <c r="R145" s="4"/>
      <c r="S145" s="4">
        <v>1</v>
      </c>
      <c r="V145" s="4">
        <v>82</v>
      </c>
      <c r="W145" s="4"/>
      <c r="X145" s="4">
        <v>1</v>
      </c>
      <c r="AA145" s="4">
        <v>225</v>
      </c>
      <c r="AB145" s="4"/>
      <c r="AC145" s="4">
        <v>1</v>
      </c>
    </row>
    <row r="146" spans="2:29" x14ac:dyDescent="0.45">
      <c r="B146" s="1">
        <v>828</v>
      </c>
      <c r="C146" s="1"/>
      <c r="D146" s="1">
        <v>1</v>
      </c>
      <c r="G146" s="4">
        <v>317</v>
      </c>
      <c r="H146" s="4"/>
      <c r="I146" s="4">
        <v>1</v>
      </c>
      <c r="L146" s="4">
        <v>22</v>
      </c>
      <c r="M146" s="4"/>
      <c r="N146" s="4">
        <v>1</v>
      </c>
      <c r="Q146" s="4">
        <v>317</v>
      </c>
      <c r="R146" s="4"/>
      <c r="S146" s="4">
        <v>1</v>
      </c>
      <c r="V146" s="4">
        <v>28</v>
      </c>
      <c r="W146" s="4"/>
      <c r="X146" s="4">
        <v>1</v>
      </c>
      <c r="AA146" s="4">
        <v>360</v>
      </c>
      <c r="AB146" s="4"/>
      <c r="AC146" s="4">
        <v>1</v>
      </c>
    </row>
    <row r="147" spans="2:29" x14ac:dyDescent="0.45">
      <c r="B147" s="1">
        <v>317</v>
      </c>
      <c r="C147" s="1"/>
      <c r="D147" s="1">
        <v>1</v>
      </c>
      <c r="G147" s="4">
        <v>225</v>
      </c>
      <c r="H147" s="4"/>
      <c r="I147" s="4">
        <v>1</v>
      </c>
      <c r="L147" s="4">
        <v>405</v>
      </c>
      <c r="M147" s="4"/>
      <c r="N147" s="4">
        <v>1</v>
      </c>
      <c r="Q147" s="4">
        <v>225</v>
      </c>
      <c r="R147" s="4"/>
      <c r="S147" s="4">
        <v>1</v>
      </c>
      <c r="V147" s="4">
        <v>414</v>
      </c>
      <c r="W147" s="4"/>
      <c r="X147" s="4">
        <v>1</v>
      </c>
      <c r="AA147" s="4">
        <v>384</v>
      </c>
      <c r="AB147" s="4"/>
      <c r="AC147" s="4">
        <v>1</v>
      </c>
    </row>
    <row r="148" spans="2:29" x14ac:dyDescent="0.45">
      <c r="B148" s="1">
        <v>225</v>
      </c>
      <c r="C148" s="1"/>
      <c r="D148" s="1">
        <v>1</v>
      </c>
      <c r="G148" s="4">
        <v>360</v>
      </c>
      <c r="H148" s="4"/>
      <c r="I148" s="4">
        <v>1</v>
      </c>
      <c r="L148" s="4">
        <v>384</v>
      </c>
      <c r="M148" s="4"/>
      <c r="N148" s="4">
        <v>1</v>
      </c>
      <c r="Q148" s="4">
        <v>360</v>
      </c>
      <c r="R148" s="4"/>
      <c r="S148" s="4">
        <v>1</v>
      </c>
      <c r="V148" s="4">
        <v>382</v>
      </c>
      <c r="W148" s="4"/>
      <c r="X148" s="4">
        <v>1</v>
      </c>
      <c r="AA148" s="4">
        <v>175</v>
      </c>
      <c r="AB148" s="4"/>
      <c r="AC148" s="4">
        <v>1</v>
      </c>
    </row>
    <row r="149" spans="2:29" x14ac:dyDescent="0.45">
      <c r="B149" s="1">
        <v>360</v>
      </c>
      <c r="C149" s="1"/>
      <c r="D149" s="1">
        <v>1</v>
      </c>
      <c r="G149" s="4">
        <v>22</v>
      </c>
      <c r="H149" s="4"/>
      <c r="I149" s="4">
        <v>1</v>
      </c>
      <c r="L149" s="4">
        <v>82</v>
      </c>
      <c r="M149" s="4"/>
      <c r="N149" s="4">
        <v>1</v>
      </c>
      <c r="Q149" s="4">
        <v>22</v>
      </c>
      <c r="R149" s="4"/>
      <c r="S149" s="4">
        <v>1</v>
      </c>
      <c r="V149" s="4">
        <v>932</v>
      </c>
      <c r="W149" s="4"/>
      <c r="X149" s="4">
        <v>0</v>
      </c>
      <c r="AA149" s="4">
        <v>64</v>
      </c>
      <c r="AB149" s="4"/>
      <c r="AC149" s="4">
        <v>1</v>
      </c>
    </row>
    <row r="150" spans="2:29" x14ac:dyDescent="0.45">
      <c r="B150" s="1">
        <v>405</v>
      </c>
      <c r="C150" s="1"/>
      <c r="D150" s="1">
        <v>1</v>
      </c>
      <c r="G150" s="4">
        <v>405</v>
      </c>
      <c r="H150" s="4"/>
      <c r="I150" s="4">
        <v>1</v>
      </c>
      <c r="L150" s="4">
        <v>218</v>
      </c>
      <c r="M150" s="4"/>
      <c r="N150" s="4">
        <v>0</v>
      </c>
      <c r="Q150" s="4">
        <v>405</v>
      </c>
      <c r="R150" s="4"/>
      <c r="S150" s="4">
        <v>1</v>
      </c>
      <c r="V150" s="4">
        <v>357</v>
      </c>
      <c r="W150" s="4"/>
      <c r="X150" s="4">
        <v>1</v>
      </c>
      <c r="AA150" s="4">
        <v>803</v>
      </c>
      <c r="AB150" s="4"/>
      <c r="AC150" s="4">
        <v>1</v>
      </c>
    </row>
    <row r="151" spans="2:29" x14ac:dyDescent="0.45">
      <c r="B151" s="1">
        <v>384</v>
      </c>
      <c r="C151" s="1"/>
      <c r="D151" s="1">
        <v>1</v>
      </c>
      <c r="G151" s="4">
        <v>384</v>
      </c>
      <c r="H151" s="4"/>
      <c r="I151" s="4">
        <v>1</v>
      </c>
      <c r="L151" s="4">
        <v>537</v>
      </c>
      <c r="M151" s="4"/>
      <c r="N151" s="4">
        <v>1</v>
      </c>
      <c r="Q151" s="4">
        <v>384</v>
      </c>
      <c r="R151" s="4"/>
      <c r="S151" s="4">
        <v>1</v>
      </c>
      <c r="V151" s="4">
        <v>138</v>
      </c>
      <c r="W151" s="4"/>
      <c r="X151" s="4">
        <v>1</v>
      </c>
      <c r="AA151" s="4">
        <v>82</v>
      </c>
      <c r="AB151" s="4"/>
      <c r="AC151" s="4">
        <v>1</v>
      </c>
    </row>
    <row r="152" spans="2:29" x14ac:dyDescent="0.45">
      <c r="B152" s="1">
        <v>175</v>
      </c>
      <c r="C152" s="1"/>
      <c r="D152" s="1">
        <v>1</v>
      </c>
      <c r="G152" s="4">
        <v>175</v>
      </c>
      <c r="H152" s="4"/>
      <c r="I152" s="4">
        <v>1</v>
      </c>
      <c r="L152" s="4">
        <v>382</v>
      </c>
      <c r="M152" s="4"/>
      <c r="N152" s="4">
        <v>1</v>
      </c>
      <c r="Q152" s="4">
        <v>175</v>
      </c>
      <c r="R152" s="4"/>
      <c r="S152" s="4">
        <v>1</v>
      </c>
      <c r="V152" s="4">
        <v>268</v>
      </c>
      <c r="W152" s="4"/>
      <c r="X152" s="4">
        <v>0</v>
      </c>
      <c r="AA152" s="4">
        <v>414</v>
      </c>
      <c r="AB152" s="4"/>
      <c r="AC152" s="4">
        <v>1</v>
      </c>
    </row>
    <row r="153" spans="2:29" x14ac:dyDescent="0.45">
      <c r="B153" s="1">
        <v>175</v>
      </c>
      <c r="C153" s="1"/>
      <c r="D153" s="1">
        <v>1</v>
      </c>
      <c r="G153" s="4">
        <v>64</v>
      </c>
      <c r="H153" s="4"/>
      <c r="I153" s="4">
        <v>1</v>
      </c>
      <c r="L153" s="4">
        <v>13</v>
      </c>
      <c r="M153" s="4"/>
      <c r="N153" s="4">
        <v>0</v>
      </c>
      <c r="Q153" s="4">
        <v>432</v>
      </c>
      <c r="R153" s="4"/>
      <c r="S153" s="4">
        <v>1</v>
      </c>
      <c r="V153" s="4">
        <v>273</v>
      </c>
      <c r="W153" s="4"/>
      <c r="X153" s="4">
        <v>0</v>
      </c>
      <c r="AA153" s="4">
        <v>33</v>
      </c>
      <c r="AB153" s="4"/>
      <c r="AC153" s="4">
        <v>1</v>
      </c>
    </row>
    <row r="154" spans="2:29" x14ac:dyDescent="0.45">
      <c r="B154" s="1">
        <v>64</v>
      </c>
      <c r="C154" s="1"/>
      <c r="D154" s="1">
        <v>1</v>
      </c>
      <c r="G154" s="4">
        <v>432</v>
      </c>
      <c r="H154" s="4"/>
      <c r="I154" s="4">
        <v>1</v>
      </c>
      <c r="L154" s="4">
        <v>357</v>
      </c>
      <c r="M154" s="4"/>
      <c r="N154" s="4">
        <v>1</v>
      </c>
      <c r="Q154" s="4">
        <v>803</v>
      </c>
      <c r="R154" s="4"/>
      <c r="S154" s="4">
        <v>1</v>
      </c>
      <c r="V154" s="4">
        <v>114</v>
      </c>
      <c r="W154" s="4"/>
      <c r="X154" s="4">
        <v>1</v>
      </c>
      <c r="AA154" s="4">
        <v>382</v>
      </c>
      <c r="AB154" s="4"/>
      <c r="AC154" s="4">
        <v>1</v>
      </c>
    </row>
    <row r="155" spans="2:29" x14ac:dyDescent="0.45">
      <c r="B155" s="1">
        <v>432</v>
      </c>
      <c r="C155" s="1"/>
      <c r="D155" s="1">
        <v>1</v>
      </c>
      <c r="G155" s="4">
        <v>803</v>
      </c>
      <c r="H155" s="4"/>
      <c r="I155" s="4">
        <v>1</v>
      </c>
      <c r="L155" s="4">
        <v>108</v>
      </c>
      <c r="M155" s="4"/>
      <c r="N155" s="4">
        <v>1</v>
      </c>
      <c r="Q155" s="4">
        <v>239</v>
      </c>
      <c r="R155" s="4"/>
      <c r="S155" s="4">
        <v>1</v>
      </c>
      <c r="V155" s="4">
        <v>187</v>
      </c>
      <c r="W155" s="4"/>
      <c r="X155" s="4">
        <v>0</v>
      </c>
      <c r="AA155" s="4">
        <v>181</v>
      </c>
      <c r="AB155" s="4"/>
      <c r="AC155" s="4">
        <v>0</v>
      </c>
    </row>
    <row r="156" spans="2:29" x14ac:dyDescent="0.45">
      <c r="B156" s="1">
        <v>803</v>
      </c>
      <c r="C156" s="1"/>
      <c r="D156" s="1">
        <v>1</v>
      </c>
      <c r="G156" s="4">
        <v>82</v>
      </c>
      <c r="H156" s="4"/>
      <c r="I156" s="4">
        <v>1</v>
      </c>
      <c r="L156" s="4">
        <v>268</v>
      </c>
      <c r="M156" s="4"/>
      <c r="N156" s="4">
        <v>0</v>
      </c>
      <c r="Q156" s="4">
        <v>82</v>
      </c>
      <c r="R156" s="4"/>
      <c r="S156" s="4">
        <v>1</v>
      </c>
      <c r="V156" s="4">
        <v>548</v>
      </c>
      <c r="W156" s="4"/>
      <c r="X156" s="4">
        <v>1</v>
      </c>
      <c r="AA156" s="4">
        <v>506</v>
      </c>
      <c r="AB156" s="4"/>
      <c r="AC156" s="4">
        <v>1</v>
      </c>
    </row>
    <row r="157" spans="2:29" x14ac:dyDescent="0.45">
      <c r="B157" s="1">
        <v>239</v>
      </c>
      <c r="C157" s="1"/>
      <c r="D157" s="1">
        <v>1</v>
      </c>
      <c r="G157" s="4">
        <v>28</v>
      </c>
      <c r="H157" s="4"/>
      <c r="I157" s="4">
        <v>1</v>
      </c>
      <c r="L157" s="4">
        <v>273</v>
      </c>
      <c r="M157" s="4"/>
      <c r="N157" s="4">
        <v>0</v>
      </c>
      <c r="Q157" s="4">
        <v>28</v>
      </c>
      <c r="R157" s="4"/>
      <c r="S157" s="4">
        <v>1</v>
      </c>
      <c r="V157" s="4">
        <v>1062</v>
      </c>
      <c r="W157" s="4"/>
      <c r="X157" s="4">
        <v>1</v>
      </c>
      <c r="AA157" s="4">
        <v>133</v>
      </c>
      <c r="AB157" s="4"/>
      <c r="AC157" s="4">
        <v>1</v>
      </c>
    </row>
    <row r="158" spans="2:29" x14ac:dyDescent="0.45">
      <c r="B158" s="1">
        <v>82</v>
      </c>
      <c r="C158" s="1"/>
      <c r="D158" s="1">
        <v>1</v>
      </c>
      <c r="G158" s="4">
        <v>414</v>
      </c>
      <c r="H158" s="4"/>
      <c r="I158" s="4">
        <v>1</v>
      </c>
      <c r="L158" s="4">
        <v>1062</v>
      </c>
      <c r="M158" s="4"/>
      <c r="N158" s="4">
        <v>1</v>
      </c>
      <c r="Q158" s="4">
        <v>33</v>
      </c>
      <c r="R158" s="4"/>
      <c r="S158" s="4">
        <v>1</v>
      </c>
      <c r="V158" s="4">
        <v>442</v>
      </c>
      <c r="W158" s="4"/>
      <c r="X158" s="4">
        <v>1</v>
      </c>
      <c r="AA158" s="4">
        <v>13</v>
      </c>
      <c r="AB158" s="4"/>
      <c r="AC158" s="4">
        <v>0</v>
      </c>
    </row>
    <row r="159" spans="2:29" x14ac:dyDescent="0.45">
      <c r="B159" s="1">
        <v>82</v>
      </c>
      <c r="C159" s="1"/>
      <c r="D159" s="1">
        <v>1</v>
      </c>
      <c r="G159" s="4">
        <v>33</v>
      </c>
      <c r="H159" s="4"/>
      <c r="I159" s="4">
        <v>1</v>
      </c>
      <c r="L159" s="4">
        <v>323</v>
      </c>
      <c r="M159" s="4"/>
      <c r="N159" s="4">
        <v>1</v>
      </c>
      <c r="Q159" s="4">
        <v>932</v>
      </c>
      <c r="R159" s="4"/>
      <c r="S159" s="4">
        <v>0</v>
      </c>
      <c r="V159" s="4">
        <v>419</v>
      </c>
      <c r="W159" s="4"/>
      <c r="X159" s="4">
        <v>1</v>
      </c>
      <c r="AA159" s="4">
        <v>357</v>
      </c>
      <c r="AB159" s="4"/>
      <c r="AC159" s="4">
        <v>1</v>
      </c>
    </row>
    <row r="160" spans="2:29" x14ac:dyDescent="0.45">
      <c r="B160" s="1">
        <v>28</v>
      </c>
      <c r="C160" s="1"/>
      <c r="D160" s="1">
        <v>1</v>
      </c>
      <c r="G160" s="4">
        <v>380</v>
      </c>
      <c r="H160" s="4"/>
      <c r="I160" s="4">
        <v>1</v>
      </c>
      <c r="L160" s="4">
        <v>68</v>
      </c>
      <c r="M160" s="4"/>
      <c r="N160" s="4">
        <v>1</v>
      </c>
      <c r="Q160" s="4">
        <v>506</v>
      </c>
      <c r="R160" s="4"/>
      <c r="S160" s="4">
        <v>1</v>
      </c>
      <c r="V160" s="4">
        <v>164</v>
      </c>
      <c r="W160" s="4"/>
      <c r="X160" s="4">
        <v>1</v>
      </c>
      <c r="AA160" s="4">
        <v>273</v>
      </c>
      <c r="AB160" s="4"/>
      <c r="AC160" s="4">
        <v>0</v>
      </c>
    </row>
    <row r="161" spans="2:29" x14ac:dyDescent="0.45">
      <c r="B161" s="1">
        <v>218</v>
      </c>
      <c r="C161" s="1"/>
      <c r="D161" s="1">
        <v>0</v>
      </c>
      <c r="G161" s="4">
        <v>932</v>
      </c>
      <c r="H161" s="4"/>
      <c r="I161" s="4">
        <v>0</v>
      </c>
      <c r="L161" s="4">
        <v>342</v>
      </c>
      <c r="M161" s="4"/>
      <c r="N161" s="4">
        <v>1</v>
      </c>
      <c r="Q161" s="4">
        <v>13</v>
      </c>
      <c r="R161" s="4"/>
      <c r="S161" s="4">
        <v>0</v>
      </c>
      <c r="V161" s="4">
        <v>485</v>
      </c>
      <c r="W161" s="4"/>
      <c r="X161" s="4">
        <v>1</v>
      </c>
      <c r="AA161" s="4">
        <v>187</v>
      </c>
      <c r="AB161" s="4"/>
      <c r="AC161" s="4">
        <v>0</v>
      </c>
    </row>
    <row r="162" spans="2:29" x14ac:dyDescent="0.45">
      <c r="B162" s="1">
        <v>632</v>
      </c>
      <c r="C162" s="1"/>
      <c r="D162" s="1">
        <v>1</v>
      </c>
      <c r="G162" s="4">
        <v>181</v>
      </c>
      <c r="H162" s="4"/>
      <c r="I162" s="4">
        <v>0</v>
      </c>
      <c r="L162" s="4">
        <v>164</v>
      </c>
      <c r="M162" s="4"/>
      <c r="N162" s="4">
        <v>1</v>
      </c>
      <c r="Q162" s="4">
        <v>138</v>
      </c>
      <c r="R162" s="4"/>
      <c r="S162" s="4">
        <v>1</v>
      </c>
      <c r="V162" s="4">
        <v>232</v>
      </c>
      <c r="W162" s="4"/>
      <c r="X162" s="4">
        <v>1</v>
      </c>
      <c r="AA162" s="4">
        <v>548</v>
      </c>
      <c r="AB162" s="4"/>
      <c r="AC162" s="4">
        <v>1</v>
      </c>
    </row>
    <row r="163" spans="2:29" x14ac:dyDescent="0.45">
      <c r="B163" s="1">
        <v>414</v>
      </c>
      <c r="C163" s="1"/>
      <c r="D163" s="1">
        <v>1</v>
      </c>
      <c r="G163" s="4">
        <v>506</v>
      </c>
      <c r="H163" s="4"/>
      <c r="I163" s="4">
        <v>1</v>
      </c>
      <c r="L163" s="4">
        <v>880</v>
      </c>
      <c r="M163" s="4"/>
      <c r="N163" s="4">
        <v>1</v>
      </c>
      <c r="Q163" s="4">
        <v>273</v>
      </c>
      <c r="R163" s="4"/>
      <c r="S163" s="4">
        <v>0</v>
      </c>
      <c r="V163" s="4">
        <v>419</v>
      </c>
      <c r="W163" s="4"/>
      <c r="X163" s="4">
        <v>1</v>
      </c>
      <c r="AA163" s="4">
        <v>1062</v>
      </c>
      <c r="AB163" s="4"/>
      <c r="AC163" s="4">
        <v>1</v>
      </c>
    </row>
    <row r="164" spans="2:29" x14ac:dyDescent="0.45">
      <c r="B164" s="1">
        <v>33</v>
      </c>
      <c r="C164" s="1"/>
      <c r="D164" s="1">
        <v>1</v>
      </c>
      <c r="G164" s="4">
        <v>133</v>
      </c>
      <c r="H164" s="4"/>
      <c r="I164" s="4">
        <v>1</v>
      </c>
      <c r="L164" s="4">
        <v>218</v>
      </c>
      <c r="M164" s="4"/>
      <c r="N164" s="4">
        <v>0</v>
      </c>
      <c r="Q164" s="4">
        <v>139</v>
      </c>
      <c r="R164" s="4"/>
      <c r="S164" s="4">
        <v>0</v>
      </c>
      <c r="V164" s="4">
        <v>119</v>
      </c>
      <c r="W164" s="4"/>
      <c r="X164" s="4">
        <v>1</v>
      </c>
      <c r="AA164" s="4">
        <v>442</v>
      </c>
      <c r="AB164" s="4"/>
      <c r="AC164" s="4">
        <v>1</v>
      </c>
    </row>
    <row r="165" spans="2:29" x14ac:dyDescent="0.45">
      <c r="B165" s="1">
        <v>380</v>
      </c>
      <c r="C165" s="1"/>
      <c r="D165" s="1">
        <v>1</v>
      </c>
      <c r="G165" s="4">
        <v>13</v>
      </c>
      <c r="H165" s="4"/>
      <c r="I165" s="4">
        <v>0</v>
      </c>
      <c r="L165" s="4">
        <v>419</v>
      </c>
      <c r="M165" s="4"/>
      <c r="N165" s="4">
        <v>1</v>
      </c>
      <c r="Q165" s="4">
        <v>448</v>
      </c>
      <c r="R165" s="4"/>
      <c r="S165" s="4">
        <v>1</v>
      </c>
      <c r="V165" s="4">
        <v>772</v>
      </c>
      <c r="W165" s="4"/>
      <c r="X165" s="4">
        <v>1</v>
      </c>
      <c r="AA165" s="4">
        <v>68</v>
      </c>
      <c r="AB165" s="4"/>
      <c r="AC165" s="4">
        <v>1</v>
      </c>
    </row>
    <row r="166" spans="2:29" x14ac:dyDescent="0.45">
      <c r="B166" s="1">
        <v>382</v>
      </c>
      <c r="C166" s="1"/>
      <c r="D166" s="1">
        <v>1</v>
      </c>
      <c r="G166" s="4">
        <v>357</v>
      </c>
      <c r="H166" s="4"/>
      <c r="I166" s="4">
        <v>1</v>
      </c>
      <c r="L166" s="4">
        <v>148</v>
      </c>
      <c r="M166" s="4"/>
      <c r="N166" s="4">
        <v>1</v>
      </c>
      <c r="Q166" s="4">
        <v>675</v>
      </c>
      <c r="R166" s="4"/>
      <c r="S166" s="4">
        <v>1</v>
      </c>
      <c r="V166" s="4">
        <v>385</v>
      </c>
      <c r="W166" s="4"/>
      <c r="X166" s="4">
        <v>1</v>
      </c>
      <c r="AA166" s="4">
        <v>342</v>
      </c>
      <c r="AB166" s="4"/>
      <c r="AC166" s="4">
        <v>1</v>
      </c>
    </row>
    <row r="167" spans="2:29" x14ac:dyDescent="0.45">
      <c r="B167" s="1">
        <v>108</v>
      </c>
      <c r="C167" s="1"/>
      <c r="D167" s="1">
        <v>1</v>
      </c>
      <c r="G167" s="4">
        <v>108</v>
      </c>
      <c r="H167" s="4"/>
      <c r="I167" s="4">
        <v>1</v>
      </c>
      <c r="L167" s="4">
        <v>124</v>
      </c>
      <c r="M167" s="4"/>
      <c r="N167" s="4">
        <v>1</v>
      </c>
      <c r="Q167" s="4">
        <v>333</v>
      </c>
      <c r="R167" s="4"/>
      <c r="S167" s="4">
        <v>1</v>
      </c>
      <c r="V167" s="4">
        <v>5</v>
      </c>
      <c r="W167" s="4"/>
      <c r="X167" s="4">
        <v>1</v>
      </c>
      <c r="AA167" s="4">
        <v>419</v>
      </c>
      <c r="AB167" s="4"/>
      <c r="AC167" s="4">
        <v>1</v>
      </c>
    </row>
    <row r="168" spans="2:29" x14ac:dyDescent="0.45">
      <c r="B168" s="1">
        <v>254</v>
      </c>
      <c r="C168" s="1"/>
      <c r="D168" s="1">
        <v>1</v>
      </c>
      <c r="G168" s="4">
        <v>138</v>
      </c>
      <c r="H168" s="4"/>
      <c r="I168" s="4">
        <v>1</v>
      </c>
      <c r="L168" s="4">
        <v>214</v>
      </c>
      <c r="M168" s="4"/>
      <c r="N168" s="4">
        <v>0</v>
      </c>
      <c r="Q168" s="4">
        <v>1062</v>
      </c>
      <c r="R168" s="4"/>
      <c r="S168" s="4">
        <v>1</v>
      </c>
      <c r="V168" s="4">
        <v>124</v>
      </c>
      <c r="W168" s="4"/>
      <c r="X168" s="4">
        <v>1</v>
      </c>
      <c r="AA168" s="4">
        <v>880</v>
      </c>
      <c r="AB168" s="4"/>
      <c r="AC168" s="4">
        <v>1</v>
      </c>
    </row>
    <row r="169" spans="2:29" x14ac:dyDescent="0.45">
      <c r="B169" s="1">
        <v>138</v>
      </c>
      <c r="C169" s="1"/>
      <c r="D169" s="1">
        <v>1</v>
      </c>
      <c r="G169" s="4">
        <v>268</v>
      </c>
      <c r="H169" s="4"/>
      <c r="I169" s="4">
        <v>0</v>
      </c>
      <c r="L169" s="4">
        <v>455</v>
      </c>
      <c r="M169" s="4"/>
      <c r="N169" s="4">
        <v>1</v>
      </c>
      <c r="Q169" s="4">
        <v>442</v>
      </c>
      <c r="R169" s="4"/>
      <c r="S169" s="4">
        <v>1</v>
      </c>
      <c r="V169" s="4">
        <v>286</v>
      </c>
      <c r="W169" s="4"/>
      <c r="X169" s="4">
        <v>0</v>
      </c>
      <c r="AA169" s="4">
        <v>485</v>
      </c>
      <c r="AB169" s="4"/>
      <c r="AC169" s="4">
        <v>1</v>
      </c>
    </row>
    <row r="170" spans="2:29" x14ac:dyDescent="0.45">
      <c r="B170" s="1">
        <v>268</v>
      </c>
      <c r="C170" s="1"/>
      <c r="D170" s="1">
        <v>0</v>
      </c>
      <c r="G170" s="4">
        <v>83</v>
      </c>
      <c r="H170" s="4"/>
      <c r="I170" s="4">
        <v>1</v>
      </c>
      <c r="L170" s="4">
        <v>286</v>
      </c>
      <c r="M170" s="4"/>
      <c r="N170" s="4">
        <v>0</v>
      </c>
      <c r="Q170" s="4">
        <v>454</v>
      </c>
      <c r="R170" s="4"/>
      <c r="S170" s="4">
        <v>1</v>
      </c>
      <c r="V170" s="4">
        <v>452</v>
      </c>
      <c r="W170" s="4"/>
      <c r="X170" s="4">
        <v>0</v>
      </c>
      <c r="AA170" s="4">
        <v>419</v>
      </c>
      <c r="AB170" s="4"/>
      <c r="AC170" s="4">
        <v>1</v>
      </c>
    </row>
    <row r="171" spans="2:29" x14ac:dyDescent="0.45">
      <c r="B171" s="1">
        <v>273</v>
      </c>
      <c r="C171" s="1"/>
      <c r="D171" s="1">
        <v>0</v>
      </c>
      <c r="G171" s="4">
        <v>114</v>
      </c>
      <c r="H171" s="4"/>
      <c r="I171" s="4">
        <v>1</v>
      </c>
      <c r="L171" s="4">
        <v>48</v>
      </c>
      <c r="M171" s="4"/>
      <c r="N171" s="4">
        <v>0</v>
      </c>
      <c r="Q171" s="4">
        <v>98</v>
      </c>
      <c r="R171" s="4"/>
      <c r="S171" s="4">
        <v>1</v>
      </c>
      <c r="V171" s="4">
        <v>270</v>
      </c>
      <c r="W171" s="4"/>
      <c r="X171" s="4">
        <v>1</v>
      </c>
      <c r="AA171" s="4">
        <v>119</v>
      </c>
      <c r="AB171" s="4"/>
      <c r="AC171" s="4">
        <v>1</v>
      </c>
    </row>
    <row r="172" spans="2:29" x14ac:dyDescent="0.45">
      <c r="B172" s="1">
        <v>83</v>
      </c>
      <c r="C172" s="1"/>
      <c r="D172" s="1">
        <v>1</v>
      </c>
      <c r="G172" s="4">
        <v>187</v>
      </c>
      <c r="H172" s="4"/>
      <c r="I172" s="4">
        <v>0</v>
      </c>
      <c r="L172" s="4">
        <v>1233</v>
      </c>
      <c r="M172" s="4"/>
      <c r="N172" s="4">
        <v>1</v>
      </c>
      <c r="Q172" s="4">
        <v>419</v>
      </c>
      <c r="R172" s="4"/>
      <c r="S172" s="4">
        <v>1</v>
      </c>
      <c r="V172" s="4">
        <v>577</v>
      </c>
      <c r="W172" s="4"/>
      <c r="X172" s="4">
        <v>1</v>
      </c>
      <c r="AA172" s="4">
        <v>772</v>
      </c>
      <c r="AB172" s="4"/>
      <c r="AC172" s="4">
        <v>1</v>
      </c>
    </row>
    <row r="173" spans="2:29" x14ac:dyDescent="0.45">
      <c r="B173" s="1">
        <v>548</v>
      </c>
      <c r="C173" s="1"/>
      <c r="D173" s="1">
        <v>1</v>
      </c>
      <c r="G173" s="4">
        <v>548</v>
      </c>
      <c r="H173" s="4"/>
      <c r="I173" s="4">
        <v>1</v>
      </c>
      <c r="L173" s="4">
        <v>87</v>
      </c>
      <c r="M173" s="4"/>
      <c r="N173" s="4">
        <v>1</v>
      </c>
      <c r="Q173" s="4">
        <v>164</v>
      </c>
      <c r="R173" s="4"/>
      <c r="S173" s="4">
        <v>1</v>
      </c>
      <c r="V173" s="4">
        <v>648</v>
      </c>
      <c r="W173" s="4"/>
      <c r="X173" s="4">
        <v>1</v>
      </c>
      <c r="AA173" s="4">
        <v>124</v>
      </c>
      <c r="AB173" s="4"/>
      <c r="AC173" s="4">
        <v>1</v>
      </c>
    </row>
    <row r="174" spans="2:29" x14ac:dyDescent="0.45">
      <c r="B174" s="1">
        <v>395</v>
      </c>
      <c r="C174" s="1"/>
      <c r="D174" s="1">
        <v>1</v>
      </c>
      <c r="G174" s="4">
        <v>448</v>
      </c>
      <c r="H174" s="4"/>
      <c r="I174" s="4">
        <v>1</v>
      </c>
      <c r="L174" s="4">
        <v>95</v>
      </c>
      <c r="M174" s="4"/>
      <c r="N174" s="4">
        <v>0</v>
      </c>
      <c r="Q174" s="4">
        <v>880</v>
      </c>
      <c r="R174" s="4"/>
      <c r="S174" s="4">
        <v>1</v>
      </c>
      <c r="V174" s="4">
        <v>427</v>
      </c>
      <c r="W174" s="4"/>
      <c r="X174" s="4">
        <v>1</v>
      </c>
      <c r="AA174" s="4">
        <v>455</v>
      </c>
      <c r="AB174" s="4"/>
      <c r="AC174" s="4">
        <v>1</v>
      </c>
    </row>
    <row r="175" spans="2:29" x14ac:dyDescent="0.45">
      <c r="B175" s="1">
        <v>1062</v>
      </c>
      <c r="C175" s="1"/>
      <c r="D175" s="1">
        <v>1</v>
      </c>
      <c r="G175" s="4">
        <v>395</v>
      </c>
      <c r="H175" s="4"/>
      <c r="I175" s="4">
        <v>1</v>
      </c>
      <c r="L175" s="4">
        <v>145</v>
      </c>
      <c r="M175" s="4"/>
      <c r="N175" s="4">
        <v>0</v>
      </c>
      <c r="Q175" s="4">
        <v>232</v>
      </c>
      <c r="R175" s="4"/>
      <c r="S175" s="4">
        <v>1</v>
      </c>
      <c r="V175" s="4">
        <v>87</v>
      </c>
      <c r="W175" s="4"/>
      <c r="X175" s="4">
        <v>1</v>
      </c>
      <c r="AA175" s="4">
        <v>167</v>
      </c>
      <c r="AB175" s="4"/>
      <c r="AC175" s="4">
        <v>0</v>
      </c>
    </row>
    <row r="176" spans="2:29" x14ac:dyDescent="0.45">
      <c r="B176" s="1">
        <v>675</v>
      </c>
      <c r="C176" s="1"/>
      <c r="D176" s="1">
        <v>1</v>
      </c>
      <c r="G176" s="4">
        <v>1062</v>
      </c>
      <c r="H176" s="4"/>
      <c r="I176" s="4">
        <v>1</v>
      </c>
      <c r="L176" s="4">
        <v>160</v>
      </c>
      <c r="M176" s="4"/>
      <c r="N176" s="4">
        <v>0</v>
      </c>
      <c r="Q176" s="4">
        <v>218</v>
      </c>
      <c r="R176" s="4"/>
      <c r="S176" s="4">
        <v>0</v>
      </c>
      <c r="V176" s="4">
        <v>480</v>
      </c>
      <c r="W176" s="4"/>
      <c r="X176" s="4">
        <v>1</v>
      </c>
      <c r="AA176" s="4">
        <v>48</v>
      </c>
      <c r="AB176" s="4"/>
      <c r="AC176" s="4">
        <v>0</v>
      </c>
    </row>
    <row r="177" spans="2:29" x14ac:dyDescent="0.45">
      <c r="B177" s="1">
        <v>454</v>
      </c>
      <c r="C177" s="1"/>
      <c r="D177" s="1">
        <v>1</v>
      </c>
      <c r="G177" s="4">
        <v>323</v>
      </c>
      <c r="H177" s="4"/>
      <c r="I177" s="4">
        <v>1</v>
      </c>
      <c r="L177" s="4">
        <v>343</v>
      </c>
      <c r="M177" s="4"/>
      <c r="N177" s="4">
        <v>1</v>
      </c>
      <c r="Q177" s="4">
        <v>214</v>
      </c>
      <c r="R177" s="4"/>
      <c r="S177" s="4">
        <v>0</v>
      </c>
      <c r="V177" s="4">
        <v>77</v>
      </c>
      <c r="W177" s="4"/>
      <c r="X177" s="4">
        <v>1</v>
      </c>
      <c r="AA177" s="4">
        <v>154</v>
      </c>
      <c r="AB177" s="4"/>
      <c r="AC177" s="4">
        <v>1</v>
      </c>
    </row>
    <row r="178" spans="2:29" x14ac:dyDescent="0.45">
      <c r="B178" s="1">
        <v>98</v>
      </c>
      <c r="C178" s="1"/>
      <c r="D178" s="1">
        <v>1</v>
      </c>
      <c r="G178" s="4">
        <v>675</v>
      </c>
      <c r="H178" s="4"/>
      <c r="I178" s="4">
        <v>1</v>
      </c>
      <c r="L178" s="4">
        <v>544</v>
      </c>
      <c r="M178" s="4"/>
      <c r="N178" s="4">
        <v>1</v>
      </c>
      <c r="Q178" s="4">
        <v>452</v>
      </c>
      <c r="R178" s="4"/>
      <c r="S178" s="4">
        <v>0</v>
      </c>
      <c r="V178" s="4">
        <v>544</v>
      </c>
      <c r="W178" s="4"/>
      <c r="X178" s="4">
        <v>1</v>
      </c>
      <c r="AA178" s="4">
        <v>648</v>
      </c>
      <c r="AB178" s="4"/>
      <c r="AC178" s="4">
        <v>1</v>
      </c>
    </row>
    <row r="179" spans="2:29" x14ac:dyDescent="0.45">
      <c r="B179" s="1">
        <v>29</v>
      </c>
      <c r="C179" s="1"/>
      <c r="D179" s="1">
        <v>1</v>
      </c>
      <c r="G179" s="4">
        <v>333</v>
      </c>
      <c r="H179" s="4"/>
      <c r="I179" s="4">
        <v>1</v>
      </c>
      <c r="L179" s="4">
        <v>951</v>
      </c>
      <c r="M179" s="4"/>
      <c r="N179" s="4">
        <v>0</v>
      </c>
      <c r="Q179" s="4">
        <v>505</v>
      </c>
      <c r="R179" s="4"/>
      <c r="S179" s="4">
        <v>1</v>
      </c>
      <c r="V179" s="4">
        <v>442</v>
      </c>
      <c r="W179" s="4"/>
      <c r="X179" s="4">
        <v>0</v>
      </c>
      <c r="AA179" s="4">
        <v>427</v>
      </c>
      <c r="AB179" s="4"/>
      <c r="AC179" s="4">
        <v>1</v>
      </c>
    </row>
    <row r="180" spans="2:29" x14ac:dyDescent="0.45">
      <c r="B180" s="1">
        <v>68</v>
      </c>
      <c r="C180" s="1"/>
      <c r="D180" s="1">
        <v>1</v>
      </c>
      <c r="G180" s="4">
        <v>1062</v>
      </c>
      <c r="H180" s="4"/>
      <c r="I180" s="4">
        <v>1</v>
      </c>
      <c r="L180" s="4">
        <v>415</v>
      </c>
      <c r="M180" s="4"/>
      <c r="N180" s="4">
        <v>0</v>
      </c>
      <c r="Q180" s="4">
        <v>427</v>
      </c>
      <c r="R180" s="4"/>
      <c r="S180" s="4">
        <v>1</v>
      </c>
      <c r="V180" s="4">
        <v>335</v>
      </c>
      <c r="W180" s="4"/>
      <c r="X180" s="4">
        <v>1</v>
      </c>
      <c r="AA180" s="4">
        <v>77</v>
      </c>
      <c r="AB180" s="4"/>
      <c r="AC180" s="4">
        <v>1</v>
      </c>
    </row>
    <row r="181" spans="2:29" x14ac:dyDescent="0.45">
      <c r="B181" s="1">
        <v>342</v>
      </c>
      <c r="C181" s="1"/>
      <c r="D181" s="1">
        <v>1</v>
      </c>
      <c r="G181" s="4">
        <v>98</v>
      </c>
      <c r="H181" s="4"/>
      <c r="I181" s="4">
        <v>1</v>
      </c>
      <c r="L181" s="4">
        <v>157</v>
      </c>
      <c r="M181" s="4"/>
      <c r="N181" s="4">
        <v>1</v>
      </c>
      <c r="Q181" s="4">
        <v>231</v>
      </c>
      <c r="R181" s="4"/>
      <c r="S181" s="4">
        <v>1</v>
      </c>
      <c r="V181" s="4">
        <v>388</v>
      </c>
      <c r="W181" s="4"/>
      <c r="X181" s="4">
        <v>1</v>
      </c>
      <c r="AA181" s="4">
        <v>37</v>
      </c>
      <c r="AB181" s="4"/>
      <c r="AC181" s="4">
        <v>0</v>
      </c>
    </row>
    <row r="182" spans="2:29" x14ac:dyDescent="0.45">
      <c r="B182" s="1">
        <v>164</v>
      </c>
      <c r="C182" s="1"/>
      <c r="D182" s="1">
        <v>1</v>
      </c>
      <c r="G182" s="4">
        <v>29</v>
      </c>
      <c r="H182" s="4"/>
      <c r="I182" s="4">
        <v>1</v>
      </c>
      <c r="L182" s="4">
        <v>388</v>
      </c>
      <c r="M182" s="4"/>
      <c r="N182" s="4">
        <v>1</v>
      </c>
      <c r="Q182" s="4">
        <v>87</v>
      </c>
      <c r="R182" s="4"/>
      <c r="S182" s="4">
        <v>1</v>
      </c>
      <c r="V182" s="4">
        <v>468</v>
      </c>
      <c r="W182" s="4"/>
      <c r="X182" s="4">
        <v>1</v>
      </c>
      <c r="AA182" s="4">
        <v>145</v>
      </c>
      <c r="AB182" s="4"/>
      <c r="AC182" s="4">
        <v>0</v>
      </c>
    </row>
    <row r="183" spans="2:29" x14ac:dyDescent="0.45">
      <c r="B183" s="1">
        <v>880</v>
      </c>
      <c r="C183" s="1"/>
      <c r="D183" s="1">
        <v>1</v>
      </c>
      <c r="G183" s="4">
        <v>68</v>
      </c>
      <c r="H183" s="4"/>
      <c r="I183" s="4">
        <v>1</v>
      </c>
      <c r="L183" s="4">
        <v>36</v>
      </c>
      <c r="M183" s="4"/>
      <c r="N183" s="4">
        <v>1</v>
      </c>
      <c r="Q183" s="4">
        <v>480</v>
      </c>
      <c r="R183" s="4"/>
      <c r="S183" s="4">
        <v>1</v>
      </c>
      <c r="V183" s="4">
        <v>142</v>
      </c>
      <c r="W183" s="4"/>
      <c r="X183" s="4">
        <v>1</v>
      </c>
      <c r="AA183" s="4">
        <v>222</v>
      </c>
      <c r="AB183" s="4"/>
      <c r="AC183" s="4">
        <v>0</v>
      </c>
    </row>
    <row r="184" spans="2:29" x14ac:dyDescent="0.45">
      <c r="B184" s="1">
        <v>232</v>
      </c>
      <c r="C184" s="1"/>
      <c r="D184" s="1">
        <v>1</v>
      </c>
      <c r="G184" s="4">
        <v>342</v>
      </c>
      <c r="H184" s="4"/>
      <c r="I184" s="4">
        <v>1</v>
      </c>
      <c r="L184" s="4">
        <v>485</v>
      </c>
      <c r="M184" s="4"/>
      <c r="N184" s="4">
        <v>1</v>
      </c>
      <c r="Q184" s="4">
        <v>77</v>
      </c>
      <c r="R184" s="4"/>
      <c r="S184" s="4">
        <v>1</v>
      </c>
      <c r="V184" s="4">
        <v>485</v>
      </c>
      <c r="W184" s="4"/>
      <c r="X184" s="4">
        <v>1</v>
      </c>
      <c r="AA184" s="4">
        <v>544</v>
      </c>
      <c r="AB184" s="4"/>
      <c r="AC184" s="4">
        <v>1</v>
      </c>
    </row>
    <row r="185" spans="2:29" x14ac:dyDescent="0.45">
      <c r="B185" s="1">
        <v>419</v>
      </c>
      <c r="C185" s="1"/>
      <c r="D185" s="1">
        <v>1</v>
      </c>
      <c r="G185" s="4">
        <v>164</v>
      </c>
      <c r="H185" s="4"/>
      <c r="I185" s="4">
        <v>1</v>
      </c>
      <c r="L185" s="4">
        <v>693</v>
      </c>
      <c r="M185" s="4"/>
      <c r="N185" s="4">
        <v>0</v>
      </c>
      <c r="Q185" s="4">
        <v>222</v>
      </c>
      <c r="R185" s="4"/>
      <c r="S185" s="4">
        <v>0</v>
      </c>
      <c r="V185" s="4">
        <v>269</v>
      </c>
      <c r="W185" s="4"/>
      <c r="X185" s="4">
        <v>1</v>
      </c>
      <c r="AA185" s="4">
        <v>442</v>
      </c>
      <c r="AB185" s="4"/>
      <c r="AC185" s="4">
        <v>0</v>
      </c>
    </row>
    <row r="186" spans="2:29" x14ac:dyDescent="0.45">
      <c r="B186" s="1">
        <v>119</v>
      </c>
      <c r="C186" s="1"/>
      <c r="D186" s="1">
        <v>1</v>
      </c>
      <c r="G186" s="4">
        <v>880</v>
      </c>
      <c r="H186" s="4"/>
      <c r="I186" s="4">
        <v>1</v>
      </c>
      <c r="L186" s="4">
        <v>585</v>
      </c>
      <c r="M186" s="4"/>
      <c r="N186" s="4">
        <v>1</v>
      </c>
      <c r="Q186" s="4">
        <v>160</v>
      </c>
      <c r="R186" s="4"/>
      <c r="S186" s="4">
        <v>0</v>
      </c>
      <c r="V186" s="4">
        <v>693</v>
      </c>
      <c r="W186" s="4"/>
      <c r="X186" s="4">
        <v>0</v>
      </c>
      <c r="AA186" s="4">
        <v>335</v>
      </c>
      <c r="AB186" s="4"/>
      <c r="AC186" s="4">
        <v>1</v>
      </c>
    </row>
    <row r="187" spans="2:29" x14ac:dyDescent="0.45">
      <c r="B187" s="1">
        <v>772</v>
      </c>
      <c r="C187" s="1"/>
      <c r="D187" s="1">
        <v>1</v>
      </c>
      <c r="G187" s="4">
        <v>485</v>
      </c>
      <c r="H187" s="4"/>
      <c r="I187" s="4">
        <v>1</v>
      </c>
      <c r="L187" s="4">
        <v>360</v>
      </c>
      <c r="M187" s="4"/>
      <c r="N187" s="4">
        <v>1</v>
      </c>
      <c r="Q187" s="4">
        <v>454</v>
      </c>
      <c r="R187" s="4"/>
      <c r="S187" s="4">
        <v>1</v>
      </c>
      <c r="V187" s="4">
        <v>585</v>
      </c>
      <c r="W187" s="4"/>
      <c r="X187" s="4">
        <v>1</v>
      </c>
      <c r="AA187" s="4">
        <v>157</v>
      </c>
      <c r="AB187" s="4"/>
      <c r="AC187" s="4">
        <v>1</v>
      </c>
    </row>
    <row r="188" spans="2:29" x14ac:dyDescent="0.45">
      <c r="B188" s="1">
        <v>385</v>
      </c>
      <c r="C188" s="1"/>
      <c r="D188" s="1">
        <v>1</v>
      </c>
      <c r="G188" s="4">
        <v>232</v>
      </c>
      <c r="H188" s="4"/>
      <c r="I188" s="4">
        <v>1</v>
      </c>
      <c r="L188" s="4">
        <v>6</v>
      </c>
      <c r="M188" s="4"/>
      <c r="N188" s="4">
        <v>1</v>
      </c>
      <c r="Q188" s="4">
        <v>951</v>
      </c>
      <c r="R188" s="4"/>
      <c r="S188" s="4">
        <v>0</v>
      </c>
      <c r="V188" s="4">
        <v>26</v>
      </c>
      <c r="W188" s="4"/>
      <c r="X188" s="4">
        <v>1</v>
      </c>
      <c r="AA188" s="4">
        <v>468</v>
      </c>
      <c r="AB188" s="4"/>
      <c r="AC188" s="4">
        <v>1</v>
      </c>
    </row>
    <row r="189" spans="2:29" x14ac:dyDescent="0.45">
      <c r="B189" s="1">
        <v>5</v>
      </c>
      <c r="C189" s="1"/>
      <c r="D189" s="1">
        <v>1</v>
      </c>
      <c r="G189" s="4">
        <v>419</v>
      </c>
      <c r="H189" s="4"/>
      <c r="I189" s="4">
        <v>1</v>
      </c>
      <c r="L189" s="4">
        <v>460</v>
      </c>
      <c r="M189" s="4"/>
      <c r="N189" s="4">
        <v>1</v>
      </c>
      <c r="Q189" s="4">
        <v>335</v>
      </c>
      <c r="R189" s="4"/>
      <c r="S189" s="4">
        <v>1</v>
      </c>
      <c r="V189" s="4">
        <v>406</v>
      </c>
      <c r="W189" s="4"/>
      <c r="X189" s="4">
        <v>1</v>
      </c>
      <c r="AA189" s="4">
        <v>485</v>
      </c>
      <c r="AB189" s="4"/>
      <c r="AC189" s="4">
        <v>1</v>
      </c>
    </row>
    <row r="190" spans="2:29" x14ac:dyDescent="0.45">
      <c r="B190" s="1">
        <v>124</v>
      </c>
      <c r="C190" s="1"/>
      <c r="D190" s="1">
        <v>1</v>
      </c>
      <c r="G190" s="4">
        <v>772</v>
      </c>
      <c r="H190" s="4"/>
      <c r="I190" s="4">
        <v>1</v>
      </c>
      <c r="L190" s="4">
        <v>138</v>
      </c>
      <c r="M190" s="4"/>
      <c r="N190" s="4">
        <v>1</v>
      </c>
      <c r="Q190" s="4">
        <v>415</v>
      </c>
      <c r="R190" s="4"/>
      <c r="S190" s="4">
        <v>0</v>
      </c>
      <c r="V190" s="4">
        <v>146</v>
      </c>
      <c r="W190" s="4"/>
      <c r="X190" s="4">
        <v>1</v>
      </c>
      <c r="AA190" s="4">
        <v>269</v>
      </c>
      <c r="AB190" s="4"/>
      <c r="AC190" s="4">
        <v>1</v>
      </c>
    </row>
    <row r="191" spans="2:29" x14ac:dyDescent="0.45">
      <c r="B191" s="1">
        <v>214</v>
      </c>
      <c r="C191" s="1"/>
      <c r="D191" s="1">
        <v>0</v>
      </c>
      <c r="G191" s="4">
        <v>385</v>
      </c>
      <c r="H191" s="4"/>
      <c r="I191" s="4">
        <v>1</v>
      </c>
      <c r="L191" s="4">
        <v>94</v>
      </c>
      <c r="M191" s="4"/>
      <c r="N191" s="4">
        <v>1</v>
      </c>
      <c r="Q191" s="4">
        <v>157</v>
      </c>
      <c r="R191" s="4"/>
      <c r="S191" s="4">
        <v>1</v>
      </c>
      <c r="V191" s="4">
        <v>279</v>
      </c>
      <c r="W191" s="4"/>
      <c r="X191" s="4">
        <v>1</v>
      </c>
      <c r="AA191" s="4">
        <v>693</v>
      </c>
      <c r="AB191" s="4"/>
      <c r="AC191" s="4">
        <v>0</v>
      </c>
    </row>
    <row r="192" spans="2:29" x14ac:dyDescent="0.45">
      <c r="B192" s="1">
        <v>270</v>
      </c>
      <c r="C192" s="1"/>
      <c r="D192" s="1">
        <v>1</v>
      </c>
      <c r="G192" s="4">
        <v>148</v>
      </c>
      <c r="H192" s="4"/>
      <c r="I192" s="4">
        <v>1</v>
      </c>
      <c r="L192" s="4">
        <v>1458</v>
      </c>
      <c r="M192" s="4"/>
      <c r="N192" s="4">
        <v>1</v>
      </c>
      <c r="Q192" s="4">
        <v>388</v>
      </c>
      <c r="R192" s="4"/>
      <c r="S192" s="4">
        <v>1</v>
      </c>
      <c r="V192" s="4">
        <v>1458</v>
      </c>
      <c r="W192" s="4"/>
      <c r="X192" s="4">
        <v>1</v>
      </c>
      <c r="AA192" s="4">
        <v>766</v>
      </c>
      <c r="AB192" s="4"/>
      <c r="AC192" s="4">
        <v>1</v>
      </c>
    </row>
    <row r="193" spans="2:29" x14ac:dyDescent="0.45">
      <c r="B193" s="1">
        <v>48</v>
      </c>
      <c r="C193" s="1"/>
      <c r="D193" s="1">
        <v>0</v>
      </c>
      <c r="G193" s="4">
        <v>214</v>
      </c>
      <c r="H193" s="4"/>
      <c r="I193" s="4">
        <v>0</v>
      </c>
      <c r="L193" s="4">
        <v>234</v>
      </c>
      <c r="M193" s="4"/>
      <c r="N193" s="4">
        <v>1</v>
      </c>
      <c r="Q193" s="4">
        <v>142</v>
      </c>
      <c r="R193" s="4"/>
      <c r="S193" s="4">
        <v>1</v>
      </c>
      <c r="V193" s="4">
        <v>234</v>
      </c>
      <c r="W193" s="4"/>
      <c r="X193" s="4">
        <v>1</v>
      </c>
      <c r="AA193" s="4">
        <v>26</v>
      </c>
      <c r="AB193" s="4"/>
      <c r="AC193" s="4">
        <v>1</v>
      </c>
    </row>
    <row r="194" spans="2:29" x14ac:dyDescent="0.45">
      <c r="B194" s="1">
        <v>154</v>
      </c>
      <c r="C194" s="1"/>
      <c r="D194" s="1">
        <v>1</v>
      </c>
      <c r="G194" s="4">
        <v>455</v>
      </c>
      <c r="H194" s="4"/>
      <c r="I194" s="4">
        <v>1</v>
      </c>
      <c r="L194" s="4">
        <v>639</v>
      </c>
      <c r="M194" s="4"/>
      <c r="N194" s="4">
        <v>1</v>
      </c>
      <c r="Q194" s="4">
        <v>224</v>
      </c>
      <c r="R194" s="4"/>
      <c r="S194" s="4">
        <v>1</v>
      </c>
      <c r="V194" s="4">
        <v>194</v>
      </c>
      <c r="W194" s="4"/>
      <c r="X194" s="4">
        <v>1</v>
      </c>
      <c r="AA194" s="4">
        <v>406</v>
      </c>
      <c r="AB194" s="4"/>
      <c r="AC194" s="4">
        <v>1</v>
      </c>
    </row>
    <row r="195" spans="2:29" x14ac:dyDescent="0.45">
      <c r="B195" s="1">
        <v>427</v>
      </c>
      <c r="C195" s="1"/>
      <c r="D195" s="1">
        <v>1</v>
      </c>
      <c r="G195" s="4">
        <v>286</v>
      </c>
      <c r="H195" s="4"/>
      <c r="I195" s="4">
        <v>0</v>
      </c>
      <c r="L195" s="4">
        <v>194</v>
      </c>
      <c r="M195" s="4"/>
      <c r="N195" s="4">
        <v>1</v>
      </c>
      <c r="Q195" s="4">
        <v>604</v>
      </c>
      <c r="R195" s="4"/>
      <c r="S195" s="4">
        <v>0</v>
      </c>
      <c r="V195" s="4">
        <v>538</v>
      </c>
      <c r="W195" s="4"/>
      <c r="X195" s="4">
        <v>1</v>
      </c>
      <c r="AA195" s="4">
        <v>460</v>
      </c>
      <c r="AB195" s="4"/>
      <c r="AC195" s="4">
        <v>1</v>
      </c>
    </row>
    <row r="196" spans="2:29" x14ac:dyDescent="0.45">
      <c r="B196" s="1">
        <v>231</v>
      </c>
      <c r="C196" s="1"/>
      <c r="D196" s="1">
        <v>1</v>
      </c>
      <c r="G196" s="4">
        <v>452</v>
      </c>
      <c r="H196" s="4"/>
      <c r="I196" s="4">
        <v>0</v>
      </c>
      <c r="L196" s="4">
        <v>814</v>
      </c>
      <c r="M196" s="4"/>
      <c r="N196" s="4">
        <v>1</v>
      </c>
      <c r="Q196" s="4">
        <v>585</v>
      </c>
      <c r="R196" s="4"/>
      <c r="S196" s="4">
        <v>1</v>
      </c>
      <c r="V196" s="4">
        <v>814</v>
      </c>
      <c r="W196" s="4"/>
      <c r="X196" s="4">
        <v>1</v>
      </c>
      <c r="AA196" s="4">
        <v>146</v>
      </c>
      <c r="AB196" s="4"/>
      <c r="AC196" s="4">
        <v>1</v>
      </c>
    </row>
    <row r="197" spans="2:29" x14ac:dyDescent="0.45">
      <c r="B197" s="1">
        <v>37</v>
      </c>
      <c r="C197" s="1"/>
      <c r="D197" s="1">
        <v>0</v>
      </c>
      <c r="G197" s="4">
        <v>270</v>
      </c>
      <c r="H197" s="4"/>
      <c r="I197" s="4">
        <v>1</v>
      </c>
      <c r="L197" s="4">
        <v>775</v>
      </c>
      <c r="M197" s="4"/>
      <c r="N197" s="4">
        <v>1</v>
      </c>
      <c r="Q197" s="4">
        <v>26</v>
      </c>
      <c r="R197" s="4"/>
      <c r="S197" s="4">
        <v>1</v>
      </c>
      <c r="V197" s="4">
        <v>775</v>
      </c>
      <c r="W197" s="4"/>
      <c r="X197" s="4">
        <v>1</v>
      </c>
      <c r="AA197" s="4">
        <v>111</v>
      </c>
      <c r="AB197" s="4"/>
      <c r="AC197" s="4">
        <v>1</v>
      </c>
    </row>
    <row r="198" spans="2:29" x14ac:dyDescent="0.45">
      <c r="B198" s="1">
        <v>145</v>
      </c>
      <c r="C198" s="1"/>
      <c r="D198" s="1">
        <v>0</v>
      </c>
      <c r="G198" s="4">
        <v>577</v>
      </c>
      <c r="H198" s="4"/>
      <c r="I198" s="4">
        <v>1</v>
      </c>
      <c r="L198" s="4">
        <v>548</v>
      </c>
      <c r="M198" s="4"/>
      <c r="N198" s="4">
        <v>0</v>
      </c>
      <c r="Q198" s="4">
        <v>406</v>
      </c>
      <c r="R198" s="4"/>
      <c r="S198" s="4">
        <v>1</v>
      </c>
      <c r="V198" s="4">
        <v>257</v>
      </c>
      <c r="W198" s="4"/>
      <c r="X198" s="4">
        <v>0</v>
      </c>
      <c r="AA198" s="4">
        <v>279</v>
      </c>
      <c r="AB198" s="4"/>
      <c r="AC198" s="4">
        <v>1</v>
      </c>
    </row>
    <row r="199" spans="2:29" x14ac:dyDescent="0.45">
      <c r="B199" s="1">
        <v>222</v>
      </c>
      <c r="C199" s="1"/>
      <c r="D199" s="1">
        <v>0</v>
      </c>
      <c r="G199" s="4">
        <v>48</v>
      </c>
      <c r="H199" s="4"/>
      <c r="I199" s="4">
        <v>0</v>
      </c>
      <c r="L199" s="4">
        <v>257</v>
      </c>
      <c r="M199" s="4"/>
      <c r="N199" s="4">
        <v>0</v>
      </c>
      <c r="Q199" s="4">
        <v>94</v>
      </c>
      <c r="R199" s="4"/>
      <c r="S199" s="4">
        <v>1</v>
      </c>
      <c r="V199" s="4">
        <v>214</v>
      </c>
      <c r="W199" s="4"/>
      <c r="X199" s="4">
        <v>1</v>
      </c>
      <c r="AA199" s="4">
        <v>1458</v>
      </c>
      <c r="AB199" s="4"/>
      <c r="AC199" s="4">
        <v>1</v>
      </c>
    </row>
    <row r="200" spans="2:29" x14ac:dyDescent="0.45">
      <c r="B200" s="1">
        <v>454</v>
      </c>
      <c r="C200" s="1"/>
      <c r="D200" s="1">
        <v>1</v>
      </c>
      <c r="G200" s="4">
        <v>154</v>
      </c>
      <c r="H200" s="4"/>
      <c r="I200" s="4">
        <v>1</v>
      </c>
      <c r="L200" s="4">
        <v>214</v>
      </c>
      <c r="M200" s="4"/>
      <c r="N200" s="4">
        <v>1</v>
      </c>
      <c r="Q200" s="4">
        <v>279</v>
      </c>
      <c r="R200" s="4"/>
      <c r="S200" s="4">
        <v>1</v>
      </c>
      <c r="V200" s="4">
        <v>354</v>
      </c>
      <c r="W200" s="4"/>
      <c r="X200" s="4">
        <v>1</v>
      </c>
      <c r="AA200" s="4">
        <v>234</v>
      </c>
      <c r="AB200" s="4"/>
      <c r="AC200" s="4">
        <v>1</v>
      </c>
    </row>
    <row r="201" spans="2:29" x14ac:dyDescent="0.45">
      <c r="B201" s="1">
        <v>343</v>
      </c>
      <c r="C201" s="1"/>
      <c r="D201" s="1">
        <v>1</v>
      </c>
      <c r="G201" s="4">
        <v>505</v>
      </c>
      <c r="H201" s="4"/>
      <c r="I201" s="4">
        <v>1</v>
      </c>
      <c r="L201" s="4">
        <v>354</v>
      </c>
      <c r="M201" s="4"/>
      <c r="N201" s="4">
        <v>1</v>
      </c>
      <c r="Q201" s="4">
        <v>1458</v>
      </c>
      <c r="R201" s="4"/>
      <c r="S201" s="4">
        <v>1</v>
      </c>
      <c r="V201" s="4">
        <v>605</v>
      </c>
      <c r="W201" s="4"/>
      <c r="X201" s="4">
        <v>1</v>
      </c>
      <c r="AA201" s="4">
        <v>194</v>
      </c>
      <c r="AB201" s="4"/>
      <c r="AC201" s="4">
        <v>1</v>
      </c>
    </row>
    <row r="202" spans="2:29" x14ac:dyDescent="0.45">
      <c r="B202" s="1">
        <v>442</v>
      </c>
      <c r="C202" s="1"/>
      <c r="D202" s="1">
        <v>0</v>
      </c>
      <c r="G202" s="4">
        <v>300</v>
      </c>
      <c r="H202" s="4"/>
      <c r="I202" s="4">
        <v>1</v>
      </c>
      <c r="L202" s="4">
        <v>605</v>
      </c>
      <c r="M202" s="4"/>
      <c r="N202" s="4">
        <v>1</v>
      </c>
      <c r="Q202" s="4">
        <v>234</v>
      </c>
      <c r="R202" s="4"/>
      <c r="S202" s="4">
        <v>1</v>
      </c>
      <c r="V202" s="4">
        <v>512</v>
      </c>
      <c r="W202" s="4"/>
      <c r="X202" s="4">
        <v>1</v>
      </c>
      <c r="AA202" s="4">
        <v>538</v>
      </c>
      <c r="AB202" s="4"/>
      <c r="AC202" s="4">
        <v>1</v>
      </c>
    </row>
    <row r="203" spans="2:29" x14ac:dyDescent="0.45">
      <c r="B203" s="1">
        <v>335</v>
      </c>
      <c r="C203" s="1"/>
      <c r="D203" s="1">
        <v>1</v>
      </c>
      <c r="G203" s="4">
        <v>1233</v>
      </c>
      <c r="H203" s="4"/>
      <c r="I203" s="4">
        <v>1</v>
      </c>
      <c r="L203" s="4">
        <v>349</v>
      </c>
      <c r="M203" s="4"/>
      <c r="N203" s="4">
        <v>1</v>
      </c>
      <c r="Q203" s="4">
        <v>639</v>
      </c>
      <c r="R203" s="4"/>
      <c r="S203" s="4">
        <v>1</v>
      </c>
      <c r="V203" s="4">
        <v>269</v>
      </c>
      <c r="W203" s="4"/>
      <c r="X203" s="4">
        <v>1</v>
      </c>
      <c r="AA203" s="4">
        <v>814</v>
      </c>
      <c r="AB203" s="4"/>
      <c r="AC203" s="4">
        <v>1</v>
      </c>
    </row>
    <row r="204" spans="2:29" x14ac:dyDescent="0.45">
      <c r="B204" s="1">
        <v>157</v>
      </c>
      <c r="C204" s="1"/>
      <c r="D204" s="1">
        <v>1</v>
      </c>
      <c r="G204" s="4">
        <v>648</v>
      </c>
      <c r="H204" s="4"/>
      <c r="I204" s="4">
        <v>1</v>
      </c>
      <c r="L204" s="4">
        <v>199</v>
      </c>
      <c r="M204" s="4"/>
      <c r="N204" s="4">
        <v>1</v>
      </c>
      <c r="Q204" s="4">
        <v>814</v>
      </c>
      <c r="R204" s="4"/>
      <c r="S204" s="4">
        <v>1</v>
      </c>
      <c r="V204" s="4">
        <v>722</v>
      </c>
      <c r="W204" s="4"/>
      <c r="X204" s="4">
        <v>1</v>
      </c>
      <c r="AA204" s="4">
        <v>548</v>
      </c>
      <c r="AB204" s="4"/>
      <c r="AC204" s="4">
        <v>0</v>
      </c>
    </row>
    <row r="205" spans="2:29" x14ac:dyDescent="0.45">
      <c r="B205" s="1">
        <v>269</v>
      </c>
      <c r="C205" s="1"/>
      <c r="D205" s="1">
        <v>1</v>
      </c>
      <c r="G205" s="4">
        <v>550</v>
      </c>
      <c r="H205" s="4"/>
      <c r="I205" s="4">
        <v>1</v>
      </c>
      <c r="L205" s="4">
        <v>315</v>
      </c>
      <c r="M205" s="4"/>
      <c r="N205" s="4">
        <v>1</v>
      </c>
      <c r="Q205" s="4">
        <v>214</v>
      </c>
      <c r="R205" s="4"/>
      <c r="S205" s="4">
        <v>1</v>
      </c>
      <c r="V205" s="4">
        <v>1033</v>
      </c>
      <c r="W205" s="4"/>
      <c r="X205" s="4">
        <v>1</v>
      </c>
      <c r="AA205" s="4">
        <v>205</v>
      </c>
      <c r="AB205" s="4"/>
      <c r="AC205" s="4">
        <v>1</v>
      </c>
    </row>
    <row r="206" spans="2:29" x14ac:dyDescent="0.45">
      <c r="B206" s="1">
        <v>26</v>
      </c>
      <c r="C206" s="1"/>
      <c r="D206" s="1">
        <v>1</v>
      </c>
      <c r="G206" s="4">
        <v>231</v>
      </c>
      <c r="H206" s="4"/>
      <c r="I206" s="4">
        <v>1</v>
      </c>
      <c r="L206" s="4">
        <v>155</v>
      </c>
      <c r="M206" s="4"/>
      <c r="N206" s="4">
        <v>1</v>
      </c>
      <c r="Q206" s="4">
        <v>354</v>
      </c>
      <c r="R206" s="4"/>
      <c r="S206" s="4">
        <v>1</v>
      </c>
      <c r="V206" s="4">
        <v>228</v>
      </c>
      <c r="W206" s="4"/>
      <c r="X206" s="4">
        <v>1</v>
      </c>
      <c r="AA206" s="4">
        <v>257</v>
      </c>
      <c r="AB206" s="4"/>
      <c r="AC206" s="4">
        <v>0</v>
      </c>
    </row>
    <row r="207" spans="2:29" x14ac:dyDescent="0.45">
      <c r="B207" s="1">
        <v>406</v>
      </c>
      <c r="C207" s="1"/>
      <c r="D207" s="1">
        <v>1</v>
      </c>
      <c r="G207" s="4">
        <v>87</v>
      </c>
      <c r="H207" s="4"/>
      <c r="I207" s="4">
        <v>1</v>
      </c>
      <c r="L207" s="4">
        <v>444</v>
      </c>
      <c r="M207" s="4"/>
      <c r="N207" s="4">
        <v>1</v>
      </c>
      <c r="Q207" s="4">
        <v>605</v>
      </c>
      <c r="R207" s="4"/>
      <c r="S207" s="4">
        <v>1</v>
      </c>
      <c r="V207" s="4">
        <v>17</v>
      </c>
      <c r="W207" s="4"/>
      <c r="X207" s="4">
        <v>0</v>
      </c>
      <c r="AA207" s="4">
        <v>214</v>
      </c>
      <c r="AB207" s="4"/>
      <c r="AC207" s="4">
        <v>1</v>
      </c>
    </row>
    <row r="208" spans="2:29" x14ac:dyDescent="0.45">
      <c r="B208" s="1">
        <v>360</v>
      </c>
      <c r="C208" s="1"/>
      <c r="D208" s="1">
        <v>1</v>
      </c>
      <c r="G208" s="4">
        <v>480</v>
      </c>
      <c r="H208" s="4"/>
      <c r="I208" s="4">
        <v>1</v>
      </c>
      <c r="L208" s="4">
        <v>582</v>
      </c>
      <c r="M208" s="4"/>
      <c r="N208" s="4">
        <v>0</v>
      </c>
      <c r="Q208" s="4">
        <v>512</v>
      </c>
      <c r="R208" s="4"/>
      <c r="S208" s="4">
        <v>1</v>
      </c>
      <c r="V208" s="4">
        <v>435</v>
      </c>
      <c r="W208" s="4"/>
      <c r="X208" s="4">
        <v>1</v>
      </c>
      <c r="AA208" s="4">
        <v>605</v>
      </c>
      <c r="AB208" s="4"/>
      <c r="AC208" s="4">
        <v>1</v>
      </c>
    </row>
    <row r="209" spans="2:29" x14ac:dyDescent="0.45">
      <c r="B209" s="1">
        <v>6</v>
      </c>
      <c r="C209" s="1"/>
      <c r="D209" s="1">
        <v>1</v>
      </c>
      <c r="G209" s="4">
        <v>95</v>
      </c>
      <c r="H209" s="4"/>
      <c r="I209" s="4">
        <v>0</v>
      </c>
      <c r="L209" s="4">
        <v>743</v>
      </c>
      <c r="M209" s="4"/>
      <c r="N209" s="4">
        <v>0</v>
      </c>
      <c r="Q209" s="4">
        <v>349</v>
      </c>
      <c r="R209" s="4"/>
      <c r="S209" s="4">
        <v>1</v>
      </c>
      <c r="V209" s="4">
        <v>592</v>
      </c>
      <c r="W209" s="4"/>
      <c r="X209" s="4">
        <v>1</v>
      </c>
      <c r="AA209" s="4">
        <v>512</v>
      </c>
      <c r="AB209" s="4"/>
      <c r="AC209" s="4">
        <v>1</v>
      </c>
    </row>
    <row r="210" spans="2:29" x14ac:dyDescent="0.45">
      <c r="B210" s="1">
        <v>460</v>
      </c>
      <c r="C210" s="1"/>
      <c r="D210" s="1">
        <v>1</v>
      </c>
      <c r="G210" s="4">
        <v>145</v>
      </c>
      <c r="H210" s="4"/>
      <c r="I210" s="4">
        <v>0</v>
      </c>
      <c r="L210" s="4">
        <v>1033</v>
      </c>
      <c r="M210" s="4"/>
      <c r="N210" s="4">
        <v>1</v>
      </c>
      <c r="Q210" s="4">
        <v>199</v>
      </c>
      <c r="R210" s="4"/>
      <c r="S210" s="4">
        <v>1</v>
      </c>
      <c r="V210" s="4">
        <v>492</v>
      </c>
      <c r="W210" s="4"/>
      <c r="X210" s="4">
        <v>1</v>
      </c>
      <c r="AA210" s="4">
        <v>349</v>
      </c>
      <c r="AB210" s="4"/>
      <c r="AC210" s="4">
        <v>1</v>
      </c>
    </row>
    <row r="211" spans="2:29" x14ac:dyDescent="0.45">
      <c r="B211" s="1">
        <v>146</v>
      </c>
      <c r="C211" s="1"/>
      <c r="D211" s="1">
        <v>1</v>
      </c>
      <c r="G211" s="4">
        <v>222</v>
      </c>
      <c r="H211" s="4"/>
      <c r="I211" s="4">
        <v>0</v>
      </c>
      <c r="L211" s="4">
        <v>347</v>
      </c>
      <c r="M211" s="4"/>
      <c r="N211" s="4">
        <v>1</v>
      </c>
      <c r="Q211" s="4">
        <v>269</v>
      </c>
      <c r="R211" s="4"/>
      <c r="S211" s="4">
        <v>1</v>
      </c>
      <c r="V211" s="4">
        <v>648</v>
      </c>
      <c r="W211" s="4"/>
      <c r="X211" s="4">
        <v>1</v>
      </c>
      <c r="AA211" s="4">
        <v>199</v>
      </c>
      <c r="AB211" s="4"/>
      <c r="AC211" s="4">
        <v>1</v>
      </c>
    </row>
    <row r="212" spans="2:29" x14ac:dyDescent="0.45">
      <c r="B212" s="1">
        <v>535</v>
      </c>
      <c r="C212" s="1"/>
      <c r="D212" s="1">
        <v>1</v>
      </c>
      <c r="G212" s="4">
        <v>544</v>
      </c>
      <c r="H212" s="4"/>
      <c r="I212" s="4">
        <v>1</v>
      </c>
      <c r="L212" s="4">
        <v>814</v>
      </c>
      <c r="M212" s="4"/>
      <c r="N212" s="4">
        <v>1</v>
      </c>
      <c r="Q212" s="4">
        <v>242</v>
      </c>
      <c r="R212" s="4"/>
      <c r="S212" s="4">
        <v>1</v>
      </c>
      <c r="V212" s="4">
        <v>1578</v>
      </c>
      <c r="W212" s="4"/>
      <c r="X212" s="4">
        <v>1</v>
      </c>
      <c r="AA212" s="4">
        <v>315</v>
      </c>
      <c r="AB212" s="4"/>
      <c r="AC212" s="4">
        <v>1</v>
      </c>
    </row>
    <row r="213" spans="2:29" x14ac:dyDescent="0.45">
      <c r="B213" s="1">
        <v>94</v>
      </c>
      <c r="C213" s="1"/>
      <c r="D213" s="1">
        <v>1</v>
      </c>
      <c r="G213" s="4">
        <v>442</v>
      </c>
      <c r="H213" s="4"/>
      <c r="I213" s="4">
        <v>0</v>
      </c>
      <c r="L213" s="4">
        <v>648</v>
      </c>
      <c r="M213" s="4"/>
      <c r="N213" s="4">
        <v>1</v>
      </c>
      <c r="Q213" s="4">
        <v>228</v>
      </c>
      <c r="R213" s="4"/>
      <c r="S213" s="4">
        <v>1</v>
      </c>
      <c r="V213" s="4">
        <v>775</v>
      </c>
      <c r="W213" s="4"/>
      <c r="X213" s="4">
        <v>1</v>
      </c>
      <c r="AA213" s="4">
        <v>155</v>
      </c>
      <c r="AB213" s="4"/>
      <c r="AC213" s="4">
        <v>1</v>
      </c>
    </row>
    <row r="214" spans="2:29" x14ac:dyDescent="0.45">
      <c r="B214" s="1">
        <v>214</v>
      </c>
      <c r="C214" s="1"/>
      <c r="D214" s="1">
        <v>1</v>
      </c>
      <c r="G214" s="4">
        <v>951</v>
      </c>
      <c r="H214" s="4"/>
      <c r="I214" s="4">
        <v>0</v>
      </c>
      <c r="L214" s="4">
        <v>727</v>
      </c>
      <c r="M214" s="4"/>
      <c r="N214" s="4">
        <v>1</v>
      </c>
      <c r="Q214" s="4">
        <v>1183</v>
      </c>
      <c r="R214" s="4"/>
      <c r="S214" s="4">
        <v>1</v>
      </c>
      <c r="V214" s="4">
        <v>571</v>
      </c>
      <c r="W214" s="4"/>
      <c r="X214" s="4">
        <v>0</v>
      </c>
      <c r="AA214" s="4">
        <v>582</v>
      </c>
      <c r="AB214" s="4"/>
      <c r="AC214" s="4">
        <v>0</v>
      </c>
    </row>
    <row r="215" spans="2:29" x14ac:dyDescent="0.45">
      <c r="B215" s="1">
        <v>354</v>
      </c>
      <c r="C215" s="1"/>
      <c r="D215" s="1">
        <v>1</v>
      </c>
      <c r="G215" s="4">
        <v>335</v>
      </c>
      <c r="H215" s="4"/>
      <c r="I215" s="4">
        <v>1</v>
      </c>
      <c r="L215" s="4">
        <v>1578</v>
      </c>
      <c r="M215" s="4"/>
      <c r="N215" s="4">
        <v>1</v>
      </c>
      <c r="Q215" s="4">
        <v>17</v>
      </c>
      <c r="R215" s="4"/>
      <c r="S215" s="4">
        <v>0</v>
      </c>
      <c r="V215" s="4">
        <v>561</v>
      </c>
      <c r="W215" s="4"/>
      <c r="X215" s="4">
        <v>1</v>
      </c>
      <c r="AA215" s="4">
        <v>347</v>
      </c>
      <c r="AB215" s="4"/>
      <c r="AC215" s="4">
        <v>1</v>
      </c>
    </row>
    <row r="216" spans="2:29" x14ac:dyDescent="0.45">
      <c r="B216" s="1">
        <v>512</v>
      </c>
      <c r="C216" s="1"/>
      <c r="D216" s="1">
        <v>1</v>
      </c>
      <c r="G216" s="4">
        <v>415</v>
      </c>
      <c r="H216" s="4"/>
      <c r="I216" s="4">
        <v>0</v>
      </c>
      <c r="L216" s="4">
        <v>775</v>
      </c>
      <c r="M216" s="4"/>
      <c r="N216" s="4">
        <v>1</v>
      </c>
      <c r="Q216" s="4">
        <v>435</v>
      </c>
      <c r="R216" s="4"/>
      <c r="S216" s="4">
        <v>1</v>
      </c>
      <c r="V216" s="4">
        <v>326</v>
      </c>
      <c r="W216" s="4"/>
      <c r="X216" s="4">
        <v>0</v>
      </c>
      <c r="AA216" s="4">
        <v>228</v>
      </c>
      <c r="AB216" s="4"/>
      <c r="AC216" s="4">
        <v>1</v>
      </c>
    </row>
    <row r="217" spans="2:29" x14ac:dyDescent="0.45">
      <c r="B217" s="1">
        <v>1033</v>
      </c>
      <c r="C217" s="1"/>
      <c r="D217" s="1">
        <v>1</v>
      </c>
      <c r="G217" s="4">
        <v>157</v>
      </c>
      <c r="H217" s="4"/>
      <c r="I217" s="4">
        <v>1</v>
      </c>
      <c r="L217" s="4">
        <v>571</v>
      </c>
      <c r="M217" s="4"/>
      <c r="N217" s="4">
        <v>0</v>
      </c>
      <c r="Q217" s="4">
        <v>492</v>
      </c>
      <c r="R217" s="4"/>
      <c r="S217" s="4">
        <v>1</v>
      </c>
      <c r="V217" s="4">
        <v>559</v>
      </c>
      <c r="W217" s="4"/>
      <c r="X217" s="4">
        <v>1</v>
      </c>
      <c r="AA217" s="4">
        <v>1183</v>
      </c>
      <c r="AB217" s="4"/>
      <c r="AC217" s="4">
        <v>1</v>
      </c>
    </row>
    <row r="218" spans="2:29" x14ac:dyDescent="0.45">
      <c r="B218" s="1">
        <v>814</v>
      </c>
      <c r="C218" s="1"/>
      <c r="D218" s="1">
        <v>1</v>
      </c>
      <c r="G218" s="4">
        <v>468</v>
      </c>
      <c r="H218" s="4"/>
      <c r="I218" s="4">
        <v>1</v>
      </c>
      <c r="L218" s="4">
        <v>611</v>
      </c>
      <c r="M218" s="4"/>
      <c r="N218" s="4">
        <v>0</v>
      </c>
      <c r="Q218" s="4">
        <v>1578</v>
      </c>
      <c r="R218" s="4"/>
      <c r="S218" s="4">
        <v>1</v>
      </c>
      <c r="V218" s="4">
        <v>328</v>
      </c>
      <c r="W218" s="4"/>
      <c r="X218" s="4">
        <v>0</v>
      </c>
      <c r="AA218" s="4">
        <v>17</v>
      </c>
      <c r="AB218" s="4"/>
      <c r="AC218" s="4">
        <v>0</v>
      </c>
    </row>
    <row r="219" spans="2:29" x14ac:dyDescent="0.45">
      <c r="B219" s="1">
        <v>228</v>
      </c>
      <c r="C219" s="1"/>
      <c r="D219" s="1">
        <v>1</v>
      </c>
      <c r="G219" s="4">
        <v>485</v>
      </c>
      <c r="H219" s="4"/>
      <c r="I219" s="4">
        <v>1</v>
      </c>
      <c r="L219" s="4">
        <v>326</v>
      </c>
      <c r="M219" s="4"/>
      <c r="N219" s="4">
        <v>0</v>
      </c>
      <c r="Q219" s="4">
        <v>775</v>
      </c>
      <c r="R219" s="4"/>
      <c r="S219" s="4">
        <v>1</v>
      </c>
      <c r="V219" s="4">
        <v>174</v>
      </c>
      <c r="W219" s="4"/>
      <c r="X219" s="4">
        <v>0</v>
      </c>
      <c r="AA219" s="4">
        <v>592</v>
      </c>
      <c r="AB219" s="4"/>
      <c r="AC219" s="4">
        <v>1</v>
      </c>
    </row>
    <row r="220" spans="2:29" x14ac:dyDescent="0.45">
      <c r="B220" s="1">
        <v>435</v>
      </c>
      <c r="C220" s="1"/>
      <c r="D220" s="1">
        <v>1</v>
      </c>
      <c r="G220" s="4">
        <v>224</v>
      </c>
      <c r="H220" s="4"/>
      <c r="I220" s="4">
        <v>1</v>
      </c>
      <c r="L220" s="4">
        <v>174</v>
      </c>
      <c r="M220" s="4"/>
      <c r="N220" s="4">
        <v>0</v>
      </c>
      <c r="Q220" s="4">
        <v>571</v>
      </c>
      <c r="R220" s="4"/>
      <c r="S220" s="4">
        <v>0</v>
      </c>
      <c r="V220" s="4">
        <v>494</v>
      </c>
      <c r="W220" s="4"/>
      <c r="X220" s="4">
        <v>0</v>
      </c>
      <c r="AA220" s="4">
        <v>492</v>
      </c>
      <c r="AB220" s="4"/>
      <c r="AC220" s="4">
        <v>1</v>
      </c>
    </row>
    <row r="221" spans="2:29" x14ac:dyDescent="0.45">
      <c r="B221" s="1">
        <v>492</v>
      </c>
      <c r="C221" s="1"/>
      <c r="D221" s="1">
        <v>1</v>
      </c>
      <c r="G221" s="4">
        <v>269</v>
      </c>
      <c r="H221" s="4"/>
      <c r="I221" s="4">
        <v>1</v>
      </c>
      <c r="L221" s="4">
        <v>1201</v>
      </c>
      <c r="M221" s="4"/>
      <c r="N221" s="4">
        <v>0</v>
      </c>
      <c r="Q221" s="4">
        <v>561</v>
      </c>
      <c r="R221" s="4"/>
      <c r="S221" s="4">
        <v>1</v>
      </c>
      <c r="V221" s="4">
        <v>372</v>
      </c>
      <c r="W221" s="4"/>
      <c r="X221" s="4">
        <v>0</v>
      </c>
      <c r="AA221" s="4">
        <v>648</v>
      </c>
      <c r="AB221" s="4"/>
      <c r="AC221" s="4">
        <v>1</v>
      </c>
    </row>
    <row r="222" spans="2:29" x14ac:dyDescent="0.45">
      <c r="B222" s="1">
        <v>727</v>
      </c>
      <c r="C222" s="1"/>
      <c r="D222" s="1">
        <v>1</v>
      </c>
      <c r="G222" s="4">
        <v>693</v>
      </c>
      <c r="H222" s="4"/>
      <c r="I222" s="4">
        <v>0</v>
      </c>
      <c r="L222" s="4">
        <v>15</v>
      </c>
      <c r="M222" s="4"/>
      <c r="N222" s="4">
        <v>0</v>
      </c>
      <c r="Q222" s="4">
        <v>326</v>
      </c>
      <c r="R222" s="4"/>
      <c r="S222" s="4">
        <v>0</v>
      </c>
      <c r="V222" s="4">
        <v>7</v>
      </c>
      <c r="W222" s="4"/>
      <c r="X222" s="4">
        <v>0</v>
      </c>
      <c r="AA222" s="4">
        <v>1578</v>
      </c>
      <c r="AB222" s="4"/>
      <c r="AC222" s="4">
        <v>1</v>
      </c>
    </row>
    <row r="223" spans="2:29" x14ac:dyDescent="0.45">
      <c r="B223" s="1">
        <v>775</v>
      </c>
      <c r="C223" s="1"/>
      <c r="D223" s="1">
        <v>1</v>
      </c>
      <c r="G223" s="4">
        <v>604</v>
      </c>
      <c r="H223" s="4"/>
      <c r="I223" s="4">
        <v>0</v>
      </c>
      <c r="L223" s="4">
        <v>113</v>
      </c>
      <c r="M223" s="4"/>
      <c r="N223" s="4">
        <v>1</v>
      </c>
      <c r="Q223" s="4">
        <v>559</v>
      </c>
      <c r="R223" s="4"/>
      <c r="S223" s="4">
        <v>1</v>
      </c>
      <c r="V223" s="4">
        <v>162</v>
      </c>
      <c r="W223" s="4"/>
      <c r="X223" s="4">
        <v>1</v>
      </c>
      <c r="AA223" s="4">
        <v>775</v>
      </c>
      <c r="AB223" s="4"/>
      <c r="AC223" s="4">
        <v>1</v>
      </c>
    </row>
    <row r="224" spans="2:29" x14ac:dyDescent="0.45">
      <c r="B224" s="1">
        <v>561</v>
      </c>
      <c r="C224" s="1"/>
      <c r="D224" s="1">
        <v>1</v>
      </c>
      <c r="G224" s="4">
        <v>26</v>
      </c>
      <c r="H224" s="4"/>
      <c r="I224" s="4">
        <v>1</v>
      </c>
      <c r="L224" s="4">
        <v>372</v>
      </c>
      <c r="M224" s="4"/>
      <c r="N224" s="4">
        <v>0</v>
      </c>
      <c r="Q224" s="4">
        <v>328</v>
      </c>
      <c r="R224" s="4"/>
      <c r="S224" s="4">
        <v>0</v>
      </c>
      <c r="V224" s="4">
        <v>491</v>
      </c>
      <c r="W224" s="4"/>
      <c r="X224" s="4">
        <v>0</v>
      </c>
      <c r="AA224" s="4">
        <v>561</v>
      </c>
      <c r="AB224" s="4"/>
      <c r="AC224" s="4">
        <v>1</v>
      </c>
    </row>
    <row r="225" spans="2:29" x14ac:dyDescent="0.45">
      <c r="B225" s="1">
        <v>326</v>
      </c>
      <c r="C225" s="1"/>
      <c r="D225" s="1">
        <v>0</v>
      </c>
      <c r="G225" s="4">
        <v>406</v>
      </c>
      <c r="H225" s="4"/>
      <c r="I225" s="4">
        <v>1</v>
      </c>
      <c r="L225" s="4">
        <v>832</v>
      </c>
      <c r="M225" s="4"/>
      <c r="N225" s="4">
        <v>0</v>
      </c>
      <c r="Q225" s="4">
        <v>113</v>
      </c>
      <c r="R225" s="4"/>
      <c r="S225" s="4">
        <v>1</v>
      </c>
      <c r="V225" s="4">
        <v>537</v>
      </c>
      <c r="W225" s="4"/>
      <c r="X225" s="4">
        <v>1</v>
      </c>
      <c r="AA225" s="4">
        <v>326</v>
      </c>
      <c r="AB225" s="4"/>
      <c r="AC225" s="4">
        <v>0</v>
      </c>
    </row>
    <row r="226" spans="2:29" x14ac:dyDescent="0.45">
      <c r="B226" s="1">
        <v>559</v>
      </c>
      <c r="C226" s="1"/>
      <c r="D226" s="1">
        <v>1</v>
      </c>
      <c r="G226" s="4">
        <v>360</v>
      </c>
      <c r="H226" s="4"/>
      <c r="I226" s="4">
        <v>1</v>
      </c>
      <c r="L226" s="4">
        <v>162</v>
      </c>
      <c r="M226" s="4"/>
      <c r="N226" s="4">
        <v>1</v>
      </c>
      <c r="Q226" s="4">
        <v>494</v>
      </c>
      <c r="R226" s="4"/>
      <c r="S226" s="4">
        <v>0</v>
      </c>
      <c r="V226" s="4">
        <v>74</v>
      </c>
      <c r="W226" s="4"/>
      <c r="X226" s="4">
        <v>0</v>
      </c>
      <c r="AA226" s="4">
        <v>559</v>
      </c>
      <c r="AB226" s="4"/>
      <c r="AC226" s="4">
        <v>1</v>
      </c>
    </row>
    <row r="227" spans="2:29" x14ac:dyDescent="0.45">
      <c r="B227" s="1">
        <v>113</v>
      </c>
      <c r="C227" s="1"/>
      <c r="D227" s="1">
        <v>1</v>
      </c>
      <c r="G227" s="4">
        <v>460</v>
      </c>
      <c r="H227" s="4"/>
      <c r="I227" s="4">
        <v>1</v>
      </c>
      <c r="L227" s="4">
        <v>491</v>
      </c>
      <c r="M227" s="4"/>
      <c r="N227" s="4">
        <v>0</v>
      </c>
      <c r="Q227" s="4">
        <v>372</v>
      </c>
      <c r="R227" s="4"/>
      <c r="S227" s="4">
        <v>0</v>
      </c>
      <c r="V227" s="4">
        <v>438</v>
      </c>
      <c r="W227" s="4"/>
      <c r="X227" s="4">
        <v>0</v>
      </c>
      <c r="AA227" s="4">
        <v>15</v>
      </c>
      <c r="AB227" s="4"/>
      <c r="AC227" s="4">
        <v>0</v>
      </c>
    </row>
    <row r="228" spans="2:29" x14ac:dyDescent="0.45">
      <c r="B228" s="1">
        <v>494</v>
      </c>
      <c r="C228" s="1"/>
      <c r="D228" s="1">
        <v>0</v>
      </c>
      <c r="G228" s="4">
        <v>146</v>
      </c>
      <c r="H228" s="4"/>
      <c r="I228" s="4">
        <v>1</v>
      </c>
      <c r="L228" s="4">
        <v>194</v>
      </c>
      <c r="M228" s="4"/>
      <c r="N228" s="4">
        <v>0</v>
      </c>
      <c r="Q228" s="4">
        <v>419</v>
      </c>
      <c r="R228" s="4"/>
      <c r="S228" s="4">
        <v>0</v>
      </c>
      <c r="V228" s="4">
        <v>588</v>
      </c>
      <c r="W228" s="4"/>
      <c r="X228" s="4">
        <v>0</v>
      </c>
      <c r="AA228" s="4">
        <v>494</v>
      </c>
      <c r="AB228" s="4"/>
      <c r="AC228" s="4">
        <v>0</v>
      </c>
    </row>
    <row r="229" spans="2:29" x14ac:dyDescent="0.45">
      <c r="B229" s="1">
        <v>372</v>
      </c>
      <c r="C229" s="1"/>
      <c r="D229" s="1">
        <v>0</v>
      </c>
      <c r="G229" s="4">
        <v>138</v>
      </c>
      <c r="H229" s="4"/>
      <c r="I229" s="4">
        <v>1</v>
      </c>
      <c r="L229" s="4">
        <v>74</v>
      </c>
      <c r="M229" s="4"/>
      <c r="N229" s="4">
        <v>0</v>
      </c>
      <c r="Q229" s="4">
        <v>7</v>
      </c>
      <c r="R229" s="4"/>
      <c r="S229" s="4">
        <v>0</v>
      </c>
      <c r="V229" s="4">
        <v>442</v>
      </c>
      <c r="W229" s="4"/>
      <c r="X229" s="4">
        <v>0</v>
      </c>
      <c r="AA229" s="4">
        <v>372</v>
      </c>
      <c r="AB229" s="4"/>
      <c r="AC229" s="4">
        <v>0</v>
      </c>
    </row>
    <row r="230" spans="2:29" x14ac:dyDescent="0.45">
      <c r="B230" s="1">
        <v>419</v>
      </c>
      <c r="C230" s="1"/>
      <c r="D230" s="1">
        <v>0</v>
      </c>
      <c r="G230" s="4">
        <v>535</v>
      </c>
      <c r="H230" s="4"/>
      <c r="I230" s="4">
        <v>1</v>
      </c>
      <c r="L230" s="4">
        <v>388</v>
      </c>
      <c r="M230" s="4"/>
      <c r="N230" s="4">
        <v>1</v>
      </c>
      <c r="Q230" s="4">
        <v>832</v>
      </c>
      <c r="R230" s="4"/>
      <c r="S230" s="4">
        <v>0</v>
      </c>
      <c r="V230" s="4">
        <v>372</v>
      </c>
      <c r="W230" s="4"/>
      <c r="X230" s="4">
        <v>1</v>
      </c>
      <c r="AA230" s="4">
        <v>7</v>
      </c>
      <c r="AB230" s="4"/>
      <c r="AC230" s="4">
        <v>0</v>
      </c>
    </row>
    <row r="231" spans="2:29" x14ac:dyDescent="0.45">
      <c r="B231" s="1">
        <v>7</v>
      </c>
      <c r="C231" s="1"/>
      <c r="D231" s="1">
        <v>0</v>
      </c>
      <c r="G231" s="4">
        <v>111</v>
      </c>
      <c r="H231" s="4"/>
      <c r="I231" s="4">
        <v>1</v>
      </c>
      <c r="L231" s="4">
        <v>438</v>
      </c>
      <c r="M231" s="4"/>
      <c r="N231" s="4">
        <v>0</v>
      </c>
      <c r="Q231" s="4">
        <v>162</v>
      </c>
      <c r="R231" s="4"/>
      <c r="S231" s="4">
        <v>1</v>
      </c>
      <c r="V231" s="4">
        <v>508</v>
      </c>
      <c r="W231" s="4"/>
      <c r="X231" s="4">
        <v>0</v>
      </c>
      <c r="AA231" s="4">
        <v>162</v>
      </c>
      <c r="AB231" s="4"/>
      <c r="AC231" s="4">
        <v>1</v>
      </c>
    </row>
    <row r="232" spans="2:29" x14ac:dyDescent="0.45">
      <c r="B232" s="1">
        <v>162</v>
      </c>
      <c r="C232" s="1"/>
      <c r="D232" s="1">
        <v>1</v>
      </c>
      <c r="G232" s="4">
        <v>279</v>
      </c>
      <c r="H232" s="4"/>
      <c r="I232" s="4">
        <v>1</v>
      </c>
      <c r="L232" s="4">
        <v>588</v>
      </c>
      <c r="M232" s="4"/>
      <c r="N232" s="4">
        <v>0</v>
      </c>
      <c r="Q232" s="4">
        <v>537</v>
      </c>
      <c r="R232" s="4"/>
      <c r="S232" s="4">
        <v>1</v>
      </c>
      <c r="V232" s="4">
        <v>742</v>
      </c>
      <c r="W232" s="4"/>
      <c r="X232" s="4">
        <v>1</v>
      </c>
      <c r="AA232" s="4">
        <v>388</v>
      </c>
      <c r="AB232" s="4"/>
      <c r="AC232" s="4">
        <v>1</v>
      </c>
    </row>
    <row r="233" spans="2:29" x14ac:dyDescent="0.45">
      <c r="B233" s="1">
        <v>194</v>
      </c>
      <c r="C233" s="1"/>
      <c r="D233" s="1">
        <v>0</v>
      </c>
      <c r="G233" s="4">
        <v>1458</v>
      </c>
      <c r="H233" s="4"/>
      <c r="I233" s="4">
        <v>1</v>
      </c>
      <c r="L233" s="4">
        <v>442</v>
      </c>
      <c r="M233" s="4"/>
      <c r="N233" s="4">
        <v>0</v>
      </c>
      <c r="Q233" s="4">
        <v>438</v>
      </c>
      <c r="R233" s="4"/>
      <c r="S233" s="4">
        <v>0</v>
      </c>
      <c r="V233" s="4">
        <v>604</v>
      </c>
      <c r="W233" s="4"/>
      <c r="X233" s="4">
        <v>0</v>
      </c>
      <c r="AA233" s="4">
        <v>438</v>
      </c>
      <c r="AB233" s="4"/>
      <c r="AC233" s="4">
        <v>0</v>
      </c>
    </row>
    <row r="234" spans="2:29" x14ac:dyDescent="0.45">
      <c r="B234" s="1">
        <v>537</v>
      </c>
      <c r="C234" s="1"/>
      <c r="D234" s="1">
        <v>1</v>
      </c>
      <c r="G234" s="4">
        <v>548</v>
      </c>
      <c r="H234" s="4"/>
      <c r="I234" s="4">
        <v>0</v>
      </c>
      <c r="L234" s="4">
        <v>604</v>
      </c>
      <c r="M234" s="4"/>
      <c r="N234" s="4">
        <v>0</v>
      </c>
      <c r="Q234" s="4">
        <v>442</v>
      </c>
      <c r="R234" s="4"/>
      <c r="S234" s="4">
        <v>0</v>
      </c>
      <c r="V234" s="4">
        <v>819</v>
      </c>
      <c r="W234" s="4"/>
      <c r="X234" s="4">
        <v>1</v>
      </c>
      <c r="AA234" s="4">
        <v>442</v>
      </c>
      <c r="AB234" s="4"/>
      <c r="AC234" s="4">
        <v>0</v>
      </c>
    </row>
    <row r="235" spans="2:29" x14ac:dyDescent="0.45">
      <c r="B235" s="1">
        <v>438</v>
      </c>
      <c r="C235" s="1"/>
      <c r="D235" s="1">
        <v>0</v>
      </c>
      <c r="G235" s="4">
        <v>1183</v>
      </c>
      <c r="H235" s="4"/>
      <c r="I235" s="4">
        <v>1</v>
      </c>
      <c r="L235" s="4">
        <v>819</v>
      </c>
      <c r="M235" s="4"/>
      <c r="N235" s="4">
        <v>1</v>
      </c>
      <c r="Q235" s="4">
        <v>508</v>
      </c>
      <c r="R235" s="4"/>
      <c r="S235" s="4">
        <v>0</v>
      </c>
      <c r="V235" s="4">
        <v>316</v>
      </c>
      <c r="W235" s="4"/>
      <c r="X235" s="4">
        <v>1</v>
      </c>
      <c r="AA235" s="4">
        <v>372</v>
      </c>
      <c r="AB235" s="4"/>
      <c r="AC235" s="4">
        <v>1</v>
      </c>
    </row>
    <row r="236" spans="2:29" x14ac:dyDescent="0.45">
      <c r="B236" s="1">
        <v>442</v>
      </c>
      <c r="C236" s="1"/>
      <c r="D236" s="1">
        <v>0</v>
      </c>
      <c r="G236" s="4">
        <v>561</v>
      </c>
      <c r="H236" s="4"/>
      <c r="I236" s="4">
        <v>1</v>
      </c>
      <c r="L236" s="4">
        <v>316</v>
      </c>
      <c r="M236" s="4"/>
      <c r="N236" s="4">
        <v>1</v>
      </c>
      <c r="Q236" s="4">
        <v>742</v>
      </c>
      <c r="R236" s="4"/>
      <c r="S236" s="4">
        <v>1</v>
      </c>
      <c r="V236" s="4">
        <v>1666</v>
      </c>
      <c r="W236" s="4"/>
      <c r="X236" s="4">
        <v>1</v>
      </c>
      <c r="AA236" s="4">
        <v>742</v>
      </c>
      <c r="AB236" s="4"/>
      <c r="AC236" s="4">
        <v>1</v>
      </c>
    </row>
    <row r="237" spans="2:29" x14ac:dyDescent="0.45">
      <c r="B237" s="1">
        <v>508</v>
      </c>
      <c r="C237" s="1"/>
      <c r="D237" s="1">
        <v>0</v>
      </c>
      <c r="G237" s="4">
        <v>494</v>
      </c>
      <c r="H237" s="4"/>
      <c r="I237" s="4">
        <v>0</v>
      </c>
      <c r="L237" s="4">
        <v>1666</v>
      </c>
      <c r="M237" s="4"/>
      <c r="N237" s="4">
        <v>1</v>
      </c>
      <c r="Q237" s="4">
        <v>604</v>
      </c>
      <c r="R237" s="4"/>
      <c r="S237" s="4">
        <v>0</v>
      </c>
      <c r="V237" s="4">
        <v>758</v>
      </c>
      <c r="W237" s="4"/>
      <c r="X237" s="4">
        <v>1</v>
      </c>
      <c r="AA237" s="4">
        <v>604</v>
      </c>
      <c r="AB237" s="4"/>
      <c r="AC237" s="4">
        <v>0</v>
      </c>
    </row>
    <row r="238" spans="2:29" x14ac:dyDescent="0.45">
      <c r="B238" s="1">
        <v>742</v>
      </c>
      <c r="C238" s="1"/>
      <c r="D238" s="1">
        <v>1</v>
      </c>
      <c r="G238" s="4">
        <v>7</v>
      </c>
      <c r="H238" s="4"/>
      <c r="I238" s="4">
        <v>0</v>
      </c>
      <c r="L238" s="4">
        <v>758</v>
      </c>
      <c r="M238" s="4"/>
      <c r="N238" s="4">
        <v>1</v>
      </c>
      <c r="Q238" s="4">
        <v>1666</v>
      </c>
      <c r="R238" s="4"/>
      <c r="S238" s="4">
        <v>1</v>
      </c>
      <c r="V238" s="4">
        <v>914</v>
      </c>
      <c r="W238" s="4"/>
      <c r="X238" s="4">
        <v>0</v>
      </c>
      <c r="AA238" s="4">
        <v>819</v>
      </c>
      <c r="AB238" s="4"/>
      <c r="AC238" s="4">
        <v>1</v>
      </c>
    </row>
    <row r="239" spans="2:29" x14ac:dyDescent="0.45">
      <c r="B239" s="1">
        <v>819</v>
      </c>
      <c r="C239" s="1"/>
      <c r="D239" s="1">
        <v>1</v>
      </c>
      <c r="G239" s="4">
        <v>74</v>
      </c>
      <c r="H239" s="4"/>
      <c r="I239" s="4">
        <v>0</v>
      </c>
      <c r="L239" s="4">
        <v>914</v>
      </c>
      <c r="M239" s="4"/>
      <c r="N239" s="4">
        <v>0</v>
      </c>
      <c r="Q239" s="4">
        <v>245</v>
      </c>
      <c r="R239" s="4"/>
      <c r="S239" s="4">
        <v>1</v>
      </c>
      <c r="V239" s="4">
        <v>245</v>
      </c>
      <c r="W239" s="4"/>
      <c r="X239" s="4">
        <v>1</v>
      </c>
      <c r="AA239" s="4">
        <v>1666</v>
      </c>
      <c r="AB239" s="4"/>
      <c r="AC239" s="4">
        <v>1</v>
      </c>
    </row>
    <row r="240" spans="2:29" x14ac:dyDescent="0.45">
      <c r="B240" s="1"/>
      <c r="C240" s="1"/>
      <c r="D240" s="1"/>
      <c r="G240" s="4"/>
      <c r="H240" s="4"/>
      <c r="I240" s="4"/>
      <c r="L240" s="4"/>
      <c r="M240" s="4"/>
      <c r="N240" s="4"/>
      <c r="Q240" s="4"/>
      <c r="R240" s="4"/>
      <c r="S240" s="4"/>
      <c r="V240" s="4"/>
      <c r="W240" s="4"/>
      <c r="X240" s="4"/>
      <c r="AA240" s="4"/>
      <c r="AB240" s="4"/>
      <c r="AC240" s="4"/>
    </row>
    <row r="241" spans="2:19" x14ac:dyDescent="0.45">
      <c r="B241" s="1"/>
      <c r="C241" s="1"/>
      <c r="D241" s="1"/>
      <c r="G241" s="4"/>
      <c r="H241" s="4"/>
      <c r="I241" s="4"/>
      <c r="L241" s="4"/>
      <c r="M241" s="4"/>
      <c r="N241" s="4"/>
      <c r="Q241" s="4"/>
      <c r="R241" s="4"/>
      <c r="S241" s="4"/>
    </row>
    <row r="242" spans="2:19" x14ac:dyDescent="0.45">
      <c r="B242" s="1"/>
      <c r="C242" s="1"/>
      <c r="D242" s="1"/>
      <c r="G242" s="4"/>
      <c r="H242" s="4"/>
      <c r="I242" s="4"/>
      <c r="L242" s="4"/>
      <c r="M242" s="4"/>
      <c r="N242" s="4"/>
      <c r="Q242" s="4"/>
      <c r="R242" s="4"/>
      <c r="S242" s="4"/>
    </row>
    <row r="243" spans="2:19" x14ac:dyDescent="0.45">
      <c r="B243" s="1"/>
      <c r="C243" s="1"/>
      <c r="D243" s="1"/>
      <c r="G243" s="4"/>
      <c r="H243" s="4"/>
      <c r="I243" s="4"/>
      <c r="L243" s="4"/>
      <c r="M243" s="4"/>
      <c r="N243" s="4"/>
    </row>
    <row r="244" spans="2:19" x14ac:dyDescent="0.45">
      <c r="B244" s="1"/>
      <c r="C244" s="1"/>
      <c r="D244" s="1"/>
      <c r="G244" s="4"/>
      <c r="H244" s="4"/>
      <c r="I244" s="4"/>
      <c r="L244" s="4"/>
      <c r="M244" s="4"/>
      <c r="N244" s="4"/>
    </row>
    <row r="245" spans="2:19" x14ac:dyDescent="0.45">
      <c r="B245" s="1"/>
      <c r="C245" s="1"/>
      <c r="D245" s="1"/>
      <c r="G245" s="4"/>
      <c r="H245" s="4"/>
      <c r="I245" s="4"/>
      <c r="L245" s="4"/>
      <c r="M245" s="4"/>
      <c r="N245" s="4"/>
    </row>
    <row r="246" spans="2:19" x14ac:dyDescent="0.45">
      <c r="G246" s="4"/>
      <c r="H246" s="4"/>
      <c r="I246" s="4"/>
      <c r="L246" s="4"/>
      <c r="M246" s="4"/>
      <c r="N246" s="4"/>
    </row>
    <row r="247" spans="2:19" x14ac:dyDescent="0.45">
      <c r="G247" s="4"/>
      <c r="H247" s="4"/>
      <c r="I247" s="4"/>
      <c r="L247" s="4"/>
      <c r="M247" s="4"/>
      <c r="N247" s="4"/>
    </row>
    <row r="248" spans="2:19" x14ac:dyDescent="0.45">
      <c r="G248" s="4"/>
      <c r="H248" s="4"/>
      <c r="I248" s="4"/>
      <c r="L248" s="4"/>
      <c r="M248" s="4"/>
      <c r="N248" s="4"/>
    </row>
    <row r="249" spans="2:19" x14ac:dyDescent="0.45">
      <c r="G249" s="4"/>
      <c r="H249" s="4"/>
      <c r="I249" s="4"/>
      <c r="L249" s="4"/>
      <c r="M249" s="4"/>
      <c r="N249" s="4"/>
    </row>
    <row r="250" spans="2:19" x14ac:dyDescent="0.45">
      <c r="G250" s="4"/>
      <c r="H250" s="4"/>
      <c r="I250" s="4"/>
      <c r="L250" s="4"/>
      <c r="M250" s="4"/>
      <c r="N250" s="4"/>
    </row>
    <row r="251" spans="2:19" x14ac:dyDescent="0.45">
      <c r="G251" s="4"/>
      <c r="H251" s="4"/>
      <c r="I251" s="4"/>
      <c r="L251" s="4"/>
      <c r="M251" s="4"/>
      <c r="N251" s="4"/>
    </row>
    <row r="252" spans="2:19" x14ac:dyDescent="0.45">
      <c r="G252" s="4"/>
      <c r="H252" s="4"/>
      <c r="I252" s="4"/>
      <c r="L252" s="4"/>
      <c r="M252" s="4"/>
      <c r="N252" s="4"/>
    </row>
    <row r="253" spans="2:19" x14ac:dyDescent="0.45">
      <c r="L253" s="4"/>
      <c r="M253" s="4"/>
      <c r="N253" s="4"/>
    </row>
    <row r="254" spans="2:19" x14ac:dyDescent="0.45">
      <c r="L254" s="4"/>
      <c r="M254" s="4"/>
      <c r="N254" s="4"/>
    </row>
    <row r="255" spans="2:19" x14ac:dyDescent="0.45">
      <c r="L255" s="4"/>
      <c r="M255" s="4"/>
      <c r="N255" s="4"/>
    </row>
    <row r="256" spans="2:19" x14ac:dyDescent="0.45">
      <c r="L256" s="4"/>
      <c r="M256" s="4"/>
      <c r="N256" s="4"/>
    </row>
    <row r="257" spans="12:14" x14ac:dyDescent="0.45">
      <c r="L257" s="4"/>
      <c r="M257" s="4"/>
      <c r="N257" s="4"/>
    </row>
    <row r="258" spans="12:14" x14ac:dyDescent="0.45">
      <c r="L258" s="4"/>
      <c r="M258" s="4"/>
      <c r="N258" s="4"/>
    </row>
    <row r="259" spans="12:14" x14ac:dyDescent="0.45">
      <c r="L259" s="4"/>
      <c r="M259" s="4"/>
      <c r="N259" s="4"/>
    </row>
    <row r="260" spans="12:14" x14ac:dyDescent="0.45">
      <c r="L260" s="4"/>
      <c r="M260" s="4"/>
      <c r="N260" s="4"/>
    </row>
    <row r="261" spans="12:14" x14ac:dyDescent="0.45">
      <c r="L261" s="4"/>
      <c r="M261" s="4"/>
      <c r="N261" s="4"/>
    </row>
    <row r="262" spans="12:14" x14ac:dyDescent="0.45">
      <c r="L262" s="4"/>
      <c r="M262" s="4"/>
      <c r="N262" s="4"/>
    </row>
    <row r="263" spans="12:14" x14ac:dyDescent="0.45">
      <c r="L263" s="4"/>
      <c r="M263" s="4"/>
      <c r="N263" s="4"/>
    </row>
    <row r="264" spans="12:14" x14ac:dyDescent="0.45">
      <c r="L264" s="4"/>
      <c r="M264" s="4"/>
      <c r="N264" s="4"/>
    </row>
    <row r="265" spans="12:14" x14ac:dyDescent="0.45">
      <c r="L265" s="4"/>
      <c r="M265" s="4"/>
      <c r="N265" s="4"/>
    </row>
    <row r="266" spans="12:14" x14ac:dyDescent="0.45">
      <c r="L266" s="4"/>
      <c r="M266" s="4"/>
      <c r="N266" s="4"/>
    </row>
    <row r="267" spans="12:14" x14ac:dyDescent="0.45">
      <c r="L267" s="4"/>
      <c r="M267" s="4"/>
      <c r="N267" s="4"/>
    </row>
    <row r="268" spans="12:14" x14ac:dyDescent="0.45">
      <c r="L268" s="4"/>
      <c r="M268" s="4"/>
      <c r="N268" s="4"/>
    </row>
    <row r="269" spans="12:14" x14ac:dyDescent="0.45">
      <c r="L269" s="4"/>
      <c r="M269" s="4"/>
      <c r="N269" s="4"/>
    </row>
    <row r="270" spans="12:14" x14ac:dyDescent="0.45">
      <c r="L270" s="4"/>
      <c r="M270" s="4"/>
      <c r="N270" s="4"/>
    </row>
    <row r="271" spans="12:14" x14ac:dyDescent="0.45">
      <c r="L271" s="4"/>
      <c r="M271" s="4"/>
      <c r="N271" s="4"/>
    </row>
    <row r="272" spans="12:14" x14ac:dyDescent="0.45">
      <c r="L272" s="4"/>
      <c r="M272" s="4"/>
      <c r="N272" s="4"/>
    </row>
    <row r="273" spans="12:14" x14ac:dyDescent="0.45">
      <c r="L273" s="4"/>
      <c r="M273" s="4"/>
      <c r="N273" s="4"/>
    </row>
    <row r="274" spans="12:14" x14ac:dyDescent="0.45">
      <c r="L274" s="4"/>
      <c r="M274" s="4"/>
      <c r="N274" s="4"/>
    </row>
    <row r="275" spans="12:14" x14ac:dyDescent="0.45">
      <c r="L275" s="4"/>
      <c r="M275" s="4"/>
      <c r="N275" s="4"/>
    </row>
    <row r="276" spans="12:14" x14ac:dyDescent="0.45">
      <c r="L276" s="4"/>
      <c r="M276" s="4"/>
      <c r="N276" s="4"/>
    </row>
  </sheetData>
  <mergeCells count="4">
    <mergeCell ref="C5:G5"/>
    <mergeCell ref="H5:L5"/>
    <mergeCell ref="M5:Q5"/>
    <mergeCell ref="R5:V5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AE37"/>
  <sheetViews>
    <sheetView topLeftCell="A4" workbookViewId="0">
      <selection activeCell="Q16" sqref="Q16"/>
    </sheetView>
  </sheetViews>
  <sheetFormatPr defaultRowHeight="14.25" x14ac:dyDescent="0.45"/>
  <sheetData>
    <row r="3" spans="1:13" ht="18" x14ac:dyDescent="0.55000000000000004">
      <c r="A3" s="7" t="s">
        <v>209</v>
      </c>
    </row>
    <row r="5" spans="1:13" x14ac:dyDescent="0.45">
      <c r="B5" s="25" t="s">
        <v>19</v>
      </c>
      <c r="C5" s="25"/>
      <c r="D5" s="25"/>
      <c r="E5" s="25" t="s">
        <v>4</v>
      </c>
      <c r="F5" s="25"/>
      <c r="G5" s="25"/>
      <c r="H5" s="25" t="s">
        <v>6</v>
      </c>
      <c r="I5" s="25"/>
      <c r="J5" s="25"/>
      <c r="K5" s="25" t="s">
        <v>3</v>
      </c>
      <c r="L5" s="25"/>
      <c r="M5" s="25"/>
    </row>
    <row r="6" spans="1:13" x14ac:dyDescent="0.45">
      <c r="B6" s="1">
        <v>1.41</v>
      </c>
      <c r="C6" s="1">
        <v>2.0499999999999998</v>
      </c>
      <c r="D6" s="1">
        <v>1.3</v>
      </c>
      <c r="E6" s="1">
        <v>1.44</v>
      </c>
      <c r="F6" s="1">
        <v>1.62</v>
      </c>
      <c r="G6" s="1">
        <v>1.57</v>
      </c>
      <c r="H6" s="1">
        <v>1.69</v>
      </c>
      <c r="I6" s="1">
        <v>1.83</v>
      </c>
      <c r="J6" s="1">
        <v>1.73</v>
      </c>
      <c r="K6" s="1">
        <v>1.93</v>
      </c>
      <c r="L6" s="1">
        <v>2.08</v>
      </c>
      <c r="M6" s="1">
        <v>1.74</v>
      </c>
    </row>
    <row r="7" spans="1:13" x14ac:dyDescent="0.4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8" x14ac:dyDescent="0.55000000000000004">
      <c r="A8" s="7" t="s">
        <v>283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45">
      <c r="A9" t="s">
        <v>287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45">
      <c r="B10" s="25" t="s">
        <v>19</v>
      </c>
      <c r="C10" s="25"/>
      <c r="D10" s="25"/>
      <c r="E10" s="25" t="s">
        <v>4</v>
      </c>
      <c r="F10" s="25"/>
      <c r="G10" s="25"/>
      <c r="H10" s="25" t="s">
        <v>6</v>
      </c>
      <c r="I10" s="25"/>
      <c r="J10" s="25"/>
      <c r="K10" s="25" t="s">
        <v>3</v>
      </c>
      <c r="L10" s="25"/>
      <c r="M10" s="25"/>
    </row>
    <row r="11" spans="1:13" x14ac:dyDescent="0.45">
      <c r="A11" t="s">
        <v>284</v>
      </c>
      <c r="B11" s="1">
        <v>69.5</v>
      </c>
      <c r="C11" s="1">
        <v>62.1</v>
      </c>
      <c r="D11" s="1">
        <v>61.1</v>
      </c>
      <c r="E11" s="1">
        <v>66.099999999999994</v>
      </c>
      <c r="F11" s="1">
        <v>61.3</v>
      </c>
      <c r="G11" s="1">
        <v>61.4</v>
      </c>
      <c r="H11" s="1">
        <v>61.1</v>
      </c>
      <c r="I11" s="1">
        <v>55.8</v>
      </c>
      <c r="J11" s="1">
        <v>76.900000000000006</v>
      </c>
      <c r="K11" s="1">
        <v>73.099999999999994</v>
      </c>
      <c r="L11" s="1">
        <v>67.400000000000006</v>
      </c>
      <c r="M11" s="1">
        <v>73.099999999999994</v>
      </c>
    </row>
    <row r="12" spans="1:13" x14ac:dyDescent="0.45">
      <c r="A12" t="s">
        <v>285</v>
      </c>
      <c r="B12" s="1">
        <v>14.5</v>
      </c>
      <c r="C12" s="1">
        <v>14.9</v>
      </c>
      <c r="D12" s="1">
        <v>14.4</v>
      </c>
      <c r="E12" s="1">
        <v>13.9</v>
      </c>
      <c r="F12" s="1">
        <v>11.8</v>
      </c>
      <c r="G12" s="1">
        <v>12.5</v>
      </c>
      <c r="H12" s="1">
        <v>16.399999999999999</v>
      </c>
      <c r="I12" s="1">
        <v>15</v>
      </c>
      <c r="J12" s="1">
        <v>6.43</v>
      </c>
      <c r="K12" s="1">
        <v>8.86</v>
      </c>
      <c r="L12" s="1">
        <v>17.5</v>
      </c>
      <c r="M12" s="1">
        <v>15.9</v>
      </c>
    </row>
    <row r="13" spans="1:13" x14ac:dyDescent="0.45">
      <c r="A13" t="s">
        <v>286</v>
      </c>
      <c r="B13" s="1">
        <v>16.3</v>
      </c>
      <c r="C13" s="1">
        <v>22.9</v>
      </c>
      <c r="D13" s="1">
        <v>24.5</v>
      </c>
      <c r="E13" s="1">
        <v>14.2</v>
      </c>
      <c r="F13" s="1">
        <v>21.6</v>
      </c>
      <c r="G13" s="1">
        <v>21</v>
      </c>
      <c r="H13" s="1">
        <v>18.7</v>
      </c>
      <c r="I13" s="1">
        <v>23.3</v>
      </c>
      <c r="J13" s="1">
        <v>15.2</v>
      </c>
      <c r="K13" s="1">
        <v>18</v>
      </c>
      <c r="L13" s="1">
        <v>16.100000000000001</v>
      </c>
      <c r="M13" s="1">
        <v>11.3</v>
      </c>
    </row>
    <row r="14" spans="1:13" x14ac:dyDescent="0.4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45">
      <c r="A15" t="s">
        <v>28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45">
      <c r="B16" s="25" t="s">
        <v>19</v>
      </c>
      <c r="C16" s="25"/>
      <c r="D16" s="25"/>
      <c r="E16" s="25" t="s">
        <v>4</v>
      </c>
      <c r="F16" s="25"/>
      <c r="G16" s="25"/>
      <c r="H16" s="25" t="s">
        <v>6</v>
      </c>
      <c r="I16" s="25"/>
      <c r="J16" s="25"/>
      <c r="K16" s="25" t="s">
        <v>3</v>
      </c>
      <c r="L16" s="25"/>
      <c r="M16" s="25"/>
    </row>
    <row r="17" spans="1:31" x14ac:dyDescent="0.45">
      <c r="A17" t="s">
        <v>284</v>
      </c>
      <c r="B17" s="1">
        <v>69.7</v>
      </c>
      <c r="C17" s="1">
        <v>60.4</v>
      </c>
      <c r="D17" s="1">
        <v>60.9</v>
      </c>
      <c r="E17" s="1">
        <v>64.3</v>
      </c>
      <c r="F17" s="1">
        <v>62.9</v>
      </c>
      <c r="G17" s="1">
        <v>62.8</v>
      </c>
      <c r="H17" s="1">
        <v>54.9</v>
      </c>
      <c r="I17" s="1">
        <v>63.6</v>
      </c>
      <c r="J17" s="1">
        <v>76</v>
      </c>
      <c r="K17" s="1">
        <v>71.400000000000006</v>
      </c>
      <c r="L17" s="1">
        <v>64.7</v>
      </c>
      <c r="M17" s="1">
        <v>72.5</v>
      </c>
    </row>
    <row r="18" spans="1:31" x14ac:dyDescent="0.45">
      <c r="A18" t="s">
        <v>285</v>
      </c>
      <c r="B18" s="1">
        <v>15.3</v>
      </c>
      <c r="C18" s="1">
        <v>15.8</v>
      </c>
      <c r="D18" s="1">
        <v>15.1</v>
      </c>
      <c r="E18" s="1">
        <v>12.1</v>
      </c>
      <c r="F18" s="1">
        <v>12.1</v>
      </c>
      <c r="G18" s="1">
        <v>13.2</v>
      </c>
      <c r="H18" s="1">
        <v>18.2</v>
      </c>
      <c r="I18" s="1">
        <v>13.9</v>
      </c>
      <c r="J18" s="1">
        <v>9.85</v>
      </c>
      <c r="K18" s="1">
        <v>15.2</v>
      </c>
      <c r="L18" s="1">
        <v>18.399999999999999</v>
      </c>
      <c r="M18" s="1">
        <v>16.899999999999999</v>
      </c>
    </row>
    <row r="19" spans="1:31" x14ac:dyDescent="0.45">
      <c r="A19" t="s">
        <v>286</v>
      </c>
      <c r="B19" s="1">
        <v>15.2</v>
      </c>
      <c r="C19" s="1">
        <v>24</v>
      </c>
      <c r="D19" s="1">
        <v>23</v>
      </c>
      <c r="E19" s="1">
        <v>18.7</v>
      </c>
      <c r="F19" s="1">
        <v>20.7</v>
      </c>
      <c r="G19" s="1">
        <v>19.899999999999999</v>
      </c>
      <c r="H19" s="1">
        <v>22.1</v>
      </c>
      <c r="I19" s="1">
        <v>18.600000000000001</v>
      </c>
      <c r="J19" s="1">
        <v>12.5</v>
      </c>
      <c r="K19" s="1">
        <v>13.4</v>
      </c>
      <c r="L19" s="1">
        <v>17.3</v>
      </c>
      <c r="M19" s="1">
        <v>10.6</v>
      </c>
    </row>
    <row r="20" spans="1:31" x14ac:dyDescent="0.4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31" x14ac:dyDescent="0.4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5" spans="1:31" ht="18" x14ac:dyDescent="0.55000000000000004">
      <c r="A25" s="7" t="s">
        <v>220</v>
      </c>
    </row>
    <row r="26" spans="1:31" x14ac:dyDescent="0.45">
      <c r="A26" t="s">
        <v>232</v>
      </c>
    </row>
    <row r="27" spans="1:31" x14ac:dyDescent="0.45">
      <c r="B27" s="25" t="s">
        <v>210</v>
      </c>
      <c r="C27" s="25"/>
      <c r="D27" s="25"/>
      <c r="E27" s="25" t="s">
        <v>211</v>
      </c>
      <c r="F27" s="25"/>
      <c r="G27" s="25"/>
      <c r="H27" s="25" t="s">
        <v>212</v>
      </c>
      <c r="I27" s="25"/>
      <c r="J27" s="25"/>
      <c r="K27" s="25" t="s">
        <v>213</v>
      </c>
      <c r="L27" s="25"/>
      <c r="M27" s="25"/>
      <c r="N27" s="25" t="s">
        <v>214</v>
      </c>
      <c r="O27" s="25"/>
      <c r="P27" s="25"/>
      <c r="Q27" s="25" t="s">
        <v>215</v>
      </c>
      <c r="R27" s="25"/>
      <c r="S27" s="25"/>
      <c r="T27" s="25" t="s">
        <v>216</v>
      </c>
      <c r="U27" s="25"/>
      <c r="V27" s="25"/>
      <c r="W27" s="25" t="s">
        <v>217</v>
      </c>
      <c r="X27" s="25"/>
      <c r="Y27" s="25"/>
      <c r="Z27" s="25" t="s">
        <v>218</v>
      </c>
      <c r="AA27" s="25"/>
      <c r="AB27" s="25"/>
      <c r="AC27" s="25" t="s">
        <v>219</v>
      </c>
      <c r="AD27" s="25"/>
      <c r="AE27" s="25"/>
    </row>
    <row r="28" spans="1:31" x14ac:dyDescent="0.45">
      <c r="B28" s="1">
        <v>2.0933809999999999</v>
      </c>
      <c r="C28" s="1"/>
      <c r="D28" s="1"/>
      <c r="E28" s="1">
        <v>2.034519</v>
      </c>
      <c r="F28" s="1"/>
      <c r="G28" s="1"/>
      <c r="H28" s="1">
        <v>2.0107919999999999</v>
      </c>
      <c r="I28" s="1"/>
      <c r="J28" s="1"/>
      <c r="K28" s="1">
        <v>1.9925679999999999</v>
      </c>
      <c r="L28" s="1"/>
      <c r="M28" s="1"/>
      <c r="N28" s="1">
        <v>1.9874879999999999</v>
      </c>
      <c r="O28" s="1"/>
      <c r="P28" s="1"/>
      <c r="Q28" s="1">
        <v>1.9326030000000001</v>
      </c>
      <c r="R28" s="1"/>
      <c r="S28" s="1"/>
      <c r="T28" s="1">
        <v>1.922844</v>
      </c>
      <c r="U28" s="1"/>
      <c r="V28" s="1"/>
      <c r="W28" s="1">
        <v>1.922466</v>
      </c>
      <c r="X28" s="1"/>
      <c r="Y28" s="1"/>
      <c r="Z28" s="1">
        <v>1.903605</v>
      </c>
      <c r="AA28" s="1"/>
      <c r="AB28" s="1"/>
      <c r="AC28" s="1">
        <v>1.8901460000000001</v>
      </c>
      <c r="AD28" s="1"/>
      <c r="AE28" s="1"/>
    </row>
    <row r="29" spans="1:31" x14ac:dyDescent="0.4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3" spans="1:31" ht="18" x14ac:dyDescent="0.55000000000000004">
      <c r="A33" s="7" t="s">
        <v>221</v>
      </c>
    </row>
    <row r="34" spans="1:31" x14ac:dyDescent="0.45">
      <c r="A34" t="s">
        <v>233</v>
      </c>
    </row>
    <row r="35" spans="1:31" x14ac:dyDescent="0.45">
      <c r="B35" s="25" t="s">
        <v>222</v>
      </c>
      <c r="C35" s="25"/>
      <c r="D35" s="25"/>
      <c r="E35" s="25" t="s">
        <v>223</v>
      </c>
      <c r="F35" s="25"/>
      <c r="G35" s="25"/>
      <c r="H35" s="25" t="s">
        <v>224</v>
      </c>
      <c r="I35" s="25"/>
      <c r="J35" s="25"/>
      <c r="K35" s="25" t="s">
        <v>225</v>
      </c>
      <c r="L35" s="25"/>
      <c r="M35" s="25"/>
      <c r="N35" s="25" t="s">
        <v>226</v>
      </c>
      <c r="O35" s="25"/>
      <c r="P35" s="25"/>
      <c r="Q35" s="25" t="s">
        <v>227</v>
      </c>
      <c r="R35" s="25"/>
      <c r="S35" s="25"/>
      <c r="T35" s="25" t="s">
        <v>228</v>
      </c>
      <c r="U35" s="25"/>
      <c r="V35" s="25"/>
      <c r="W35" s="25" t="s">
        <v>229</v>
      </c>
      <c r="X35" s="25"/>
      <c r="Y35" s="25"/>
      <c r="Z35" s="25" t="s">
        <v>230</v>
      </c>
      <c r="AA35" s="25"/>
      <c r="AB35" s="25"/>
      <c r="AC35" s="25" t="s">
        <v>231</v>
      </c>
      <c r="AD35" s="25"/>
      <c r="AE35" s="25"/>
    </row>
    <row r="36" spans="1:31" x14ac:dyDescent="0.45">
      <c r="B36" s="1">
        <v>1.8075110000000001</v>
      </c>
      <c r="C36" s="1"/>
      <c r="D36" s="1"/>
      <c r="E36" s="1">
        <v>1.8151269999999999</v>
      </c>
      <c r="F36" s="1"/>
      <c r="G36" s="1"/>
      <c r="H36" s="1">
        <v>1.822748</v>
      </c>
      <c r="I36" s="1"/>
      <c r="J36" s="1"/>
      <c r="K36" s="1">
        <v>1.8285359999999999</v>
      </c>
      <c r="L36" s="1"/>
      <c r="M36" s="1"/>
      <c r="N36" s="1">
        <v>1.8333680000000001</v>
      </c>
      <c r="O36" s="1"/>
      <c r="P36" s="1"/>
      <c r="Q36" s="1">
        <v>1.8829959999999999</v>
      </c>
      <c r="R36" s="1"/>
      <c r="S36" s="1"/>
      <c r="T36" s="1">
        <v>1.9271910000000001</v>
      </c>
      <c r="U36" s="1"/>
      <c r="V36" s="1"/>
      <c r="W36" s="1">
        <v>1.952995</v>
      </c>
      <c r="X36" s="1"/>
      <c r="Y36" s="1"/>
      <c r="Z36" s="1">
        <v>1.9626330000000001</v>
      </c>
      <c r="AA36" s="1"/>
      <c r="AB36" s="1"/>
      <c r="AC36" s="1">
        <v>2.0355210000000001</v>
      </c>
      <c r="AD36" s="1"/>
      <c r="AE36" s="1"/>
    </row>
    <row r="37" spans="1:31" x14ac:dyDescent="0.4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</sheetData>
  <mergeCells count="32">
    <mergeCell ref="T35:V35"/>
    <mergeCell ref="W35:Y35"/>
    <mergeCell ref="Z35:AB35"/>
    <mergeCell ref="AC35:AE35"/>
    <mergeCell ref="B35:D35"/>
    <mergeCell ref="E35:G35"/>
    <mergeCell ref="H35:J35"/>
    <mergeCell ref="K35:M35"/>
    <mergeCell ref="N35:P35"/>
    <mergeCell ref="Q35:S35"/>
    <mergeCell ref="AC27:AE27"/>
    <mergeCell ref="B5:D5"/>
    <mergeCell ref="E5:G5"/>
    <mergeCell ref="H5:J5"/>
    <mergeCell ref="K5:M5"/>
    <mergeCell ref="B27:D27"/>
    <mergeCell ref="E27:G27"/>
    <mergeCell ref="H27:J27"/>
    <mergeCell ref="K27:M27"/>
    <mergeCell ref="N27:P27"/>
    <mergeCell ref="Q27:S27"/>
    <mergeCell ref="T27:V27"/>
    <mergeCell ref="W27:Y27"/>
    <mergeCell ref="Z27:AB27"/>
    <mergeCell ref="B10:D10"/>
    <mergeCell ref="E10:G10"/>
    <mergeCell ref="H10:J10"/>
    <mergeCell ref="K10:M10"/>
    <mergeCell ref="B16:D16"/>
    <mergeCell ref="E16:G16"/>
    <mergeCell ref="H16:J16"/>
    <mergeCell ref="K16:M16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6:R79"/>
  <sheetViews>
    <sheetView topLeftCell="A64" workbookViewId="0">
      <selection activeCell="R60" sqref="R60"/>
    </sheetView>
  </sheetViews>
  <sheetFormatPr defaultRowHeight="14.25" x14ac:dyDescent="0.45"/>
  <sheetData>
    <row r="6" spans="1:18" ht="18" x14ac:dyDescent="0.55000000000000004">
      <c r="A6" s="7" t="s">
        <v>234</v>
      </c>
    </row>
    <row r="7" spans="1:18" x14ac:dyDescent="0.45">
      <c r="A7" t="s">
        <v>240</v>
      </c>
    </row>
    <row r="8" spans="1:18" x14ac:dyDescent="0.45">
      <c r="B8" s="26" t="s">
        <v>235</v>
      </c>
      <c r="C8" s="26"/>
      <c r="D8" s="26"/>
      <c r="E8" s="26"/>
      <c r="F8" s="26" t="s">
        <v>236</v>
      </c>
      <c r="G8" s="26"/>
      <c r="H8" s="26"/>
      <c r="I8" s="26"/>
      <c r="J8" s="26" t="s">
        <v>237</v>
      </c>
      <c r="K8" s="26"/>
      <c r="L8" s="26"/>
      <c r="M8" s="26"/>
      <c r="N8" s="26" t="s">
        <v>238</v>
      </c>
      <c r="O8" s="26"/>
      <c r="P8" s="26"/>
      <c r="Q8" s="26"/>
      <c r="R8" s="13"/>
    </row>
    <row r="9" spans="1:18" x14ac:dyDescent="0.45">
      <c r="A9" t="s">
        <v>28</v>
      </c>
      <c r="B9" s="4">
        <v>78.102879999999999</v>
      </c>
      <c r="C9" s="4">
        <v>80.068650000000005</v>
      </c>
      <c r="D9" s="4">
        <v>79.953919999999997</v>
      </c>
      <c r="E9" s="4"/>
      <c r="F9" s="4">
        <v>6.0710800000000003</v>
      </c>
      <c r="G9" s="4">
        <v>4.9133800000000001</v>
      </c>
      <c r="H9" s="4">
        <v>5.4539200000000001</v>
      </c>
      <c r="I9" s="4"/>
      <c r="J9" s="4">
        <v>3.668971</v>
      </c>
      <c r="K9" s="4">
        <v>3.9404940000000002</v>
      </c>
      <c r="L9" s="4">
        <v>3.927079</v>
      </c>
      <c r="M9" s="4"/>
      <c r="N9" s="4">
        <v>12.15706</v>
      </c>
      <c r="O9" s="4">
        <v>11.07748</v>
      </c>
      <c r="P9" s="4">
        <v>10.66508</v>
      </c>
      <c r="Q9" s="4"/>
      <c r="R9" s="4"/>
    </row>
    <row r="10" spans="1:18" x14ac:dyDescent="0.45">
      <c r="A10" t="s">
        <v>239</v>
      </c>
      <c r="B10" s="4">
        <v>54.05585</v>
      </c>
      <c r="C10" s="4">
        <v>53.273539999999997</v>
      </c>
      <c r="D10" s="4">
        <v>51.49</v>
      </c>
      <c r="E10" s="4"/>
      <c r="F10" s="4">
        <v>7.7550730000000003</v>
      </c>
      <c r="G10" s="4">
        <v>9.7209610000000009</v>
      </c>
      <c r="H10" s="4">
        <v>11.277620000000001</v>
      </c>
      <c r="I10" s="4"/>
      <c r="J10" s="4">
        <v>7.3438249999999998</v>
      </c>
      <c r="K10" s="4">
        <v>8.2940360000000002</v>
      </c>
      <c r="L10" s="4">
        <v>8.0802859999999992</v>
      </c>
      <c r="M10" s="4"/>
      <c r="N10" s="4">
        <v>30.84525</v>
      </c>
      <c r="O10" s="4">
        <v>28.711459999999999</v>
      </c>
      <c r="P10" s="4">
        <v>29.152090000000001</v>
      </c>
      <c r="Q10" s="4"/>
      <c r="R10" s="4"/>
    </row>
    <row r="11" spans="1:18" x14ac:dyDescent="0.4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8" x14ac:dyDescent="0.55000000000000004">
      <c r="A12" s="7" t="s">
        <v>242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x14ac:dyDescent="0.45">
      <c r="A13" t="s">
        <v>241</v>
      </c>
    </row>
    <row r="14" spans="1:18" x14ac:dyDescent="0.45">
      <c r="B14" s="26" t="s">
        <v>235</v>
      </c>
      <c r="C14" s="26"/>
      <c r="D14" s="26"/>
      <c r="E14" s="26"/>
      <c r="F14" s="26" t="s">
        <v>236</v>
      </c>
      <c r="G14" s="26"/>
      <c r="H14" s="26"/>
      <c r="I14" s="26"/>
      <c r="J14" s="26" t="s">
        <v>237</v>
      </c>
      <c r="K14" s="26"/>
      <c r="L14" s="26"/>
      <c r="M14" s="26"/>
      <c r="N14" s="26"/>
      <c r="O14" s="26"/>
    </row>
    <row r="15" spans="1:18" x14ac:dyDescent="0.45">
      <c r="A15" t="s">
        <v>28</v>
      </c>
      <c r="B15" s="4">
        <v>79.804209999999998</v>
      </c>
      <c r="C15" s="4">
        <v>82.066180000000003</v>
      </c>
      <c r="D15" s="4">
        <v>82.304659999999998</v>
      </c>
      <c r="E15" s="4"/>
      <c r="F15" s="4">
        <v>12.320309999999999</v>
      </c>
      <c r="G15" s="4">
        <v>11.169510000000001</v>
      </c>
      <c r="H15" s="4">
        <v>11.57226</v>
      </c>
      <c r="I15" s="4"/>
      <c r="J15" s="4">
        <v>7.8754799999999996</v>
      </c>
      <c r="K15" s="4">
        <v>6.7643139999999997</v>
      </c>
      <c r="L15" s="4">
        <v>6.123075</v>
      </c>
      <c r="M15" s="4"/>
      <c r="N15" s="4"/>
      <c r="O15" s="4"/>
    </row>
    <row r="16" spans="1:18" x14ac:dyDescent="0.45">
      <c r="A16" t="s">
        <v>239</v>
      </c>
      <c r="B16" s="4">
        <v>68.383899999999997</v>
      </c>
      <c r="C16" s="4">
        <v>69.252740000000003</v>
      </c>
      <c r="D16" s="4">
        <v>70.247240000000005</v>
      </c>
      <c r="E16" s="4"/>
      <c r="F16" s="4">
        <v>11.471299999999999</v>
      </c>
      <c r="G16" s="4">
        <v>12.50318</v>
      </c>
      <c r="H16" s="4">
        <v>12.228669999999999</v>
      </c>
      <c r="I16" s="4"/>
      <c r="J16" s="4">
        <v>20.1448</v>
      </c>
      <c r="K16" s="4">
        <v>18.24408</v>
      </c>
      <c r="L16" s="4">
        <v>17.524080000000001</v>
      </c>
      <c r="M16" s="4"/>
      <c r="N16" s="4"/>
      <c r="O16" s="4"/>
    </row>
    <row r="17" spans="1:15" x14ac:dyDescent="0.45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9" spans="1:15" ht="18" x14ac:dyDescent="0.55000000000000004">
      <c r="A19" s="7" t="s">
        <v>244</v>
      </c>
    </row>
    <row r="20" spans="1:15" x14ac:dyDescent="0.45">
      <c r="A20" t="s">
        <v>243</v>
      </c>
    </row>
    <row r="21" spans="1:15" x14ac:dyDescent="0.45">
      <c r="B21" s="26" t="s">
        <v>235</v>
      </c>
      <c r="C21" s="26"/>
      <c r="D21" s="26"/>
      <c r="E21" s="26"/>
      <c r="F21" s="26" t="s">
        <v>236</v>
      </c>
      <c r="G21" s="26"/>
      <c r="H21" s="26"/>
      <c r="I21" s="26"/>
    </row>
    <row r="22" spans="1:15" x14ac:dyDescent="0.45">
      <c r="A22" t="s">
        <v>28</v>
      </c>
      <c r="B22" s="4">
        <v>63.724939999999997</v>
      </c>
      <c r="C22" s="4">
        <v>64.847729999999999</v>
      </c>
      <c r="D22" s="4">
        <v>65.32826</v>
      </c>
      <c r="E22" s="4"/>
      <c r="F22" s="4">
        <v>36.275060000000003</v>
      </c>
      <c r="G22" s="4">
        <v>35.152270000000001</v>
      </c>
      <c r="H22" s="4">
        <v>34.67174</v>
      </c>
      <c r="I22" s="4"/>
    </row>
    <row r="23" spans="1:15" x14ac:dyDescent="0.45">
      <c r="A23" t="s">
        <v>239</v>
      </c>
      <c r="B23" s="4">
        <v>49.156860000000002</v>
      </c>
      <c r="C23" s="4">
        <v>51.742849999999997</v>
      </c>
      <c r="D23" s="4">
        <v>49.532730000000001</v>
      </c>
      <c r="E23" s="4"/>
      <c r="F23" s="4">
        <v>50.843139999999998</v>
      </c>
      <c r="G23" s="4">
        <v>48.257150000000003</v>
      </c>
      <c r="H23" s="4">
        <v>50.467269999999999</v>
      </c>
      <c r="I23" s="4"/>
    </row>
    <row r="26" spans="1:15" ht="18" x14ac:dyDescent="0.55000000000000004">
      <c r="A26" s="7" t="s">
        <v>245</v>
      </c>
    </row>
    <row r="27" spans="1:15" x14ac:dyDescent="0.45">
      <c r="A27" t="s">
        <v>246</v>
      </c>
    </row>
    <row r="28" spans="1:15" x14ac:dyDescent="0.45">
      <c r="B28" s="26" t="s">
        <v>235</v>
      </c>
      <c r="C28" s="26"/>
      <c r="D28" s="26"/>
      <c r="E28" s="26"/>
      <c r="F28" s="26" t="s">
        <v>236</v>
      </c>
      <c r="G28" s="26"/>
      <c r="H28" s="26"/>
      <c r="I28" s="26"/>
      <c r="J28" s="26" t="s">
        <v>237</v>
      </c>
      <c r="K28" s="26"/>
      <c r="L28" s="26"/>
      <c r="M28" s="26"/>
      <c r="N28" s="26"/>
      <c r="O28" s="26"/>
    </row>
    <row r="29" spans="1:15" x14ac:dyDescent="0.45">
      <c r="A29" t="s">
        <v>28</v>
      </c>
      <c r="B29" s="4">
        <v>59.915109999999999</v>
      </c>
      <c r="C29" s="4">
        <v>60.206200000000003</v>
      </c>
      <c r="D29" s="4">
        <v>62.036830000000002</v>
      </c>
      <c r="E29" s="4"/>
      <c r="F29" s="4">
        <v>33.534880000000001</v>
      </c>
      <c r="G29" s="4">
        <v>35.093969999999999</v>
      </c>
      <c r="H29" s="4">
        <v>33.738930000000003</v>
      </c>
      <c r="I29" s="4"/>
      <c r="J29" s="4">
        <v>6.5500109999999996</v>
      </c>
      <c r="K29" s="4">
        <v>4.6998239999999996</v>
      </c>
      <c r="L29" s="4">
        <v>4.2242360000000003</v>
      </c>
      <c r="M29" s="4"/>
      <c r="N29" s="4"/>
      <c r="O29" s="4"/>
    </row>
    <row r="30" spans="1:15" x14ac:dyDescent="0.45">
      <c r="A30" t="s">
        <v>239</v>
      </c>
      <c r="B30" s="4">
        <v>41.400889999999997</v>
      </c>
      <c r="C30" s="4">
        <v>39.878779999999999</v>
      </c>
      <c r="D30" s="4">
        <v>32.497700000000002</v>
      </c>
      <c r="E30" s="4"/>
      <c r="F30" s="4">
        <v>41.228819999999999</v>
      </c>
      <c r="G30" s="4">
        <v>42.895589999999999</v>
      </c>
      <c r="H30" s="4">
        <v>50.875540000000001</v>
      </c>
      <c r="I30" s="4"/>
      <c r="J30" s="4">
        <v>17.370290000000001</v>
      </c>
      <c r="K30" s="4">
        <v>17.225629999999999</v>
      </c>
      <c r="L30" s="4">
        <v>16.626760000000001</v>
      </c>
      <c r="M30" s="4"/>
      <c r="N30" s="4"/>
      <c r="O30" s="4"/>
    </row>
    <row r="31" spans="1:15" x14ac:dyDescent="0.4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6" spans="1:16" ht="18" x14ac:dyDescent="0.55000000000000004">
      <c r="A36" s="7" t="s">
        <v>247</v>
      </c>
    </row>
    <row r="37" spans="1:16" x14ac:dyDescent="0.45">
      <c r="B37" s="15" t="s">
        <v>107</v>
      </c>
      <c r="C37" s="25" t="s">
        <v>167</v>
      </c>
      <c r="D37" s="25"/>
      <c r="E37" s="25"/>
      <c r="F37" s="25" t="s">
        <v>248</v>
      </c>
      <c r="G37" s="25"/>
      <c r="H37" s="25"/>
      <c r="J37" s="15" t="s">
        <v>107</v>
      </c>
      <c r="K37" s="25" t="s">
        <v>167</v>
      </c>
      <c r="L37" s="25"/>
      <c r="M37" s="25"/>
      <c r="N37" s="25" t="s">
        <v>248</v>
      </c>
      <c r="O37" s="25"/>
      <c r="P37" s="25"/>
    </row>
    <row r="38" spans="1:16" x14ac:dyDescent="0.45">
      <c r="B38" s="1">
        <v>0</v>
      </c>
      <c r="C38" s="1">
        <v>1</v>
      </c>
      <c r="D38" s="1"/>
      <c r="E38" s="1"/>
      <c r="F38" s="1">
        <v>1</v>
      </c>
      <c r="G38" s="1"/>
      <c r="H38" s="1"/>
      <c r="J38" s="1">
        <v>0</v>
      </c>
      <c r="K38" s="1">
        <v>1</v>
      </c>
      <c r="L38" s="1"/>
      <c r="M38" s="1"/>
      <c r="N38" s="1">
        <v>1</v>
      </c>
      <c r="O38" s="1"/>
      <c r="P38" s="1"/>
    </row>
    <row r="39" spans="1:16" x14ac:dyDescent="0.45">
      <c r="B39" s="1">
        <v>2</v>
      </c>
      <c r="C39" s="1">
        <v>0.4466</v>
      </c>
      <c r="D39" s="1">
        <v>3.9730000000000001E-2</v>
      </c>
      <c r="E39" s="1"/>
      <c r="F39" s="1">
        <v>0.61268</v>
      </c>
      <c r="G39" s="1">
        <v>5.5899999999999998E-2</v>
      </c>
      <c r="H39" s="1"/>
      <c r="J39" s="1">
        <v>0.6</v>
      </c>
      <c r="K39" s="1">
        <v>0.79932999999999998</v>
      </c>
      <c r="L39" s="1"/>
      <c r="M39" s="1"/>
      <c r="N39" s="1">
        <v>0.83152000000000004</v>
      </c>
      <c r="O39" s="1"/>
      <c r="P39" s="1"/>
    </row>
    <row r="40" spans="1:16" x14ac:dyDescent="0.45">
      <c r="B40" s="1">
        <v>4</v>
      </c>
      <c r="C40" s="1">
        <v>7.7670000000000003E-2</v>
      </c>
      <c r="D40" s="1">
        <v>4.8500000000000001E-3</v>
      </c>
      <c r="E40" s="1"/>
      <c r="F40" s="1">
        <v>8.4510000000000002E-2</v>
      </c>
      <c r="G40" s="1">
        <v>1.83E-2</v>
      </c>
      <c r="H40" s="1"/>
      <c r="J40" s="1">
        <v>1.2</v>
      </c>
      <c r="K40" s="1">
        <v>0.60823000000000005</v>
      </c>
      <c r="L40" s="1"/>
      <c r="M40" s="1"/>
      <c r="N40" s="1">
        <v>0.65837000000000001</v>
      </c>
      <c r="O40" s="1"/>
      <c r="P40" s="1"/>
    </row>
    <row r="41" spans="1:16" x14ac:dyDescent="0.45">
      <c r="B41" s="1">
        <v>6</v>
      </c>
      <c r="C41" s="1">
        <v>1.214E-2</v>
      </c>
      <c r="D41" s="1">
        <v>1.2099999999999999E-3</v>
      </c>
      <c r="E41" s="1"/>
      <c r="F41" s="1">
        <v>1.9369999999999998E-2</v>
      </c>
      <c r="G41" s="1">
        <v>1.7600000000000001E-3</v>
      </c>
      <c r="H41" s="1"/>
      <c r="J41" s="1">
        <v>1.8</v>
      </c>
      <c r="K41" s="1">
        <v>0.44058000000000003</v>
      </c>
      <c r="L41" s="1"/>
      <c r="M41" s="1"/>
      <c r="N41" s="1">
        <v>0.49635000000000001</v>
      </c>
      <c r="O41" s="1"/>
      <c r="P41" s="1"/>
    </row>
    <row r="42" spans="1:16" x14ac:dyDescent="0.45">
      <c r="J42" s="1">
        <v>2.4</v>
      </c>
      <c r="K42" s="1">
        <v>0.30381000000000002</v>
      </c>
      <c r="L42" s="1"/>
      <c r="M42" s="1"/>
      <c r="N42" s="1">
        <v>0.35632000000000003</v>
      </c>
      <c r="O42" s="1"/>
      <c r="P42" s="1"/>
    </row>
    <row r="43" spans="1:16" x14ac:dyDescent="0.45">
      <c r="J43" s="1">
        <v>3</v>
      </c>
      <c r="K43" s="1">
        <v>0.19943</v>
      </c>
      <c r="L43" s="1"/>
      <c r="M43" s="1"/>
      <c r="N43" s="1">
        <v>0.24356</v>
      </c>
      <c r="O43" s="1"/>
      <c r="P43" s="1"/>
    </row>
    <row r="44" spans="1:16" x14ac:dyDescent="0.45">
      <c r="J44" s="1">
        <v>3.6</v>
      </c>
      <c r="K44" s="1">
        <v>0.12461999999999999</v>
      </c>
      <c r="L44" s="1"/>
      <c r="M44" s="1"/>
      <c r="N44" s="1">
        <v>0.15853</v>
      </c>
      <c r="O44" s="1"/>
      <c r="P44" s="1"/>
    </row>
    <row r="45" spans="1:16" x14ac:dyDescent="0.45">
      <c r="J45" s="1">
        <v>4.2</v>
      </c>
      <c r="K45" s="1">
        <v>7.4130000000000001E-2</v>
      </c>
      <c r="L45" s="1"/>
      <c r="M45" s="1"/>
      <c r="N45" s="1">
        <v>9.8250000000000004E-2</v>
      </c>
      <c r="O45" s="1"/>
      <c r="P45" s="1"/>
    </row>
    <row r="46" spans="1:16" x14ac:dyDescent="0.45">
      <c r="J46" s="1">
        <v>4.8</v>
      </c>
      <c r="K46" s="1">
        <v>4.1980000000000003E-2</v>
      </c>
      <c r="L46" s="1"/>
      <c r="M46" s="1"/>
      <c r="N46" s="1">
        <v>5.7979999999999997E-2</v>
      </c>
      <c r="O46" s="1"/>
      <c r="P46" s="1"/>
    </row>
    <row r="47" spans="1:16" x14ac:dyDescent="0.45">
      <c r="J47" s="1">
        <v>5.4</v>
      </c>
      <c r="K47" s="1">
        <v>2.2630000000000001E-2</v>
      </c>
      <c r="L47" s="1"/>
      <c r="M47" s="1"/>
      <c r="N47" s="1">
        <v>3.2579999999999998E-2</v>
      </c>
      <c r="O47" s="1"/>
      <c r="P47" s="1"/>
    </row>
    <row r="48" spans="1:16" x14ac:dyDescent="0.45">
      <c r="J48" s="1">
        <v>6</v>
      </c>
      <c r="K48" s="1">
        <v>1.1610000000000001E-2</v>
      </c>
      <c r="L48" s="1"/>
      <c r="M48" s="1"/>
      <c r="N48" s="1">
        <v>1.7430000000000001E-2</v>
      </c>
      <c r="O48" s="1"/>
      <c r="P48" s="1"/>
    </row>
    <row r="49" spans="1:16" x14ac:dyDescent="0.45">
      <c r="J49" s="1"/>
      <c r="K49" s="1"/>
      <c r="L49" s="1"/>
      <c r="M49" s="1"/>
      <c r="N49" s="1"/>
      <c r="O49" s="1"/>
      <c r="P49" s="1"/>
    </row>
    <row r="50" spans="1:16" ht="18" x14ac:dyDescent="0.55000000000000004">
      <c r="A50" s="7" t="s">
        <v>282</v>
      </c>
      <c r="J50" s="1"/>
      <c r="K50" s="1"/>
      <c r="L50" s="1"/>
      <c r="M50" s="1"/>
      <c r="N50" s="1"/>
      <c r="O50" s="1"/>
      <c r="P50" s="1"/>
    </row>
    <row r="51" spans="1:16" x14ac:dyDescent="0.45">
      <c r="J51" s="1"/>
      <c r="K51" s="1"/>
      <c r="L51" s="1"/>
      <c r="M51" s="1"/>
      <c r="N51" s="1"/>
      <c r="O51" s="1"/>
      <c r="P51" s="1"/>
    </row>
    <row r="52" spans="1:16" x14ac:dyDescent="0.45">
      <c r="J52" s="1"/>
      <c r="K52" s="1"/>
      <c r="L52" s="1"/>
      <c r="M52" s="1"/>
      <c r="N52" s="1"/>
      <c r="O52" s="1"/>
      <c r="P52" s="1"/>
    </row>
    <row r="53" spans="1:16" x14ac:dyDescent="0.45">
      <c r="J53" s="1"/>
      <c r="K53" s="1"/>
      <c r="L53" s="1"/>
      <c r="M53" s="1"/>
      <c r="N53" s="1"/>
      <c r="O53" s="1"/>
      <c r="P53" s="1"/>
    </row>
    <row r="54" spans="1:16" x14ac:dyDescent="0.45">
      <c r="J54" s="1"/>
      <c r="K54" s="1"/>
      <c r="L54" s="1"/>
      <c r="M54" s="1"/>
      <c r="N54" s="1"/>
      <c r="O54" s="1"/>
      <c r="P54" s="1"/>
    </row>
    <row r="55" spans="1:16" x14ac:dyDescent="0.45">
      <c r="J55" s="1"/>
      <c r="K55" s="1"/>
      <c r="L55" s="1"/>
      <c r="M55" s="1"/>
      <c r="N55" s="1"/>
      <c r="O55" s="1"/>
      <c r="P55" s="1"/>
    </row>
    <row r="56" spans="1:16" x14ac:dyDescent="0.45">
      <c r="J56" s="1"/>
      <c r="K56" s="1"/>
      <c r="L56" s="1"/>
      <c r="M56" s="1"/>
      <c r="N56" s="1"/>
      <c r="O56" s="1"/>
      <c r="P56" s="1"/>
    </row>
    <row r="57" spans="1:16" x14ac:dyDescent="0.45">
      <c r="J57" s="1"/>
      <c r="K57" s="1"/>
      <c r="L57" s="1"/>
      <c r="M57" s="1"/>
      <c r="N57" s="1"/>
      <c r="O57" s="1"/>
      <c r="P57" s="1"/>
    </row>
    <row r="58" spans="1:16" x14ac:dyDescent="0.45">
      <c r="J58" s="1"/>
      <c r="K58" s="1"/>
      <c r="L58" s="1"/>
      <c r="M58" s="1"/>
      <c r="N58" s="1"/>
      <c r="O58" s="1"/>
      <c r="P58" s="1"/>
    </row>
    <row r="59" spans="1:16" x14ac:dyDescent="0.45">
      <c r="J59" s="1"/>
      <c r="K59" s="1"/>
      <c r="L59" s="1"/>
      <c r="M59" s="1"/>
      <c r="N59" s="1"/>
      <c r="O59" s="1"/>
      <c r="P59" s="1"/>
    </row>
    <row r="60" spans="1:16" x14ac:dyDescent="0.45">
      <c r="J60" s="1"/>
      <c r="K60" s="1"/>
      <c r="L60" s="1"/>
      <c r="M60" s="1"/>
      <c r="N60" s="1"/>
      <c r="O60" s="1"/>
      <c r="P60" s="1"/>
    </row>
    <row r="61" spans="1:16" x14ac:dyDescent="0.45">
      <c r="J61" s="1"/>
      <c r="K61" s="1"/>
      <c r="L61" s="1"/>
      <c r="M61" s="1"/>
      <c r="N61" s="1"/>
      <c r="O61" s="1"/>
      <c r="P61" s="1"/>
    </row>
    <row r="62" spans="1:16" x14ac:dyDescent="0.45">
      <c r="J62" s="1"/>
      <c r="K62" s="1"/>
      <c r="L62" s="1"/>
      <c r="M62" s="1"/>
      <c r="N62" s="1"/>
      <c r="O62" s="1"/>
      <c r="P62" s="1"/>
    </row>
    <row r="63" spans="1:16" x14ac:dyDescent="0.45">
      <c r="J63" s="1"/>
      <c r="K63" s="1"/>
      <c r="L63" s="1"/>
      <c r="M63" s="1"/>
      <c r="N63" s="1"/>
      <c r="O63" s="1"/>
      <c r="P63" s="1"/>
    </row>
    <row r="64" spans="1:16" x14ac:dyDescent="0.45">
      <c r="J64" s="1"/>
      <c r="K64" s="1"/>
      <c r="L64" s="1"/>
      <c r="M64" s="1"/>
      <c r="N64" s="1"/>
      <c r="O64" s="1"/>
      <c r="P64" s="1"/>
    </row>
    <row r="65" spans="1:16" x14ac:dyDescent="0.45">
      <c r="J65" s="1"/>
      <c r="K65" s="1"/>
      <c r="L65" s="1"/>
      <c r="M65" s="1"/>
      <c r="N65" s="1"/>
      <c r="O65" s="1"/>
      <c r="P65" s="1"/>
    </row>
    <row r="66" spans="1:16" x14ac:dyDescent="0.45">
      <c r="J66" s="1"/>
      <c r="K66" s="1"/>
      <c r="L66" s="1"/>
      <c r="M66" s="1"/>
      <c r="N66" s="1"/>
      <c r="O66" s="1"/>
      <c r="P66" s="1"/>
    </row>
    <row r="67" spans="1:16" x14ac:dyDescent="0.45">
      <c r="J67" s="1"/>
      <c r="K67" s="1"/>
      <c r="L67" s="1"/>
      <c r="M67" s="1"/>
      <c r="N67" s="1"/>
      <c r="O67" s="1"/>
      <c r="P67" s="1"/>
    </row>
    <row r="68" spans="1:16" x14ac:dyDescent="0.45">
      <c r="J68" s="1"/>
      <c r="K68" s="1"/>
      <c r="L68" s="1"/>
      <c r="M68" s="1"/>
      <c r="N68" s="1"/>
      <c r="O68" s="1"/>
      <c r="P68" s="1"/>
    </row>
    <row r="73" spans="1:16" ht="18" x14ac:dyDescent="0.55000000000000004">
      <c r="A73" s="7" t="s">
        <v>249</v>
      </c>
    </row>
    <row r="75" spans="1:16" x14ac:dyDescent="0.45">
      <c r="A75" s="21" t="s">
        <v>134</v>
      </c>
      <c r="B75" s="28" t="s">
        <v>250</v>
      </c>
      <c r="C75" s="28"/>
      <c r="D75" s="28"/>
      <c r="E75" s="28" t="s">
        <v>251</v>
      </c>
      <c r="F75" s="28"/>
      <c r="G75" s="28"/>
      <c r="H75" s="19"/>
    </row>
    <row r="76" spans="1:16" x14ac:dyDescent="0.45">
      <c r="A76" s="20">
        <v>0</v>
      </c>
      <c r="B76" s="20">
        <v>98.461690000000004</v>
      </c>
      <c r="C76" s="20">
        <v>99.999970000000005</v>
      </c>
      <c r="D76" s="20">
        <v>99.999899999999997</v>
      </c>
      <c r="E76" s="20">
        <v>104.646</v>
      </c>
      <c r="F76" s="20">
        <v>99.999830000000003</v>
      </c>
      <c r="G76" s="20">
        <v>100.0001</v>
      </c>
      <c r="H76" s="1"/>
    </row>
    <row r="77" spans="1:16" x14ac:dyDescent="0.45">
      <c r="A77" s="20">
        <v>2</v>
      </c>
      <c r="B77" s="20">
        <v>66.944419999999994</v>
      </c>
      <c r="C77" s="20">
        <v>66.436199999999999</v>
      </c>
      <c r="D77" s="20">
        <v>60.657229999999998</v>
      </c>
      <c r="E77" s="20">
        <v>74.118189999999998</v>
      </c>
      <c r="F77" s="20">
        <v>63.061230000000002</v>
      </c>
      <c r="G77" s="20">
        <v>57.954799999999999</v>
      </c>
      <c r="H77" s="1"/>
    </row>
    <row r="78" spans="1:16" x14ac:dyDescent="0.45">
      <c r="A78" s="20">
        <v>4</v>
      </c>
      <c r="B78" s="20">
        <v>31.776910000000001</v>
      </c>
      <c r="C78" s="20">
        <v>44.982599999999998</v>
      </c>
      <c r="D78" s="20">
        <v>23.480550000000001</v>
      </c>
      <c r="E78" s="20">
        <v>35.534120000000001</v>
      </c>
      <c r="F78" s="20">
        <v>39.528970000000001</v>
      </c>
      <c r="G78" s="20">
        <v>26.386030000000002</v>
      </c>
      <c r="H78" s="1"/>
    </row>
    <row r="79" spans="1:16" x14ac:dyDescent="0.45">
      <c r="A79" s="20">
        <v>6</v>
      </c>
      <c r="B79" s="20">
        <v>11.75976</v>
      </c>
      <c r="C79" s="20">
        <v>25.242069999999998</v>
      </c>
      <c r="D79" s="20">
        <v>11.768230000000001</v>
      </c>
      <c r="E79" s="20">
        <v>10.67482</v>
      </c>
      <c r="F79" s="20">
        <v>20.552869999999999</v>
      </c>
      <c r="G79" s="20">
        <v>13.042999999999999</v>
      </c>
      <c r="H79" s="1"/>
    </row>
  </sheetData>
  <mergeCells count="20">
    <mergeCell ref="B75:D75"/>
    <mergeCell ref="E75:G75"/>
    <mergeCell ref="B21:E21"/>
    <mergeCell ref="F21:I21"/>
    <mergeCell ref="B28:E28"/>
    <mergeCell ref="F28:I28"/>
    <mergeCell ref="C37:E37"/>
    <mergeCell ref="F37:H37"/>
    <mergeCell ref="K37:M37"/>
    <mergeCell ref="N37:P37"/>
    <mergeCell ref="N28:O28"/>
    <mergeCell ref="J28:M28"/>
    <mergeCell ref="B8:E8"/>
    <mergeCell ref="F8:I8"/>
    <mergeCell ref="J8:M8"/>
    <mergeCell ref="N8:Q8"/>
    <mergeCell ref="B14:E14"/>
    <mergeCell ref="F14:I14"/>
    <mergeCell ref="J14:M14"/>
    <mergeCell ref="N14:O1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S1</vt:lpstr>
      <vt:lpstr>Figure S3</vt:lpstr>
      <vt:lpstr>Figure S5</vt:lpstr>
      <vt:lpstr>Figure S6</vt:lpstr>
      <vt:lpstr>Figure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juliazhouzhou</dc:creator>
  <cp:lastModifiedBy>juliazhouzhou</cp:lastModifiedBy>
  <dcterms:created xsi:type="dcterms:W3CDTF">2015-06-05T18:17:20Z</dcterms:created>
  <dcterms:modified xsi:type="dcterms:W3CDTF">2020-06-24T05:21:02Z</dcterms:modified>
</cp:coreProperties>
</file>