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nn/Desktop/MAR 16°N/Papers/Hydrous Melting/Nature Communications Final Edits April 2020/"/>
    </mc:Choice>
  </mc:AlternateContent>
  <xr:revisionPtr revIDLastSave="0" documentId="8_{8469AE8C-9EE5-1049-B018-81D59243E5D5}" xr6:coauthVersionLast="45" xr6:coauthVersionMax="45" xr10:uidLastSave="{00000000-0000-0000-0000-000000000000}"/>
  <bookViews>
    <workbookView xWindow="5980" yWindow="2860" windowWidth="27240" windowHeight="16440" xr2:uid="{951EB806-6300-C840-9B6F-89325EB52A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44" i="1" l="1"/>
  <c r="AE44" i="1" s="1"/>
  <c r="M44" i="1"/>
  <c r="N44" i="1" s="1"/>
  <c r="AB43" i="1"/>
  <c r="AE43" i="1" s="1"/>
  <c r="M43" i="1"/>
  <c r="N43" i="1" s="1"/>
  <c r="AE42" i="1"/>
  <c r="AC42" i="1"/>
  <c r="AB42" i="1"/>
  <c r="M42" i="1"/>
  <c r="N42" i="1" s="1"/>
  <c r="AB41" i="1"/>
  <c r="AC41" i="1" s="1"/>
  <c r="M41" i="1"/>
  <c r="N41" i="1" s="1"/>
  <c r="AC40" i="1"/>
  <c r="AB40" i="1"/>
  <c r="AE40" i="1" s="1"/>
  <c r="N40" i="1"/>
  <c r="M40" i="1"/>
  <c r="AB39" i="1"/>
  <c r="AE39" i="1" s="1"/>
  <c r="M39" i="1"/>
  <c r="N39" i="1" s="1"/>
  <c r="AB38" i="1"/>
  <c r="AE38" i="1" s="1"/>
  <c r="N38" i="1"/>
  <c r="M38" i="1"/>
  <c r="AE37" i="1"/>
  <c r="AC37" i="1"/>
  <c r="AB37" i="1"/>
  <c r="M37" i="1"/>
  <c r="N37" i="1" s="1"/>
  <c r="AB36" i="1"/>
  <c r="AC36" i="1" s="1"/>
  <c r="M36" i="1"/>
  <c r="N36" i="1" s="1"/>
  <c r="AB35" i="1"/>
  <c r="AE35" i="1" s="1"/>
  <c r="N35" i="1"/>
  <c r="M35" i="1"/>
  <c r="AB34" i="1"/>
  <c r="AE34" i="1" s="1"/>
  <c r="M34" i="1"/>
  <c r="N34" i="1" s="1"/>
  <c r="AB33" i="1"/>
  <c r="AE33" i="1" s="1"/>
  <c r="M33" i="1"/>
  <c r="N33" i="1" s="1"/>
  <c r="AE32" i="1"/>
  <c r="AB32" i="1"/>
  <c r="AC32" i="1" s="1"/>
  <c r="M32" i="1"/>
  <c r="N32" i="1" s="1"/>
  <c r="AB31" i="1"/>
  <c r="AE31" i="1" s="1"/>
  <c r="M31" i="1"/>
  <c r="N31" i="1" s="1"/>
  <c r="AE30" i="1"/>
  <c r="AC30" i="1"/>
  <c r="AB30" i="1"/>
  <c r="M30" i="1"/>
  <c r="N30" i="1" s="1"/>
  <c r="AB29" i="1"/>
  <c r="AE29" i="1" s="1"/>
  <c r="M29" i="1"/>
  <c r="N29" i="1" s="1"/>
  <c r="AC28" i="1"/>
  <c r="AB28" i="1"/>
  <c r="AE28" i="1" s="1"/>
  <c r="N28" i="1"/>
  <c r="M28" i="1"/>
  <c r="AB27" i="1"/>
  <c r="AE27" i="1" s="1"/>
  <c r="M27" i="1"/>
  <c r="N27" i="1" s="1"/>
  <c r="AB26" i="1"/>
  <c r="AE26" i="1" s="1"/>
  <c r="N26" i="1"/>
  <c r="M26" i="1"/>
  <c r="AE25" i="1"/>
  <c r="AC25" i="1"/>
  <c r="AB25" i="1"/>
  <c r="M25" i="1"/>
  <c r="N25" i="1" s="1"/>
  <c r="AB24" i="1"/>
  <c r="AE24" i="1" s="1"/>
  <c r="M24" i="1"/>
  <c r="N24" i="1" s="1"/>
  <c r="AB23" i="1"/>
  <c r="AE23" i="1" s="1"/>
  <c r="N23" i="1"/>
  <c r="M23" i="1"/>
  <c r="AB22" i="1"/>
  <c r="AE22" i="1" s="1"/>
  <c r="M22" i="1"/>
  <c r="N22" i="1" s="1"/>
  <c r="AB21" i="1"/>
  <c r="AE21" i="1" s="1"/>
  <c r="M21" i="1"/>
  <c r="N21" i="1" s="1"/>
  <c r="AE20" i="1"/>
  <c r="AB20" i="1"/>
  <c r="AC20" i="1" s="1"/>
  <c r="M20" i="1"/>
  <c r="N20" i="1" s="1"/>
  <c r="AB19" i="1"/>
  <c r="AE19" i="1" s="1"/>
  <c r="M19" i="1"/>
  <c r="N19" i="1" s="1"/>
  <c r="AE18" i="1"/>
  <c r="AC18" i="1"/>
  <c r="AB18" i="1"/>
  <c r="M18" i="1"/>
  <c r="N18" i="1" s="1"/>
  <c r="AB17" i="1"/>
  <c r="AC17" i="1" s="1"/>
  <c r="M17" i="1"/>
  <c r="N17" i="1" s="1"/>
  <c r="AC16" i="1"/>
  <c r="AB16" i="1"/>
  <c r="AE16" i="1" s="1"/>
  <c r="N16" i="1"/>
  <c r="M16" i="1"/>
  <c r="AB15" i="1"/>
  <c r="AE15" i="1" s="1"/>
  <c r="M15" i="1"/>
  <c r="N15" i="1" s="1"/>
  <c r="AB14" i="1"/>
  <c r="AC14" i="1" s="1"/>
  <c r="N14" i="1"/>
  <c r="M14" i="1"/>
  <c r="AE13" i="1"/>
  <c r="AC13" i="1"/>
  <c r="AB13" i="1"/>
  <c r="M13" i="1"/>
  <c r="N13" i="1" s="1"/>
  <c r="AB12" i="1"/>
  <c r="AE12" i="1" s="1"/>
  <c r="M12" i="1"/>
  <c r="N12" i="1" s="1"/>
  <c r="AB11" i="1"/>
  <c r="AE11" i="1" s="1"/>
  <c r="N11" i="1"/>
  <c r="M11" i="1"/>
  <c r="AB10" i="1"/>
  <c r="AE10" i="1" s="1"/>
  <c r="M10" i="1"/>
  <c r="N10" i="1" s="1"/>
  <c r="AB9" i="1"/>
  <c r="AC9" i="1" s="1"/>
  <c r="M9" i="1"/>
  <c r="N9" i="1" s="1"/>
  <c r="AC8" i="1"/>
  <c r="AB8" i="1"/>
  <c r="M8" i="1"/>
  <c r="N8" i="1" s="1"/>
  <c r="AB7" i="1"/>
  <c r="AC7" i="1" s="1"/>
  <c r="M7" i="1"/>
  <c r="N7" i="1" s="1"/>
  <c r="AB6" i="1"/>
  <c r="AC6" i="1" s="1"/>
  <c r="M6" i="1"/>
  <c r="N6" i="1" s="1"/>
  <c r="AE5" i="1"/>
  <c r="AC5" i="1"/>
  <c r="AB5" i="1"/>
  <c r="M5" i="1"/>
  <c r="N5" i="1" s="1"/>
  <c r="AB4" i="1"/>
  <c r="AE4" i="1" s="1"/>
  <c r="M4" i="1"/>
  <c r="N4" i="1" s="1"/>
  <c r="AC11" i="1" l="1"/>
  <c r="AC23" i="1"/>
  <c r="AC35" i="1"/>
  <c r="AC21" i="1"/>
  <c r="AC33" i="1"/>
  <c r="AC26" i="1"/>
  <c r="AC38" i="1"/>
  <c r="AC31" i="1"/>
  <c r="AC43" i="1"/>
  <c r="AE14" i="1"/>
  <c r="AC12" i="1"/>
  <c r="AC24" i="1"/>
  <c r="AC4" i="1"/>
  <c r="AC29" i="1"/>
  <c r="AE36" i="1"/>
  <c r="AE17" i="1"/>
  <c r="AC22" i="1"/>
  <c r="AC34" i="1"/>
  <c r="AE41" i="1"/>
  <c r="AC19" i="1"/>
  <c r="AC10" i="1"/>
  <c r="AC15" i="1"/>
  <c r="AC27" i="1"/>
  <c r="AC39" i="1"/>
  <c r="AC44" i="1"/>
</calcChain>
</file>

<file path=xl/sharedStrings.xml><?xml version="1.0" encoding="utf-8"?>
<sst xmlns="http://schemas.openxmlformats.org/spreadsheetml/2006/main" count="73" uniqueCount="61">
  <si>
    <t>Element</t>
  </si>
  <si>
    <t>BHVO-2#01</t>
  </si>
  <si>
    <t>BHVO-2#02</t>
  </si>
  <si>
    <t>BHVO-2#03</t>
  </si>
  <si>
    <t>BHVO-2#04</t>
  </si>
  <si>
    <t>BHVO-2#05</t>
  </si>
  <si>
    <t>BHVO-2#06</t>
  </si>
  <si>
    <t>Mean</t>
  </si>
  <si>
    <t>RSD (%)</t>
  </si>
  <si>
    <t>BIR-1#01</t>
  </si>
  <si>
    <t>BIR-1#02</t>
  </si>
  <si>
    <t>BIR-1#03</t>
  </si>
  <si>
    <t>BIR-1#04</t>
  </si>
  <si>
    <t>BIR-1#05</t>
  </si>
  <si>
    <t>BIR-1#06</t>
  </si>
  <si>
    <t>ref*</t>
  </si>
  <si>
    <t>Mean/ref</t>
  </si>
  <si>
    <t>Li7</t>
  </si>
  <si>
    <t>Be9</t>
  </si>
  <si>
    <t>Mg25</t>
  </si>
  <si>
    <t>Mg26</t>
  </si>
  <si>
    <t>Ca43</t>
  </si>
  <si>
    <t>Sc45</t>
  </si>
  <si>
    <t>Ti49</t>
  </si>
  <si>
    <t>V51</t>
  </si>
  <si>
    <t>Cr53</t>
  </si>
  <si>
    <t>Mn55</t>
  </si>
  <si>
    <t>Co59</t>
  </si>
  <si>
    <t>Ni60</t>
  </si>
  <si>
    <t>Cu65</t>
  </si>
  <si>
    <t>Zn66</t>
  </si>
  <si>
    <t>Ga71</t>
  </si>
  <si>
    <t>Ge72</t>
  </si>
  <si>
    <t>Rb85</t>
  </si>
  <si>
    <t>Sr88</t>
  </si>
  <si>
    <t>Y89</t>
  </si>
  <si>
    <t>Zr90</t>
  </si>
  <si>
    <t>Nb93</t>
  </si>
  <si>
    <t>Cs133</t>
  </si>
  <si>
    <t>Ba137</t>
  </si>
  <si>
    <t>La139</t>
  </si>
  <si>
    <t>Ce140</t>
  </si>
  <si>
    <t>Pr141</t>
  </si>
  <si>
    <t>Nd146</t>
  </si>
  <si>
    <t>Sm149</t>
  </si>
  <si>
    <t>Eu151</t>
  </si>
  <si>
    <t>Gd157</t>
  </si>
  <si>
    <t>Tb159</t>
  </si>
  <si>
    <t>Dy161</t>
  </si>
  <si>
    <t>Ho165</t>
  </si>
  <si>
    <t>Er167</t>
  </si>
  <si>
    <t>Tm169</t>
  </si>
  <si>
    <t>Yb173</t>
  </si>
  <si>
    <t>Lu175</t>
  </si>
  <si>
    <t>Hf178</t>
  </si>
  <si>
    <t>Ta181</t>
  </si>
  <si>
    <t>Pb208</t>
  </si>
  <si>
    <t>Th232</t>
  </si>
  <si>
    <t>Table S1</t>
  </si>
  <si>
    <t>Title:</t>
  </si>
  <si>
    <t>Reference Material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</si>
</sst>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dobe Caslon Pro"/>
    </font>
    <font>
      <b/>
      <sz val="12"/>
      <name val="Adobe Caslon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horizontal="center" wrapText="1"/>
    </xf>
    <xf numFmtId="2" fontId="0" fillId="0" borderId="0" xfId="0" applyNumberFormat="1"/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164" fontId="0" fillId="0" borderId="0" xfId="0" applyNumberFormat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470E-EB86-3A4F-8F36-5E6E98D818B5}">
  <dimension ref="A3:AE49"/>
  <sheetViews>
    <sheetView tabSelected="1" workbookViewId="0">
      <selection sqref="A1:XFD1048576"/>
    </sheetView>
  </sheetViews>
  <sheetFormatPr baseColWidth="10" defaultRowHeight="16" x14ac:dyDescent="0.2"/>
  <cols>
    <col min="2" max="12" width="13.1640625" style="2" customWidth="1"/>
    <col min="17" max="27" width="13.1640625" style="2" customWidth="1"/>
  </cols>
  <sheetData>
    <row r="3" spans="1:31" ht="17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/>
      <c r="P3" s="2"/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7</v>
      </c>
      <c r="AC3" s="2" t="s">
        <v>8</v>
      </c>
      <c r="AD3" s="2" t="s">
        <v>15</v>
      </c>
      <c r="AE3" s="2" t="s">
        <v>16</v>
      </c>
    </row>
    <row r="4" spans="1:31" x14ac:dyDescent="0.2">
      <c r="A4" t="s">
        <v>17</v>
      </c>
      <c r="B4" s="3">
        <v>4.3600000000000003</v>
      </c>
      <c r="C4" s="3">
        <v>4.47</v>
      </c>
      <c r="D4" s="3">
        <v>4.4000000000000004</v>
      </c>
      <c r="E4" s="3">
        <v>4.3099999999999996</v>
      </c>
      <c r="F4" s="3">
        <v>4.45</v>
      </c>
      <c r="G4" s="3">
        <v>4.42</v>
      </c>
      <c r="H4" s="4">
        <v>4.45</v>
      </c>
      <c r="I4" s="4">
        <v>4.42</v>
      </c>
      <c r="J4" s="4">
        <v>4.28</v>
      </c>
      <c r="K4" s="4">
        <v>4.38</v>
      </c>
      <c r="L4" s="4">
        <v>4.49</v>
      </c>
      <c r="M4" s="5">
        <f>AVERAGE(B4:L4)</f>
        <v>4.4027272727272724</v>
      </c>
      <c r="N4" s="5">
        <f>100*STDEV(B4:L4)/M4</f>
        <v>1.4931775863235821</v>
      </c>
      <c r="Q4" s="6">
        <v>3.03</v>
      </c>
      <c r="R4" s="6">
        <v>2.86</v>
      </c>
      <c r="S4" s="6">
        <v>2.92</v>
      </c>
      <c r="T4" s="6">
        <v>2.88</v>
      </c>
      <c r="U4" s="6">
        <v>3.06</v>
      </c>
      <c r="V4" s="6">
        <v>2.97</v>
      </c>
      <c r="W4" s="2">
        <v>2.95</v>
      </c>
      <c r="X4" s="2">
        <v>3.05</v>
      </c>
      <c r="Y4" s="2">
        <v>3.07</v>
      </c>
      <c r="Z4" s="2">
        <v>3.11</v>
      </c>
      <c r="AA4" s="2">
        <v>2.89</v>
      </c>
      <c r="AB4" s="5">
        <f>AVERAGE(Q4:AA4)</f>
        <v>2.980909090909091</v>
      </c>
      <c r="AC4" s="5">
        <f>100*STDEV(Q4:AA4)/AB4</f>
        <v>2.9224436511779763</v>
      </c>
      <c r="AD4">
        <v>3.2</v>
      </c>
      <c r="AE4" s="7">
        <f>AB4/AD4</f>
        <v>0.93153409090909089</v>
      </c>
    </row>
    <row r="5" spans="1:31" x14ac:dyDescent="0.2">
      <c r="A5" t="s">
        <v>18</v>
      </c>
      <c r="B5" s="3">
        <v>1.32</v>
      </c>
      <c r="C5" s="3">
        <v>1.39</v>
      </c>
      <c r="D5" s="3">
        <v>1.22</v>
      </c>
      <c r="E5" s="3">
        <v>1.25</v>
      </c>
      <c r="F5" s="3">
        <v>1.32</v>
      </c>
      <c r="G5" s="3">
        <v>1.34</v>
      </c>
      <c r="H5" s="4">
        <v>1.23</v>
      </c>
      <c r="I5" s="4">
        <v>1.44</v>
      </c>
      <c r="J5" s="4">
        <v>1.32</v>
      </c>
      <c r="K5" s="4">
        <v>1.17</v>
      </c>
      <c r="L5" s="4">
        <v>1.34</v>
      </c>
      <c r="M5" s="5">
        <f t="shared" ref="M5:M44" si="0">AVERAGE(B5:L5)</f>
        <v>1.3036363636363637</v>
      </c>
      <c r="N5" s="5">
        <f t="shared" ref="N5:N44" si="1">100*STDEV(B5:L5)/M5</f>
        <v>6.071833104030536</v>
      </c>
      <c r="Q5" s="6">
        <v>8.5999999999999993E-2</v>
      </c>
      <c r="R5" s="6">
        <v>0.123</v>
      </c>
      <c r="S5" s="6">
        <v>7.3999999999999996E-2</v>
      </c>
      <c r="T5" s="6">
        <v>9.1999999999999998E-2</v>
      </c>
      <c r="U5" s="6">
        <v>0.10299999999999999</v>
      </c>
      <c r="V5" s="6">
        <v>9.9000000000000005E-2</v>
      </c>
      <c r="W5" s="2">
        <v>0.156</v>
      </c>
      <c r="X5" s="2">
        <v>0.11600000000000001</v>
      </c>
      <c r="Y5" s="2">
        <v>5.7000000000000002E-2</v>
      </c>
      <c r="Z5" s="2">
        <v>0.11700000000000001</v>
      </c>
      <c r="AA5" s="2">
        <v>0.13800000000000001</v>
      </c>
      <c r="AB5" s="5">
        <f t="shared" ref="AB5:AB44" si="2">AVERAGE(Q5:AA5)</f>
        <v>0.10554545454545455</v>
      </c>
      <c r="AC5" s="5">
        <f t="shared" ref="AC5:AC44" si="3">100*STDEV(Q5:AA5)/AB5</f>
        <v>26.983008151130221</v>
      </c>
      <c r="AD5">
        <v>0.12</v>
      </c>
      <c r="AE5" s="7">
        <f t="shared" ref="AE5:AE44" si="4">AB5/AD5</f>
        <v>0.87954545454545463</v>
      </c>
    </row>
    <row r="6" spans="1:31" x14ac:dyDescent="0.2">
      <c r="A6" t="s">
        <v>19</v>
      </c>
      <c r="B6" s="8">
        <v>42707.33</v>
      </c>
      <c r="C6" s="8">
        <v>43176.53</v>
      </c>
      <c r="D6" s="8">
        <v>43359.06</v>
      </c>
      <c r="E6" s="8">
        <v>42293.53</v>
      </c>
      <c r="F6" s="8">
        <v>43899.29</v>
      </c>
      <c r="G6" s="8">
        <v>42783.06</v>
      </c>
      <c r="H6" s="9">
        <v>43413.78</v>
      </c>
      <c r="I6" s="9">
        <v>43369.39</v>
      </c>
      <c r="J6" s="9">
        <v>41837.360000000001</v>
      </c>
      <c r="K6" s="9">
        <v>42812.93</v>
      </c>
      <c r="L6" s="9">
        <v>43792.75</v>
      </c>
      <c r="M6" s="5">
        <f t="shared" si="0"/>
        <v>43040.455454545452</v>
      </c>
      <c r="N6" s="5">
        <f t="shared" si="1"/>
        <v>1.4519766867632324</v>
      </c>
      <c r="O6" s="5"/>
      <c r="Q6" s="6">
        <v>59105.04</v>
      </c>
      <c r="R6" s="6">
        <v>56727.360000000001</v>
      </c>
      <c r="S6" s="6">
        <v>57999.91</v>
      </c>
      <c r="T6" s="6">
        <v>57966.19</v>
      </c>
      <c r="U6" s="6">
        <v>58234.63</v>
      </c>
      <c r="V6" s="6">
        <v>58159.38</v>
      </c>
      <c r="W6" s="2">
        <v>54689.38</v>
      </c>
      <c r="X6" s="2">
        <v>58469.63</v>
      </c>
      <c r="Y6" s="2">
        <v>56609.72</v>
      </c>
      <c r="Z6" s="2">
        <v>57510.8</v>
      </c>
      <c r="AA6" s="2">
        <v>57125.45</v>
      </c>
      <c r="AB6" s="10">
        <f t="shared" si="2"/>
        <v>57508.862727272724</v>
      </c>
      <c r="AC6" s="5">
        <f t="shared" si="3"/>
        <v>2.0856738286113874</v>
      </c>
      <c r="AD6" s="5"/>
      <c r="AE6" s="7"/>
    </row>
    <row r="7" spans="1:31" x14ac:dyDescent="0.2">
      <c r="A7" t="s">
        <v>20</v>
      </c>
      <c r="B7" s="3">
        <v>7.13</v>
      </c>
      <c r="C7" s="3">
        <v>7.13</v>
      </c>
      <c r="D7" s="3">
        <v>7.13</v>
      </c>
      <c r="E7" s="3">
        <v>7.13</v>
      </c>
      <c r="F7" s="3">
        <v>7.13</v>
      </c>
      <c r="G7" s="3">
        <v>7.13</v>
      </c>
      <c r="H7" s="4">
        <v>7.13</v>
      </c>
      <c r="I7" s="4">
        <v>7.13</v>
      </c>
      <c r="J7" s="4">
        <v>7.13</v>
      </c>
      <c r="K7" s="4">
        <v>7.13</v>
      </c>
      <c r="L7" s="4">
        <v>7.13</v>
      </c>
      <c r="M7" s="5">
        <f t="shared" si="0"/>
        <v>7.129999999999999</v>
      </c>
      <c r="N7" s="5">
        <f t="shared" si="1"/>
        <v>1.3064928265571864E-14</v>
      </c>
      <c r="O7" s="5"/>
      <c r="Q7" s="6">
        <v>9.4</v>
      </c>
      <c r="R7" s="6">
        <v>9.4</v>
      </c>
      <c r="S7" s="6">
        <v>9.4</v>
      </c>
      <c r="T7" s="6">
        <v>9.4</v>
      </c>
      <c r="U7" s="6">
        <v>9.4</v>
      </c>
      <c r="V7" s="6">
        <v>9.4</v>
      </c>
      <c r="W7" s="2">
        <v>9.4</v>
      </c>
      <c r="X7" s="2">
        <v>9.4</v>
      </c>
      <c r="Y7" s="2">
        <v>9.4</v>
      </c>
      <c r="Z7" s="2">
        <v>9.4</v>
      </c>
      <c r="AA7" s="2">
        <v>9.4</v>
      </c>
      <c r="AB7" s="5">
        <f t="shared" si="2"/>
        <v>9.4000000000000021</v>
      </c>
      <c r="AC7" s="5">
        <f t="shared" si="3"/>
        <v>1.9819774156069649E-14</v>
      </c>
      <c r="AD7" s="5"/>
      <c r="AE7" s="7"/>
    </row>
    <row r="8" spans="1:31" x14ac:dyDescent="0.2">
      <c r="A8" t="s">
        <v>21</v>
      </c>
      <c r="B8" s="8">
        <v>81083.7</v>
      </c>
      <c r="C8" s="8">
        <v>82809.41</v>
      </c>
      <c r="D8" s="8">
        <v>80718.490000000005</v>
      </c>
      <c r="E8" s="8">
        <v>80481.09</v>
      </c>
      <c r="F8" s="8">
        <v>82903.929999999993</v>
      </c>
      <c r="G8" s="8">
        <v>81447.8</v>
      </c>
      <c r="H8" s="9">
        <v>81033.66</v>
      </c>
      <c r="I8" s="9">
        <v>82689.63</v>
      </c>
      <c r="J8" s="9">
        <v>80901.27</v>
      </c>
      <c r="K8" s="9">
        <v>81089.41</v>
      </c>
      <c r="L8" s="9">
        <v>81739.77</v>
      </c>
      <c r="M8" s="5">
        <f t="shared" si="0"/>
        <v>81536.196363636365</v>
      </c>
      <c r="N8" s="5">
        <f t="shared" si="1"/>
        <v>1.0771388505173296</v>
      </c>
      <c r="O8" s="5"/>
      <c r="Q8" s="6">
        <v>96046.42</v>
      </c>
      <c r="R8" s="6">
        <v>92981.66</v>
      </c>
      <c r="S8" s="6">
        <v>94522.63</v>
      </c>
      <c r="T8" s="6">
        <v>94592.36</v>
      </c>
      <c r="U8" s="6">
        <v>96686.42</v>
      </c>
      <c r="V8" s="6">
        <v>95747.45</v>
      </c>
      <c r="W8" s="2">
        <v>93185.53</v>
      </c>
      <c r="X8" s="2">
        <v>96984.88</v>
      </c>
      <c r="Y8" s="2">
        <v>93531.55</v>
      </c>
      <c r="Z8" s="2">
        <v>95941.91</v>
      </c>
      <c r="AA8" s="2">
        <v>90088.02</v>
      </c>
      <c r="AB8" s="10">
        <f t="shared" si="2"/>
        <v>94573.530000000013</v>
      </c>
      <c r="AC8" s="5">
        <f t="shared" si="3"/>
        <v>2.150613185477519</v>
      </c>
      <c r="AD8" s="5"/>
      <c r="AE8" s="7"/>
    </row>
    <row r="9" spans="1:31" x14ac:dyDescent="0.2">
      <c r="A9" t="s">
        <v>22</v>
      </c>
      <c r="B9" s="6">
        <v>33.229999999999997</v>
      </c>
      <c r="C9" s="6">
        <v>33.19</v>
      </c>
      <c r="D9" s="6">
        <v>33.06</v>
      </c>
      <c r="E9" s="6">
        <v>32.049999999999997</v>
      </c>
      <c r="F9" s="6">
        <v>33.51</v>
      </c>
      <c r="G9" s="6">
        <v>33.229999999999997</v>
      </c>
      <c r="H9" s="11">
        <v>33.24</v>
      </c>
      <c r="I9" s="11">
        <v>32.72</v>
      </c>
      <c r="J9" s="11">
        <v>32.700000000000003</v>
      </c>
      <c r="K9" s="11">
        <v>33.56</v>
      </c>
      <c r="L9" s="11">
        <v>32.93</v>
      </c>
      <c r="M9" s="5">
        <f t="shared" si="0"/>
        <v>33.038181818181812</v>
      </c>
      <c r="N9" s="5">
        <f t="shared" si="1"/>
        <v>1.2971399992748947</v>
      </c>
      <c r="O9" s="5"/>
      <c r="Q9" s="6">
        <v>42.5</v>
      </c>
      <c r="R9" s="6">
        <v>41.67</v>
      </c>
      <c r="S9" s="6">
        <v>42.76</v>
      </c>
      <c r="T9" s="6">
        <v>43.68</v>
      </c>
      <c r="U9" s="6">
        <v>44.31</v>
      </c>
      <c r="V9" s="6">
        <v>43.69</v>
      </c>
      <c r="W9" s="2">
        <v>42.5</v>
      </c>
      <c r="X9" s="2">
        <v>42.56</v>
      </c>
      <c r="Y9" s="2">
        <v>41.88</v>
      </c>
      <c r="Z9" s="2">
        <v>42.35</v>
      </c>
      <c r="AA9" s="2">
        <v>40.6</v>
      </c>
      <c r="AB9" s="5">
        <f t="shared" si="2"/>
        <v>42.590909090909093</v>
      </c>
      <c r="AC9" s="5">
        <f t="shared" si="3"/>
        <v>2.4367157555257926</v>
      </c>
      <c r="AD9" s="5"/>
      <c r="AE9" s="7"/>
    </row>
    <row r="10" spans="1:31" x14ac:dyDescent="0.2">
      <c r="A10" t="s">
        <v>23</v>
      </c>
      <c r="B10" s="8">
        <v>16246.13</v>
      </c>
      <c r="C10" s="8">
        <v>16439.509999999998</v>
      </c>
      <c r="D10" s="8">
        <v>16284.33</v>
      </c>
      <c r="E10" s="8">
        <v>16113.22</v>
      </c>
      <c r="F10" s="8">
        <v>16454.75</v>
      </c>
      <c r="G10" s="8">
        <v>16318.23</v>
      </c>
      <c r="H10" s="9">
        <v>16398.93</v>
      </c>
      <c r="I10" s="9">
        <v>16323.52</v>
      </c>
      <c r="J10" s="9">
        <v>16049.09</v>
      </c>
      <c r="K10" s="9">
        <v>16393.22</v>
      </c>
      <c r="L10" s="9">
        <v>16398.240000000002</v>
      </c>
      <c r="M10" s="10">
        <f t="shared" si="0"/>
        <v>16310.833636363637</v>
      </c>
      <c r="N10" s="5">
        <f t="shared" si="1"/>
        <v>0.80434768920918287</v>
      </c>
      <c r="Q10" s="6">
        <v>5800.77</v>
      </c>
      <c r="R10" s="6">
        <v>5632.7</v>
      </c>
      <c r="S10" s="6">
        <v>5787.49</v>
      </c>
      <c r="T10" s="6">
        <v>5800.95</v>
      </c>
      <c r="U10" s="6">
        <v>5924.71</v>
      </c>
      <c r="V10" s="6">
        <v>5810.63</v>
      </c>
      <c r="W10" s="2">
        <v>5782.94</v>
      </c>
      <c r="X10" s="2">
        <v>5813.49</v>
      </c>
      <c r="Y10" s="2">
        <v>5667.7</v>
      </c>
      <c r="Z10" s="2">
        <v>5708.86</v>
      </c>
      <c r="AA10" s="2">
        <v>5512.86</v>
      </c>
      <c r="AB10" s="10">
        <f t="shared" si="2"/>
        <v>5749.3727272727274</v>
      </c>
      <c r="AC10" s="5">
        <f t="shared" si="3"/>
        <v>1.9395621802620333</v>
      </c>
      <c r="AD10">
        <v>5600</v>
      </c>
      <c r="AE10" s="7">
        <f t="shared" si="4"/>
        <v>1.0266737012987013</v>
      </c>
    </row>
    <row r="11" spans="1:31" x14ac:dyDescent="0.2">
      <c r="A11" t="s">
        <v>24</v>
      </c>
      <c r="B11" s="8">
        <v>312.87</v>
      </c>
      <c r="C11" s="8">
        <v>307.44</v>
      </c>
      <c r="D11" s="8">
        <v>305.82</v>
      </c>
      <c r="E11" s="8">
        <v>303.12</v>
      </c>
      <c r="F11" s="8">
        <v>312.58</v>
      </c>
      <c r="G11" s="8">
        <v>308.93</v>
      </c>
      <c r="H11" s="9">
        <v>309.43</v>
      </c>
      <c r="I11" s="9">
        <v>306</v>
      </c>
      <c r="J11" s="9">
        <v>308.01</v>
      </c>
      <c r="K11" s="9">
        <v>307.64999999999998</v>
      </c>
      <c r="L11" s="9">
        <v>308.77999999999997</v>
      </c>
      <c r="M11" s="10">
        <f t="shared" si="0"/>
        <v>308.23909090909092</v>
      </c>
      <c r="N11" s="5">
        <f t="shared" si="1"/>
        <v>0.92096102594975182</v>
      </c>
      <c r="Q11" s="6">
        <v>324.8</v>
      </c>
      <c r="R11" s="6">
        <v>309.79000000000002</v>
      </c>
      <c r="S11" s="6">
        <v>318.98</v>
      </c>
      <c r="T11" s="6">
        <v>309.89999999999998</v>
      </c>
      <c r="U11" s="6">
        <v>316.97000000000003</v>
      </c>
      <c r="V11" s="6">
        <v>315.27999999999997</v>
      </c>
      <c r="W11" s="2">
        <v>318.35000000000002</v>
      </c>
      <c r="X11" s="2">
        <v>322.73</v>
      </c>
      <c r="Y11" s="2">
        <v>314.82</v>
      </c>
      <c r="Z11" s="2">
        <v>319.32</v>
      </c>
      <c r="AA11" s="2">
        <v>312.48</v>
      </c>
      <c r="AB11" s="10">
        <f t="shared" si="2"/>
        <v>316.67454545454552</v>
      </c>
      <c r="AC11" s="5">
        <f t="shared" si="3"/>
        <v>1.5281000773881899</v>
      </c>
      <c r="AD11">
        <v>319</v>
      </c>
      <c r="AE11" s="7">
        <f t="shared" si="4"/>
        <v>0.99271017383870075</v>
      </c>
    </row>
    <row r="12" spans="1:31" x14ac:dyDescent="0.2">
      <c r="A12" t="s">
        <v>25</v>
      </c>
      <c r="B12" s="8">
        <v>291.36</v>
      </c>
      <c r="C12" s="8">
        <v>297.70999999999998</v>
      </c>
      <c r="D12" s="8">
        <v>291.38</v>
      </c>
      <c r="E12" s="8">
        <v>289.73</v>
      </c>
      <c r="F12" s="8">
        <v>293.87</v>
      </c>
      <c r="G12" s="8">
        <v>294.73</v>
      </c>
      <c r="H12" s="9">
        <v>293.93</v>
      </c>
      <c r="I12" s="9">
        <v>292.7</v>
      </c>
      <c r="J12" s="9">
        <v>293.11</v>
      </c>
      <c r="K12" s="9">
        <v>288.7</v>
      </c>
      <c r="L12" s="9">
        <v>295.72000000000003</v>
      </c>
      <c r="M12" s="10">
        <f t="shared" si="0"/>
        <v>292.9945454545454</v>
      </c>
      <c r="N12" s="5">
        <f t="shared" si="1"/>
        <v>0.8952032636214956</v>
      </c>
      <c r="Q12" s="6">
        <v>401.29</v>
      </c>
      <c r="R12" s="6">
        <v>388.74</v>
      </c>
      <c r="S12" s="6">
        <v>402.54</v>
      </c>
      <c r="T12" s="6">
        <v>402.03</v>
      </c>
      <c r="U12" s="6">
        <v>404.19</v>
      </c>
      <c r="V12" s="6">
        <v>394.82</v>
      </c>
      <c r="W12" s="2">
        <v>404.02</v>
      </c>
      <c r="X12" s="2">
        <v>409.22</v>
      </c>
      <c r="Y12" s="2">
        <v>399.22</v>
      </c>
      <c r="Z12" s="2">
        <v>397.58</v>
      </c>
      <c r="AA12" s="2">
        <v>384.15</v>
      </c>
      <c r="AB12" s="10">
        <f t="shared" si="2"/>
        <v>398.89090909090913</v>
      </c>
      <c r="AC12" s="5">
        <f t="shared" si="3"/>
        <v>1.8229135726345527</v>
      </c>
      <c r="AD12">
        <v>391</v>
      </c>
      <c r="AE12" s="7">
        <f t="shared" si="4"/>
        <v>1.0201813531736807</v>
      </c>
    </row>
    <row r="13" spans="1:31" x14ac:dyDescent="0.2">
      <c r="A13" t="s">
        <v>26</v>
      </c>
      <c r="B13" s="8">
        <v>1306.76</v>
      </c>
      <c r="C13" s="8">
        <v>1318.83</v>
      </c>
      <c r="D13" s="8">
        <v>1327.61</v>
      </c>
      <c r="E13" s="8">
        <v>1306.92</v>
      </c>
      <c r="F13" s="8">
        <v>1329.83</v>
      </c>
      <c r="G13" s="8">
        <v>1311.03</v>
      </c>
      <c r="H13" s="9">
        <v>1322.12</v>
      </c>
      <c r="I13" s="9">
        <v>1330.24</v>
      </c>
      <c r="J13" s="9">
        <v>1291.93</v>
      </c>
      <c r="K13" s="9">
        <v>1307.98</v>
      </c>
      <c r="L13" s="9">
        <v>1334.55</v>
      </c>
      <c r="M13" s="10">
        <f t="shared" si="0"/>
        <v>1317.072727272727</v>
      </c>
      <c r="N13" s="5">
        <f t="shared" si="1"/>
        <v>1.0020949781731137</v>
      </c>
      <c r="Q13" s="6">
        <v>1368.93</v>
      </c>
      <c r="R13" s="6">
        <v>1344.25</v>
      </c>
      <c r="S13" s="6">
        <v>1372.06</v>
      </c>
      <c r="T13" s="6">
        <v>1326.73</v>
      </c>
      <c r="U13" s="6">
        <v>1339.69</v>
      </c>
      <c r="V13" s="6">
        <v>1308.95</v>
      </c>
      <c r="W13" s="2">
        <v>1358.89</v>
      </c>
      <c r="X13" s="2">
        <v>1387.89</v>
      </c>
      <c r="Y13" s="2">
        <v>1364.75</v>
      </c>
      <c r="Z13" s="2">
        <v>1355.05</v>
      </c>
      <c r="AA13" s="2">
        <v>1332.3</v>
      </c>
      <c r="AB13" s="10">
        <f t="shared" si="2"/>
        <v>1350.8627272727272</v>
      </c>
      <c r="AC13" s="5">
        <f t="shared" si="3"/>
        <v>1.7000057066055452</v>
      </c>
      <c r="AD13">
        <v>1363.12</v>
      </c>
      <c r="AE13" s="7">
        <f t="shared" si="4"/>
        <v>0.99100792833552975</v>
      </c>
    </row>
    <row r="14" spans="1:31" x14ac:dyDescent="0.2">
      <c r="A14" t="s">
        <v>27</v>
      </c>
      <c r="B14" s="6">
        <v>44.63</v>
      </c>
      <c r="C14" s="6">
        <v>43.74</v>
      </c>
      <c r="D14" s="6">
        <v>43.84</v>
      </c>
      <c r="E14" s="6">
        <v>43.7</v>
      </c>
      <c r="F14" s="6">
        <v>44.04</v>
      </c>
      <c r="G14" s="6">
        <v>44.21</v>
      </c>
      <c r="H14" s="11">
        <v>44.24</v>
      </c>
      <c r="I14" s="11">
        <v>43.79</v>
      </c>
      <c r="J14" s="11">
        <v>43.77</v>
      </c>
      <c r="K14" s="11">
        <v>44.12</v>
      </c>
      <c r="L14" s="11">
        <v>44.13</v>
      </c>
      <c r="M14" s="5">
        <f t="shared" si="0"/>
        <v>44.019090909090913</v>
      </c>
      <c r="N14" s="5">
        <f t="shared" si="1"/>
        <v>0.64562676806807873</v>
      </c>
      <c r="Q14" s="6">
        <v>52.87</v>
      </c>
      <c r="R14" s="6">
        <v>51.5</v>
      </c>
      <c r="S14" s="6">
        <v>52.33</v>
      </c>
      <c r="T14" s="6">
        <v>51.56</v>
      </c>
      <c r="U14" s="6">
        <v>52.62</v>
      </c>
      <c r="V14" s="6">
        <v>52.67</v>
      </c>
      <c r="W14" s="2">
        <v>52.6</v>
      </c>
      <c r="X14" s="2">
        <v>52.99</v>
      </c>
      <c r="Y14" s="2">
        <v>52.23</v>
      </c>
      <c r="Z14" s="2">
        <v>52.01</v>
      </c>
      <c r="AA14" s="2">
        <v>51.32</v>
      </c>
      <c r="AB14" s="5">
        <f t="shared" si="2"/>
        <v>52.245454545454557</v>
      </c>
      <c r="AC14" s="5">
        <f t="shared" si="3"/>
        <v>1.1054272978296853</v>
      </c>
      <c r="AD14">
        <v>52</v>
      </c>
      <c r="AE14" s="7">
        <f t="shared" si="4"/>
        <v>1.0047202797202799</v>
      </c>
    </row>
    <row r="15" spans="1:31" x14ac:dyDescent="0.2">
      <c r="A15" t="s">
        <v>28</v>
      </c>
      <c r="B15" s="8">
        <v>115.33</v>
      </c>
      <c r="C15" s="8">
        <v>116.75</v>
      </c>
      <c r="D15" s="8">
        <v>116.62</v>
      </c>
      <c r="E15" s="8">
        <v>114.73</v>
      </c>
      <c r="F15" s="8">
        <v>116.19</v>
      </c>
      <c r="G15" s="8">
        <v>116.37</v>
      </c>
      <c r="H15" s="9">
        <v>116.19</v>
      </c>
      <c r="I15" s="9">
        <v>116.77</v>
      </c>
      <c r="J15" s="9">
        <v>114.96</v>
      </c>
      <c r="K15" s="9">
        <v>115.08</v>
      </c>
      <c r="L15" s="9">
        <v>117.02</v>
      </c>
      <c r="M15" s="5">
        <f t="shared" si="0"/>
        <v>116.00090909090909</v>
      </c>
      <c r="N15" s="5">
        <f t="shared" si="1"/>
        <v>0.709780945371841</v>
      </c>
      <c r="Q15" s="6">
        <v>170.96</v>
      </c>
      <c r="R15" s="6">
        <v>166.51</v>
      </c>
      <c r="S15" s="6">
        <v>170.18</v>
      </c>
      <c r="T15" s="6">
        <v>166.8</v>
      </c>
      <c r="U15" s="6">
        <v>168.48</v>
      </c>
      <c r="V15" s="6">
        <v>165.96</v>
      </c>
      <c r="W15" s="2">
        <v>169.22</v>
      </c>
      <c r="X15" s="2">
        <v>174.07</v>
      </c>
      <c r="Y15" s="2">
        <v>167.49</v>
      </c>
      <c r="Z15" s="2">
        <v>168.93</v>
      </c>
      <c r="AA15" s="2">
        <v>164.37</v>
      </c>
      <c r="AB15" s="5">
        <f t="shared" si="2"/>
        <v>168.4518181818182</v>
      </c>
      <c r="AC15" s="5">
        <f t="shared" si="3"/>
        <v>1.5924180453112413</v>
      </c>
      <c r="AD15">
        <v>166</v>
      </c>
      <c r="AE15" s="7">
        <f t="shared" si="4"/>
        <v>1.0147699890470976</v>
      </c>
    </row>
    <row r="16" spans="1:31" x14ac:dyDescent="0.2">
      <c r="A16" t="s">
        <v>29</v>
      </c>
      <c r="B16" s="8">
        <v>128.56</v>
      </c>
      <c r="C16" s="8">
        <v>126.37</v>
      </c>
      <c r="D16" s="8">
        <v>126.33</v>
      </c>
      <c r="E16" s="8">
        <v>127.39</v>
      </c>
      <c r="F16" s="8">
        <v>125.21</v>
      </c>
      <c r="G16" s="8">
        <v>128.07</v>
      </c>
      <c r="H16" s="9">
        <v>128.55000000000001</v>
      </c>
      <c r="I16" s="9">
        <v>129.15</v>
      </c>
      <c r="J16" s="9">
        <v>121.02</v>
      </c>
      <c r="K16" s="9">
        <v>128.41</v>
      </c>
      <c r="L16" s="9">
        <v>129.54</v>
      </c>
      <c r="M16" s="5">
        <f t="shared" si="0"/>
        <v>127.14545454545456</v>
      </c>
      <c r="N16" s="5">
        <f t="shared" si="1"/>
        <v>1.9067230675276576</v>
      </c>
      <c r="Q16" s="6">
        <v>121.9</v>
      </c>
      <c r="R16" s="6">
        <v>118.71</v>
      </c>
      <c r="S16" s="6">
        <v>121.33</v>
      </c>
      <c r="T16" s="6">
        <v>120.92</v>
      </c>
      <c r="U16" s="6">
        <v>124.52</v>
      </c>
      <c r="V16" s="6">
        <v>120.93</v>
      </c>
      <c r="W16" s="2">
        <v>121.67</v>
      </c>
      <c r="X16" s="2">
        <v>126.48</v>
      </c>
      <c r="Y16" s="2">
        <v>124.6</v>
      </c>
      <c r="Z16" s="2">
        <v>125.53</v>
      </c>
      <c r="AA16" s="2">
        <v>123</v>
      </c>
      <c r="AB16" s="5">
        <f t="shared" si="2"/>
        <v>122.69</v>
      </c>
      <c r="AC16" s="5">
        <f t="shared" si="3"/>
        <v>1.91336299500163</v>
      </c>
      <c r="AD16">
        <v>119</v>
      </c>
      <c r="AE16" s="7">
        <f t="shared" si="4"/>
        <v>1.0310084033613445</v>
      </c>
    </row>
    <row r="17" spans="1:31" x14ac:dyDescent="0.2">
      <c r="A17" t="s">
        <v>30</v>
      </c>
      <c r="B17" s="6">
        <v>98.88</v>
      </c>
      <c r="C17" s="8">
        <v>102.95</v>
      </c>
      <c r="D17" s="8">
        <v>102.17</v>
      </c>
      <c r="E17" s="8">
        <v>105.6</v>
      </c>
      <c r="F17" s="8">
        <v>101.45</v>
      </c>
      <c r="G17" s="8">
        <v>100.35</v>
      </c>
      <c r="H17" s="9">
        <v>105.39</v>
      </c>
      <c r="I17" s="2">
        <v>99.94</v>
      </c>
      <c r="J17" s="2">
        <v>99.45</v>
      </c>
      <c r="K17" s="2">
        <v>99.16</v>
      </c>
      <c r="L17" s="9">
        <v>106.19</v>
      </c>
      <c r="M17" s="5">
        <f t="shared" si="0"/>
        <v>101.95727272727272</v>
      </c>
      <c r="N17" s="5">
        <f t="shared" si="1"/>
        <v>2.6769026600674635</v>
      </c>
      <c r="Q17" s="6">
        <v>70.760000000000005</v>
      </c>
      <c r="R17" s="6">
        <v>70.510000000000005</v>
      </c>
      <c r="S17" s="6">
        <v>73.63</v>
      </c>
      <c r="T17" s="6">
        <v>69.040000000000006</v>
      </c>
      <c r="U17" s="6">
        <v>74.650000000000006</v>
      </c>
      <c r="V17" s="6">
        <v>68.709999999999994</v>
      </c>
      <c r="W17" s="2">
        <v>72.75</v>
      </c>
      <c r="X17" s="2">
        <v>75.34</v>
      </c>
      <c r="Y17" s="2">
        <v>74.790000000000006</v>
      </c>
      <c r="Z17" s="2">
        <v>76.760000000000005</v>
      </c>
      <c r="AA17" s="2">
        <v>69.59</v>
      </c>
      <c r="AB17" s="5">
        <f t="shared" si="2"/>
        <v>72.411818181818177</v>
      </c>
      <c r="AC17" s="5">
        <f t="shared" si="3"/>
        <v>3.8846138863722941</v>
      </c>
      <c r="AD17">
        <v>72</v>
      </c>
      <c r="AE17" s="7">
        <f t="shared" si="4"/>
        <v>1.0057196969696969</v>
      </c>
    </row>
    <row r="18" spans="1:31" x14ac:dyDescent="0.2">
      <c r="A18" t="s">
        <v>31</v>
      </c>
      <c r="B18" s="6">
        <v>21.98</v>
      </c>
      <c r="C18" s="6">
        <v>21.95</v>
      </c>
      <c r="D18" s="6">
        <v>22.21</v>
      </c>
      <c r="E18" s="6">
        <v>21.81</v>
      </c>
      <c r="F18" s="6">
        <v>21.98</v>
      </c>
      <c r="G18" s="6">
        <v>22.05</v>
      </c>
      <c r="H18" s="11">
        <v>22.06</v>
      </c>
      <c r="I18" s="11">
        <v>22.22</v>
      </c>
      <c r="J18" s="11">
        <v>21.66</v>
      </c>
      <c r="K18" s="11">
        <v>21.82</v>
      </c>
      <c r="L18" s="11">
        <v>22.27</v>
      </c>
      <c r="M18" s="5">
        <f t="shared" si="0"/>
        <v>22.000909090909094</v>
      </c>
      <c r="N18" s="5">
        <f t="shared" si="1"/>
        <v>0.86107425040938468</v>
      </c>
      <c r="Q18" s="6">
        <v>15.83</v>
      </c>
      <c r="R18" s="6">
        <v>15.31</v>
      </c>
      <c r="S18" s="6">
        <v>16.329999999999998</v>
      </c>
      <c r="T18" s="6">
        <v>16</v>
      </c>
      <c r="U18" s="6">
        <v>15.96</v>
      </c>
      <c r="V18" s="6">
        <v>15.57</v>
      </c>
      <c r="W18" s="2">
        <v>15.92</v>
      </c>
      <c r="X18" s="2">
        <v>16.02</v>
      </c>
      <c r="Y18" s="2">
        <v>15.39</v>
      </c>
      <c r="Z18" s="2">
        <v>15.82</v>
      </c>
      <c r="AA18" s="2">
        <v>15.51</v>
      </c>
      <c r="AB18" s="5">
        <f t="shared" si="2"/>
        <v>15.787272727272724</v>
      </c>
      <c r="AC18" s="5">
        <f t="shared" si="3"/>
        <v>1.9564610863565925</v>
      </c>
      <c r="AD18">
        <v>15.3</v>
      </c>
      <c r="AE18" s="7">
        <f t="shared" si="4"/>
        <v>1.0318478906714197</v>
      </c>
    </row>
    <row r="19" spans="1:31" x14ac:dyDescent="0.2">
      <c r="A19" t="s">
        <v>32</v>
      </c>
      <c r="B19" s="3">
        <v>1.57</v>
      </c>
      <c r="C19" s="3">
        <v>1.53</v>
      </c>
      <c r="D19" s="3">
        <v>1.65</v>
      </c>
      <c r="E19" s="3">
        <v>1.7</v>
      </c>
      <c r="F19" s="3">
        <v>1.64</v>
      </c>
      <c r="G19" s="3">
        <v>1.51</v>
      </c>
      <c r="H19" s="4">
        <v>1.56</v>
      </c>
      <c r="I19" s="4">
        <v>1.72</v>
      </c>
      <c r="J19" s="4">
        <v>1.54</v>
      </c>
      <c r="K19" s="4">
        <v>1.53</v>
      </c>
      <c r="L19" s="4">
        <v>1.66</v>
      </c>
      <c r="M19" s="7">
        <f t="shared" si="0"/>
        <v>1.6009090909090908</v>
      </c>
      <c r="N19" s="5">
        <f t="shared" si="1"/>
        <v>4.6782084454792399</v>
      </c>
      <c r="Q19" s="6">
        <v>1.46</v>
      </c>
      <c r="R19" s="6">
        <v>1.42</v>
      </c>
      <c r="S19" s="6">
        <v>1.64</v>
      </c>
      <c r="T19" s="6">
        <v>1.43</v>
      </c>
      <c r="U19" s="6">
        <v>1.28</v>
      </c>
      <c r="V19" s="6">
        <v>1.26</v>
      </c>
      <c r="W19" s="2">
        <v>1.33</v>
      </c>
      <c r="X19" s="2">
        <v>1.6</v>
      </c>
      <c r="Y19" s="2">
        <v>1.43</v>
      </c>
      <c r="Z19" s="2">
        <v>1.4</v>
      </c>
      <c r="AA19" s="2">
        <v>1.38</v>
      </c>
      <c r="AB19" s="7">
        <f t="shared" si="2"/>
        <v>1.4209090909090909</v>
      </c>
      <c r="AC19" s="5">
        <f t="shared" si="3"/>
        <v>8.2642134279839965</v>
      </c>
      <c r="AD19">
        <v>1.4</v>
      </c>
      <c r="AE19" s="7">
        <f t="shared" si="4"/>
        <v>1.014935064935065</v>
      </c>
    </row>
    <row r="20" spans="1:31" x14ac:dyDescent="0.2">
      <c r="A20" t="s">
        <v>33</v>
      </c>
      <c r="B20" s="3">
        <v>8.98</v>
      </c>
      <c r="C20" s="3">
        <v>9.3800000000000008</v>
      </c>
      <c r="D20" s="3">
        <v>9.17</v>
      </c>
      <c r="E20" s="3">
        <v>9.33</v>
      </c>
      <c r="F20" s="3">
        <v>9.1199999999999992</v>
      </c>
      <c r="G20" s="3">
        <v>9.18</v>
      </c>
      <c r="H20" s="4">
        <v>9.35</v>
      </c>
      <c r="I20" s="4">
        <v>9.19</v>
      </c>
      <c r="J20" s="4">
        <v>8.94</v>
      </c>
      <c r="K20" s="4">
        <v>9.19</v>
      </c>
      <c r="L20" s="4">
        <v>9.3800000000000008</v>
      </c>
      <c r="M20" s="7">
        <f t="shared" si="0"/>
        <v>9.2009090909090894</v>
      </c>
      <c r="N20" s="5">
        <f t="shared" si="1"/>
        <v>1.6414333325241859</v>
      </c>
      <c r="Q20" s="6">
        <v>0.23100000000000001</v>
      </c>
      <c r="R20" s="6">
        <v>0.219</v>
      </c>
      <c r="S20" s="6">
        <v>0.191</v>
      </c>
      <c r="T20" s="6">
        <v>0.192</v>
      </c>
      <c r="U20" s="6">
        <v>0.25900000000000001</v>
      </c>
      <c r="V20" s="6">
        <v>0.19800000000000001</v>
      </c>
      <c r="W20" s="2">
        <v>0.21</v>
      </c>
      <c r="X20" s="2">
        <v>0.251</v>
      </c>
      <c r="Y20" s="2">
        <v>0.28000000000000003</v>
      </c>
      <c r="Z20" s="2">
        <v>0.26900000000000002</v>
      </c>
      <c r="AA20" s="2">
        <v>0.193</v>
      </c>
      <c r="AB20" s="7">
        <f t="shared" si="2"/>
        <v>0.22663636363636364</v>
      </c>
      <c r="AC20" s="5">
        <f t="shared" si="3"/>
        <v>14.673016649852338</v>
      </c>
      <c r="AD20">
        <v>0.2</v>
      </c>
      <c r="AE20" s="7">
        <f t="shared" si="4"/>
        <v>1.1331818181818181</v>
      </c>
    </row>
    <row r="21" spans="1:31" x14ac:dyDescent="0.2">
      <c r="A21" t="s">
        <v>34</v>
      </c>
      <c r="B21" s="8">
        <v>388.44</v>
      </c>
      <c r="C21" s="8">
        <v>405.24</v>
      </c>
      <c r="D21" s="8">
        <v>393.27</v>
      </c>
      <c r="E21" s="8">
        <v>397.8</v>
      </c>
      <c r="F21" s="8">
        <v>393.98</v>
      </c>
      <c r="G21" s="8">
        <v>396.82</v>
      </c>
      <c r="H21" s="9">
        <v>397.93</v>
      </c>
      <c r="I21" s="9">
        <v>396.66</v>
      </c>
      <c r="J21" s="9">
        <v>389.81</v>
      </c>
      <c r="K21" s="9">
        <v>400.84</v>
      </c>
      <c r="L21" s="9">
        <v>396.86</v>
      </c>
      <c r="M21" s="10">
        <f t="shared" si="0"/>
        <v>396.15</v>
      </c>
      <c r="N21" s="5">
        <f t="shared" si="1"/>
        <v>1.1957045863784959</v>
      </c>
      <c r="Q21" s="6">
        <v>110.74</v>
      </c>
      <c r="R21" s="6">
        <v>106.76</v>
      </c>
      <c r="S21" s="6">
        <v>108.18</v>
      </c>
      <c r="T21" s="6">
        <v>110.22</v>
      </c>
      <c r="U21" s="6">
        <v>112.37</v>
      </c>
      <c r="V21" s="6">
        <v>110.06</v>
      </c>
      <c r="W21" s="2">
        <v>108.13</v>
      </c>
      <c r="X21" s="2">
        <v>111.76</v>
      </c>
      <c r="Y21" s="2">
        <v>109.16</v>
      </c>
      <c r="Z21" s="2">
        <v>110.75</v>
      </c>
      <c r="AA21" s="2">
        <v>103.93</v>
      </c>
      <c r="AB21" s="10">
        <f t="shared" si="2"/>
        <v>109.27818181818181</v>
      </c>
      <c r="AC21" s="5">
        <f t="shared" si="3"/>
        <v>2.2228119170465277</v>
      </c>
      <c r="AD21">
        <v>109</v>
      </c>
      <c r="AE21" s="7">
        <f t="shared" si="4"/>
        <v>1.0025521267723101</v>
      </c>
    </row>
    <row r="22" spans="1:31" x14ac:dyDescent="0.2">
      <c r="A22" t="s">
        <v>35</v>
      </c>
      <c r="B22" s="6">
        <v>25.77</v>
      </c>
      <c r="C22" s="6">
        <v>26.48</v>
      </c>
      <c r="D22" s="6">
        <v>26.06</v>
      </c>
      <c r="E22" s="6">
        <v>25.46</v>
      </c>
      <c r="F22" s="6">
        <v>25.99</v>
      </c>
      <c r="G22" s="6">
        <v>26.28</v>
      </c>
      <c r="H22" s="2">
        <v>26.37</v>
      </c>
      <c r="I22" s="2">
        <v>25.89</v>
      </c>
      <c r="J22" s="2">
        <v>25.25</v>
      </c>
      <c r="K22" s="2">
        <v>26.63</v>
      </c>
      <c r="L22" s="2">
        <v>26.14</v>
      </c>
      <c r="M22" s="5">
        <f t="shared" si="0"/>
        <v>26.029090909090908</v>
      </c>
      <c r="N22" s="5">
        <f t="shared" si="1"/>
        <v>1.618917379698982</v>
      </c>
      <c r="Q22" s="6">
        <v>14.31</v>
      </c>
      <c r="R22" s="6">
        <v>13.6</v>
      </c>
      <c r="S22" s="6">
        <v>14.31</v>
      </c>
      <c r="T22" s="6">
        <v>14.67</v>
      </c>
      <c r="U22" s="6">
        <v>15.39</v>
      </c>
      <c r="V22" s="6">
        <v>14.99</v>
      </c>
      <c r="W22" s="2">
        <v>14.37</v>
      </c>
      <c r="X22" s="2">
        <v>14.28</v>
      </c>
      <c r="Y22" s="2">
        <v>14.17</v>
      </c>
      <c r="Z22" s="2">
        <v>14.28</v>
      </c>
      <c r="AA22" s="2">
        <v>13.5</v>
      </c>
      <c r="AB22" s="5">
        <f t="shared" si="2"/>
        <v>14.351818181818182</v>
      </c>
      <c r="AC22" s="5">
        <f t="shared" si="3"/>
        <v>3.7679815158575343</v>
      </c>
      <c r="AD22">
        <v>15.6</v>
      </c>
      <c r="AE22" s="7">
        <f t="shared" si="4"/>
        <v>0.91998834498834503</v>
      </c>
    </row>
    <row r="23" spans="1:31" x14ac:dyDescent="0.2">
      <c r="A23" t="s">
        <v>36</v>
      </c>
      <c r="B23" s="8">
        <v>167.03</v>
      </c>
      <c r="C23" s="8">
        <v>174.64</v>
      </c>
      <c r="D23" s="8">
        <v>170.24</v>
      </c>
      <c r="E23" s="8">
        <v>166.67</v>
      </c>
      <c r="F23" s="8">
        <v>169.83</v>
      </c>
      <c r="G23" s="8">
        <v>171.76</v>
      </c>
      <c r="H23" s="9">
        <v>170.16</v>
      </c>
      <c r="I23" s="9">
        <v>171.36</v>
      </c>
      <c r="J23" s="9">
        <v>166.12</v>
      </c>
      <c r="K23" s="9">
        <v>175.54</v>
      </c>
      <c r="L23" s="9">
        <v>168.83</v>
      </c>
      <c r="M23" s="10">
        <f t="shared" si="0"/>
        <v>170.19818181818181</v>
      </c>
      <c r="N23" s="5">
        <f t="shared" si="1"/>
        <v>1.7935359269798707</v>
      </c>
      <c r="Q23" s="6">
        <v>13.54</v>
      </c>
      <c r="R23" s="6">
        <v>12.87</v>
      </c>
      <c r="S23" s="6">
        <v>13.42</v>
      </c>
      <c r="T23" s="6">
        <v>13.69</v>
      </c>
      <c r="U23" s="6">
        <v>14.39</v>
      </c>
      <c r="V23" s="6">
        <v>13.65</v>
      </c>
      <c r="W23" s="2">
        <v>13.34</v>
      </c>
      <c r="X23" s="2">
        <v>14</v>
      </c>
      <c r="Y23" s="2">
        <v>14.14</v>
      </c>
      <c r="Z23" s="2">
        <v>13.87</v>
      </c>
      <c r="AA23" s="2">
        <v>12.65</v>
      </c>
      <c r="AB23" s="5">
        <f t="shared" si="2"/>
        <v>13.596363636363636</v>
      </c>
      <c r="AC23" s="5">
        <f t="shared" si="3"/>
        <v>3.8203450641530372</v>
      </c>
      <c r="AD23">
        <v>14</v>
      </c>
      <c r="AE23" s="7">
        <f t="shared" si="4"/>
        <v>0.97116883116883113</v>
      </c>
    </row>
    <row r="24" spans="1:31" x14ac:dyDescent="0.2">
      <c r="A24" t="s">
        <v>37</v>
      </c>
      <c r="B24" s="6">
        <v>17.96</v>
      </c>
      <c r="C24" s="6">
        <v>18.899999999999999</v>
      </c>
      <c r="D24" s="6">
        <v>18.07</v>
      </c>
      <c r="E24" s="6">
        <v>18.21</v>
      </c>
      <c r="F24" s="6">
        <v>18.29</v>
      </c>
      <c r="G24" s="6">
        <v>18.420000000000002</v>
      </c>
      <c r="H24" s="2">
        <v>18.16</v>
      </c>
      <c r="I24" s="2">
        <v>18.55</v>
      </c>
      <c r="J24" s="2">
        <v>18.149999999999999</v>
      </c>
      <c r="K24" s="2">
        <v>18.559999999999999</v>
      </c>
      <c r="L24" s="2">
        <v>18.170000000000002</v>
      </c>
      <c r="M24" s="5">
        <f t="shared" si="0"/>
        <v>18.312727272727276</v>
      </c>
      <c r="N24" s="5">
        <f t="shared" si="1"/>
        <v>1.4838778878988899</v>
      </c>
      <c r="Q24" s="6">
        <v>0.57099999999999995</v>
      </c>
      <c r="R24" s="6">
        <v>0.51900000000000002</v>
      </c>
      <c r="S24" s="6">
        <v>0.54</v>
      </c>
      <c r="T24" s="6">
        <v>0.52100000000000002</v>
      </c>
      <c r="U24" s="6">
        <v>0.54300000000000004</v>
      </c>
      <c r="V24" s="6">
        <v>0.52600000000000002</v>
      </c>
      <c r="W24" s="2">
        <v>0.52600000000000002</v>
      </c>
      <c r="X24" s="2">
        <v>0.54500000000000004</v>
      </c>
      <c r="Y24" s="2">
        <v>0.52800000000000002</v>
      </c>
      <c r="Z24" s="2">
        <v>0.53100000000000003</v>
      </c>
      <c r="AA24" s="2">
        <v>0.505</v>
      </c>
      <c r="AB24" s="7">
        <f t="shared" si="2"/>
        <v>0.53227272727272712</v>
      </c>
      <c r="AC24" s="5">
        <f t="shared" si="3"/>
        <v>3.2443884360787978</v>
      </c>
      <c r="AD24">
        <v>0.55000000000000004</v>
      </c>
      <c r="AE24" s="7">
        <f t="shared" si="4"/>
        <v>0.96776859504132196</v>
      </c>
    </row>
    <row r="25" spans="1:31" x14ac:dyDescent="0.2">
      <c r="A25" t="s">
        <v>38</v>
      </c>
      <c r="B25" s="6">
        <v>9.7500000000000003E-2</v>
      </c>
      <c r="C25" s="6">
        <v>0.1036</v>
      </c>
      <c r="D25" s="6">
        <v>0.1011</v>
      </c>
      <c r="E25" s="6">
        <v>9.6299999999999997E-2</v>
      </c>
      <c r="F25" s="6">
        <v>0.1002</v>
      </c>
      <c r="G25" s="6">
        <v>0.1016</v>
      </c>
      <c r="H25" s="2">
        <v>0.1028</v>
      </c>
      <c r="I25" s="2">
        <v>9.8400000000000001E-2</v>
      </c>
      <c r="J25" s="2">
        <v>9.6000000000000002E-2</v>
      </c>
      <c r="K25" s="2">
        <v>0.1031</v>
      </c>
      <c r="L25" s="2">
        <v>0.1012</v>
      </c>
      <c r="M25" s="5">
        <f t="shared" si="0"/>
        <v>0.10016363636363637</v>
      </c>
      <c r="N25" s="5">
        <f t="shared" si="1"/>
        <v>2.7133799057881305</v>
      </c>
      <c r="O25" s="5"/>
      <c r="Q25" s="6">
        <v>8.6999999999999994E-3</v>
      </c>
      <c r="R25" s="6">
        <v>5.45E-3</v>
      </c>
      <c r="S25" s="6">
        <v>3.1800000000000001E-3</v>
      </c>
      <c r="T25" s="6">
        <v>4.3E-3</v>
      </c>
      <c r="U25" s="6">
        <v>5.7000000000000002E-3</v>
      </c>
      <c r="V25" s="6">
        <v>5.8999999999999999E-3</v>
      </c>
      <c r="W25" s="2">
        <v>6.3E-3</v>
      </c>
      <c r="X25" s="2">
        <v>7.1000000000000004E-3</v>
      </c>
      <c r="Y25" s="2">
        <v>5.3800000000000002E-3</v>
      </c>
      <c r="Z25" s="2">
        <v>5.7999999999999996E-3</v>
      </c>
      <c r="AA25" s="2">
        <v>5.45E-3</v>
      </c>
      <c r="AB25" s="7">
        <f t="shared" si="2"/>
        <v>5.7509090909090904E-3</v>
      </c>
      <c r="AC25" s="5">
        <f t="shared" si="3"/>
        <v>24.516808914013662</v>
      </c>
      <c r="AD25">
        <v>7.0000000000000001E-3</v>
      </c>
      <c r="AE25" s="7">
        <f t="shared" si="4"/>
        <v>0.82155844155844149</v>
      </c>
    </row>
    <row r="26" spans="1:31" x14ac:dyDescent="0.2">
      <c r="A26" t="s">
        <v>39</v>
      </c>
      <c r="B26" s="6">
        <v>128.33000000000001</v>
      </c>
      <c r="C26" s="6">
        <v>133.78</v>
      </c>
      <c r="D26" s="6">
        <v>131.78</v>
      </c>
      <c r="E26" s="6">
        <v>130.47</v>
      </c>
      <c r="F26" s="6">
        <v>128.13999999999999</v>
      </c>
      <c r="G26" s="6">
        <v>132.63</v>
      </c>
      <c r="H26" s="2">
        <v>131.31</v>
      </c>
      <c r="I26" s="2">
        <v>131.71</v>
      </c>
      <c r="J26" s="2">
        <v>128.55000000000001</v>
      </c>
      <c r="K26" s="2">
        <v>133.81</v>
      </c>
      <c r="L26" s="2">
        <v>130.66999999999999</v>
      </c>
      <c r="M26" s="5">
        <f t="shared" si="0"/>
        <v>131.01636363636365</v>
      </c>
      <c r="N26" s="5">
        <f t="shared" si="1"/>
        <v>1.5490271999914977</v>
      </c>
      <c r="O26" s="5"/>
      <c r="Q26" s="6">
        <v>10.28</v>
      </c>
      <c r="R26" s="6">
        <v>7.91</v>
      </c>
      <c r="S26" s="6">
        <v>6.64</v>
      </c>
      <c r="T26" s="6">
        <v>6.49</v>
      </c>
      <c r="U26" s="6">
        <v>7.15</v>
      </c>
      <c r="V26" s="6">
        <v>6.51</v>
      </c>
      <c r="W26" s="2">
        <v>6.73</v>
      </c>
      <c r="X26" s="2">
        <v>7.02</v>
      </c>
      <c r="Y26" s="2">
        <v>7.06</v>
      </c>
      <c r="Z26" s="2">
        <v>7.24</v>
      </c>
      <c r="AA26" s="2">
        <v>5.96</v>
      </c>
      <c r="AB26" s="7">
        <f t="shared" si="2"/>
        <v>7.1809090909090889</v>
      </c>
      <c r="AC26" s="5">
        <f t="shared" si="3"/>
        <v>15.935713519005589</v>
      </c>
      <c r="AD26">
        <v>7.14</v>
      </c>
      <c r="AE26" s="7">
        <f t="shared" si="4"/>
        <v>1.0057295645530937</v>
      </c>
    </row>
    <row r="27" spans="1:31" x14ac:dyDescent="0.2">
      <c r="A27" t="s">
        <v>40</v>
      </c>
      <c r="B27" s="6">
        <v>15.06</v>
      </c>
      <c r="C27" s="6">
        <v>15.73</v>
      </c>
      <c r="D27" s="6">
        <v>14.95</v>
      </c>
      <c r="E27" s="6">
        <v>14.98</v>
      </c>
      <c r="F27" s="6">
        <v>15.09</v>
      </c>
      <c r="G27" s="6">
        <v>15.46</v>
      </c>
      <c r="H27" s="2">
        <v>15.34</v>
      </c>
      <c r="I27" s="2">
        <v>15.1</v>
      </c>
      <c r="J27" s="2">
        <v>14.93</v>
      </c>
      <c r="K27" s="2">
        <v>15.59</v>
      </c>
      <c r="L27" s="2">
        <v>15.17</v>
      </c>
      <c r="M27" s="5">
        <f t="shared" si="0"/>
        <v>15.218181818181819</v>
      </c>
      <c r="N27" s="5">
        <f t="shared" si="1"/>
        <v>1.7911048528763382</v>
      </c>
      <c r="O27" s="5"/>
      <c r="Q27" s="6">
        <v>0.61599999999999999</v>
      </c>
      <c r="R27" s="6">
        <v>0.64500000000000002</v>
      </c>
      <c r="S27" s="6">
        <v>0.54900000000000004</v>
      </c>
      <c r="T27" s="6">
        <v>0.57999999999999996</v>
      </c>
      <c r="U27" s="6">
        <v>0.624</v>
      </c>
      <c r="V27" s="6">
        <v>0.59799999999999998</v>
      </c>
      <c r="W27" s="2">
        <v>0.63800000000000001</v>
      </c>
      <c r="X27" s="2">
        <v>0.59099999999999997</v>
      </c>
      <c r="Y27" s="2">
        <v>0.61899999999999999</v>
      </c>
      <c r="Z27" s="2">
        <v>0.60899999999999999</v>
      </c>
      <c r="AA27" s="2">
        <v>0.54700000000000004</v>
      </c>
      <c r="AB27" s="7">
        <f t="shared" si="2"/>
        <v>0.60145454545454546</v>
      </c>
      <c r="AC27" s="5">
        <f t="shared" si="3"/>
        <v>5.4169098591536358</v>
      </c>
      <c r="AD27">
        <v>0.61499999999999999</v>
      </c>
      <c r="AE27" s="7">
        <f t="shared" si="4"/>
        <v>0.97797487065779753</v>
      </c>
    </row>
    <row r="28" spans="1:31" x14ac:dyDescent="0.2">
      <c r="A28" t="s">
        <v>41</v>
      </c>
      <c r="B28" s="6">
        <v>36.4</v>
      </c>
      <c r="C28" s="6">
        <v>39.450000000000003</v>
      </c>
      <c r="D28" s="6">
        <v>37.15</v>
      </c>
      <c r="E28" s="6">
        <v>37.43</v>
      </c>
      <c r="F28" s="6">
        <v>37.07</v>
      </c>
      <c r="G28" s="6">
        <v>38.11</v>
      </c>
      <c r="H28" s="2">
        <v>37.630000000000003</v>
      </c>
      <c r="I28" s="2">
        <v>37.5</v>
      </c>
      <c r="J28" s="2">
        <v>37.58</v>
      </c>
      <c r="K28" s="2">
        <v>37.869999999999997</v>
      </c>
      <c r="L28" s="2">
        <v>37.479999999999997</v>
      </c>
      <c r="M28" s="5">
        <f t="shared" si="0"/>
        <v>37.606363636363639</v>
      </c>
      <c r="N28" s="5">
        <f t="shared" si="1"/>
        <v>2.0134075634370801</v>
      </c>
      <c r="O28" s="5"/>
      <c r="Q28" s="6">
        <v>1.93</v>
      </c>
      <c r="R28" s="6">
        <v>1.8180000000000001</v>
      </c>
      <c r="S28" s="6">
        <v>1.78</v>
      </c>
      <c r="T28" s="6">
        <v>1.84</v>
      </c>
      <c r="U28" s="6">
        <v>1.97</v>
      </c>
      <c r="V28" s="6">
        <v>1.93</v>
      </c>
      <c r="W28" s="2">
        <v>1.974</v>
      </c>
      <c r="X28" s="2">
        <v>2.04</v>
      </c>
      <c r="Y28" s="2">
        <v>1.9810000000000001</v>
      </c>
      <c r="Z28" s="2">
        <v>1.9810000000000001</v>
      </c>
      <c r="AA28" s="2">
        <v>1.75</v>
      </c>
      <c r="AB28" s="7">
        <f t="shared" si="2"/>
        <v>1.9085454545454548</v>
      </c>
      <c r="AC28" s="5">
        <f t="shared" si="3"/>
        <v>5.0069979927783415</v>
      </c>
      <c r="AD28">
        <v>1.92</v>
      </c>
      <c r="AE28" s="7">
        <f t="shared" si="4"/>
        <v>0.99403409090909101</v>
      </c>
    </row>
    <row r="29" spans="1:31" x14ac:dyDescent="0.2">
      <c r="A29" t="s">
        <v>42</v>
      </c>
      <c r="B29" s="6">
        <v>5.32</v>
      </c>
      <c r="C29" s="6">
        <v>5.53</v>
      </c>
      <c r="D29" s="6">
        <v>5.23</v>
      </c>
      <c r="E29" s="6">
        <v>5.29</v>
      </c>
      <c r="F29" s="6">
        <v>5.33</v>
      </c>
      <c r="G29" s="6">
        <v>5.43</v>
      </c>
      <c r="H29" s="2">
        <v>5.38</v>
      </c>
      <c r="I29" s="2">
        <v>5.35</v>
      </c>
      <c r="J29" s="2">
        <v>5.25</v>
      </c>
      <c r="K29" s="2">
        <v>5.46</v>
      </c>
      <c r="L29" s="2">
        <v>5.35</v>
      </c>
      <c r="M29" s="5">
        <f t="shared" si="0"/>
        <v>5.3563636363636373</v>
      </c>
      <c r="N29" s="5">
        <f t="shared" si="1"/>
        <v>1.6766575579973604</v>
      </c>
      <c r="O29" s="5"/>
      <c r="Q29" s="6">
        <v>0.36599999999999999</v>
      </c>
      <c r="R29" s="6">
        <v>0.35599999999999998</v>
      </c>
      <c r="S29" s="6">
        <v>0.35699999999999998</v>
      </c>
      <c r="T29" s="6">
        <v>0.38</v>
      </c>
      <c r="U29" s="6">
        <v>0.39700000000000002</v>
      </c>
      <c r="V29" s="6">
        <v>0.35599999999999998</v>
      </c>
      <c r="W29" s="2">
        <v>0.36299999999999999</v>
      </c>
      <c r="X29" s="2">
        <v>0.4</v>
      </c>
      <c r="Y29" s="2">
        <v>0.39</v>
      </c>
      <c r="Z29" s="2">
        <v>0.36299999999999999</v>
      </c>
      <c r="AA29" s="2">
        <v>0.34599999999999997</v>
      </c>
      <c r="AB29" s="7">
        <f t="shared" si="2"/>
        <v>0.37036363636363634</v>
      </c>
      <c r="AC29" s="5">
        <f t="shared" si="3"/>
        <v>4.9629116463774565</v>
      </c>
      <c r="AD29">
        <v>0.37</v>
      </c>
      <c r="AE29" s="7">
        <f t="shared" si="4"/>
        <v>1.000982800982801</v>
      </c>
    </row>
    <row r="30" spans="1:31" x14ac:dyDescent="0.2">
      <c r="A30" t="s">
        <v>43</v>
      </c>
      <c r="B30" s="6">
        <v>24.35</v>
      </c>
      <c r="C30" s="6">
        <v>25.37</v>
      </c>
      <c r="D30" s="6">
        <v>23.99</v>
      </c>
      <c r="E30" s="6">
        <v>24.18</v>
      </c>
      <c r="F30" s="6">
        <v>24.27</v>
      </c>
      <c r="G30" s="6">
        <v>24.96</v>
      </c>
      <c r="H30" s="2">
        <v>24.72</v>
      </c>
      <c r="I30" s="2">
        <v>24.14</v>
      </c>
      <c r="J30" s="2">
        <v>24.38</v>
      </c>
      <c r="K30" s="2">
        <v>25.01</v>
      </c>
      <c r="L30" s="2">
        <v>24.37</v>
      </c>
      <c r="M30" s="5">
        <f t="shared" si="0"/>
        <v>24.521818181818176</v>
      </c>
      <c r="N30" s="5">
        <f t="shared" si="1"/>
        <v>1.763735984683952</v>
      </c>
      <c r="O30" s="5"/>
      <c r="Q30" s="6">
        <v>2.36</v>
      </c>
      <c r="R30" s="6">
        <v>2.2799999999999998</v>
      </c>
      <c r="S30" s="6">
        <v>2.2000000000000002</v>
      </c>
      <c r="T30" s="6">
        <v>2.29</v>
      </c>
      <c r="U30" s="6">
        <v>2.4</v>
      </c>
      <c r="V30" s="6">
        <v>2.33</v>
      </c>
      <c r="W30" s="2">
        <v>2.44</v>
      </c>
      <c r="X30" s="2">
        <v>2.4</v>
      </c>
      <c r="Y30" s="2">
        <v>2.2610000000000001</v>
      </c>
      <c r="Z30" s="2">
        <v>2.37</v>
      </c>
      <c r="AA30" s="2">
        <v>2.1800000000000002</v>
      </c>
      <c r="AB30" s="7">
        <f t="shared" si="2"/>
        <v>2.3191818181818182</v>
      </c>
      <c r="AC30" s="5">
        <f t="shared" si="3"/>
        <v>3.6427898208130762</v>
      </c>
      <c r="AD30">
        <v>2.38</v>
      </c>
      <c r="AE30" s="7">
        <f t="shared" si="4"/>
        <v>0.97444614209320102</v>
      </c>
    </row>
    <row r="31" spans="1:31" x14ac:dyDescent="0.2">
      <c r="A31" t="s">
        <v>44</v>
      </c>
      <c r="B31" s="6">
        <v>6.01</v>
      </c>
      <c r="C31" s="6">
        <v>6.29</v>
      </c>
      <c r="D31" s="6">
        <v>6.04</v>
      </c>
      <c r="E31" s="6">
        <v>5.98</v>
      </c>
      <c r="F31" s="6">
        <v>6.2</v>
      </c>
      <c r="G31" s="6">
        <v>6.12</v>
      </c>
      <c r="H31" s="2">
        <v>6.04</v>
      </c>
      <c r="I31" s="2">
        <v>6.18</v>
      </c>
      <c r="J31" s="2">
        <v>6.1</v>
      </c>
      <c r="K31" s="2">
        <v>6.14</v>
      </c>
      <c r="L31" s="2">
        <v>6.05</v>
      </c>
      <c r="M31" s="5">
        <f t="shared" si="0"/>
        <v>6.1045454545454554</v>
      </c>
      <c r="N31" s="5">
        <f t="shared" si="1"/>
        <v>1.5233028210897854</v>
      </c>
      <c r="O31" s="5"/>
      <c r="Q31" s="6">
        <v>1.0449999999999999</v>
      </c>
      <c r="R31" s="6">
        <v>1.0269999999999999</v>
      </c>
      <c r="S31" s="6">
        <v>1.044</v>
      </c>
      <c r="T31" s="6">
        <v>1.0049999999999999</v>
      </c>
      <c r="U31" s="6">
        <v>1.1619999999999999</v>
      </c>
      <c r="V31" s="6">
        <v>1.097</v>
      </c>
      <c r="W31" s="2">
        <v>1.0589999999999999</v>
      </c>
      <c r="X31" s="2">
        <v>1.1719999999999999</v>
      </c>
      <c r="Y31" s="2">
        <v>1.0469999999999999</v>
      </c>
      <c r="Z31" s="2">
        <v>1.093</v>
      </c>
      <c r="AA31" s="2">
        <v>1.0209999999999999</v>
      </c>
      <c r="AB31" s="7">
        <f t="shared" si="2"/>
        <v>1.0701818181818183</v>
      </c>
      <c r="AC31" s="5">
        <f t="shared" si="3"/>
        <v>5.1648732714413681</v>
      </c>
      <c r="AD31">
        <v>1.1200000000000001</v>
      </c>
      <c r="AE31" s="7">
        <f t="shared" si="4"/>
        <v>0.95551948051948055</v>
      </c>
    </row>
    <row r="32" spans="1:31" x14ac:dyDescent="0.2">
      <c r="A32" t="s">
        <v>45</v>
      </c>
      <c r="B32" s="6">
        <v>2.0619999999999998</v>
      </c>
      <c r="C32" s="6">
        <v>2.109</v>
      </c>
      <c r="D32" s="6">
        <v>2.0630000000000002</v>
      </c>
      <c r="E32" s="6">
        <v>2.0270000000000001</v>
      </c>
      <c r="F32" s="6">
        <v>2.0699999999999998</v>
      </c>
      <c r="G32" s="6">
        <v>2.1</v>
      </c>
      <c r="H32" s="2">
        <v>2.0590000000000002</v>
      </c>
      <c r="I32" s="2">
        <v>2.0550000000000002</v>
      </c>
      <c r="J32" s="2">
        <v>2.09</v>
      </c>
      <c r="K32" s="2">
        <v>2.14</v>
      </c>
      <c r="L32" s="2">
        <v>2.02</v>
      </c>
      <c r="M32" s="5">
        <f t="shared" si="0"/>
        <v>2.0722727272727273</v>
      </c>
      <c r="N32" s="5">
        <f t="shared" si="1"/>
        <v>1.7042146929950985</v>
      </c>
      <c r="O32" s="5"/>
      <c r="Q32" s="6">
        <v>0.52400000000000002</v>
      </c>
      <c r="R32" s="6">
        <v>0.51100000000000001</v>
      </c>
      <c r="S32" s="6">
        <v>0.52100000000000002</v>
      </c>
      <c r="T32" s="6">
        <v>0.52700000000000002</v>
      </c>
      <c r="U32" s="6">
        <v>0.53600000000000003</v>
      </c>
      <c r="V32" s="6">
        <v>0.55300000000000005</v>
      </c>
      <c r="W32" s="2">
        <v>0.51100000000000001</v>
      </c>
      <c r="X32" s="2">
        <v>0.56699999999999995</v>
      </c>
      <c r="Y32" s="2">
        <v>0.53500000000000003</v>
      </c>
      <c r="Z32" s="2">
        <v>0.54300000000000004</v>
      </c>
      <c r="AA32" s="2">
        <v>0.48699999999999999</v>
      </c>
      <c r="AB32" s="7">
        <f t="shared" si="2"/>
        <v>0.52863636363636368</v>
      </c>
      <c r="AC32" s="5">
        <f t="shared" si="3"/>
        <v>4.1463801748373816</v>
      </c>
      <c r="AD32">
        <v>0.53</v>
      </c>
      <c r="AE32" s="7">
        <f t="shared" si="4"/>
        <v>0.99742710120068612</v>
      </c>
    </row>
    <row r="33" spans="1:31" x14ac:dyDescent="0.2">
      <c r="A33" t="s">
        <v>46</v>
      </c>
      <c r="B33" s="6">
        <v>6.16</v>
      </c>
      <c r="C33" s="6">
        <v>6.32</v>
      </c>
      <c r="D33" s="6">
        <v>6.07</v>
      </c>
      <c r="E33" s="6">
        <v>6.04</v>
      </c>
      <c r="F33" s="6">
        <v>6.16</v>
      </c>
      <c r="G33" s="6">
        <v>6.25</v>
      </c>
      <c r="H33" s="2">
        <v>6.17</v>
      </c>
      <c r="I33" s="2">
        <v>6.15</v>
      </c>
      <c r="J33" s="2">
        <v>6.13</v>
      </c>
      <c r="K33" s="2">
        <v>6.22</v>
      </c>
      <c r="L33" s="2">
        <v>6.15</v>
      </c>
      <c r="M33" s="5">
        <f t="shared" si="0"/>
        <v>6.165454545454546</v>
      </c>
      <c r="N33" s="5">
        <f t="shared" si="1"/>
        <v>1.2633731952039509</v>
      </c>
      <c r="O33" s="5"/>
      <c r="Q33" s="6">
        <v>1.643</v>
      </c>
      <c r="R33" s="6">
        <v>1.575</v>
      </c>
      <c r="S33" s="6">
        <v>1.591</v>
      </c>
      <c r="T33" s="6">
        <v>1.81</v>
      </c>
      <c r="U33" s="6">
        <v>1.82</v>
      </c>
      <c r="V33" s="6">
        <v>1.76</v>
      </c>
      <c r="W33" s="2">
        <v>1.774</v>
      </c>
      <c r="X33" s="2">
        <v>1.823</v>
      </c>
      <c r="Y33" s="2">
        <v>1.71</v>
      </c>
      <c r="Z33" s="2">
        <v>1.7010000000000001</v>
      </c>
      <c r="AA33" s="2">
        <v>1.6180000000000001</v>
      </c>
      <c r="AB33" s="7">
        <f t="shared" si="2"/>
        <v>1.7113636363636362</v>
      </c>
      <c r="AC33" s="5">
        <f t="shared" si="3"/>
        <v>5.44601679078899</v>
      </c>
      <c r="AD33">
        <v>1.87</v>
      </c>
      <c r="AE33" s="7">
        <f t="shared" si="4"/>
        <v>0.91516771998055402</v>
      </c>
    </row>
    <row r="34" spans="1:31" x14ac:dyDescent="0.2">
      <c r="A34" t="s">
        <v>47</v>
      </c>
      <c r="B34" s="6">
        <v>0.91900000000000004</v>
      </c>
      <c r="C34" s="6">
        <v>0.94399999999999995</v>
      </c>
      <c r="D34" s="6">
        <v>0.91300000000000003</v>
      </c>
      <c r="E34" s="6">
        <v>0.89200000000000002</v>
      </c>
      <c r="F34" s="6">
        <v>0.91900000000000004</v>
      </c>
      <c r="G34" s="6">
        <v>0.93799999999999994</v>
      </c>
      <c r="H34" s="2">
        <v>0.92900000000000005</v>
      </c>
      <c r="I34" s="2">
        <v>0.91200000000000003</v>
      </c>
      <c r="J34" s="2">
        <v>0.90300000000000002</v>
      </c>
      <c r="K34" s="2">
        <v>0.95299999999999996</v>
      </c>
      <c r="L34" s="2">
        <v>0.91400000000000003</v>
      </c>
      <c r="M34" s="5">
        <f t="shared" si="0"/>
        <v>0.92145454545454542</v>
      </c>
      <c r="N34" s="5">
        <f t="shared" si="1"/>
        <v>1.9626743620860356</v>
      </c>
      <c r="O34" s="5"/>
      <c r="Q34" s="6">
        <v>0.33500000000000002</v>
      </c>
      <c r="R34" s="6">
        <v>0.31900000000000001</v>
      </c>
      <c r="S34" s="6">
        <v>0.33600000000000002</v>
      </c>
      <c r="T34" s="6">
        <v>0.33600000000000002</v>
      </c>
      <c r="U34" s="6">
        <v>0.38300000000000001</v>
      </c>
      <c r="V34" s="6">
        <v>0.33600000000000002</v>
      </c>
      <c r="W34" s="2">
        <v>0.34499999999999997</v>
      </c>
      <c r="X34" s="2">
        <v>0.35399999999999998</v>
      </c>
      <c r="Y34" s="2">
        <v>0.33900000000000002</v>
      </c>
      <c r="Z34" s="2">
        <v>0.33300000000000002</v>
      </c>
      <c r="AA34" s="2">
        <v>0.314</v>
      </c>
      <c r="AB34" s="7">
        <f t="shared" si="2"/>
        <v>0.33909090909090911</v>
      </c>
      <c r="AC34" s="5">
        <f t="shared" si="3"/>
        <v>5.3579744120435624</v>
      </c>
      <c r="AD34">
        <v>0.36</v>
      </c>
      <c r="AE34" s="7">
        <f t="shared" si="4"/>
        <v>0.94191919191919204</v>
      </c>
    </row>
    <row r="35" spans="1:31" x14ac:dyDescent="0.2">
      <c r="A35" t="s">
        <v>48</v>
      </c>
      <c r="B35" s="6">
        <v>5.21</v>
      </c>
      <c r="C35" s="6">
        <v>5.52</v>
      </c>
      <c r="D35" s="6">
        <v>5.22</v>
      </c>
      <c r="E35" s="6">
        <v>5.1100000000000003</v>
      </c>
      <c r="F35" s="6">
        <v>5.24</v>
      </c>
      <c r="G35" s="6">
        <v>5.42</v>
      </c>
      <c r="H35" s="2">
        <v>5.18</v>
      </c>
      <c r="I35" s="2">
        <v>5.4</v>
      </c>
      <c r="J35" s="2">
        <v>5.22</v>
      </c>
      <c r="K35" s="2">
        <v>5.59</v>
      </c>
      <c r="L35" s="2">
        <v>5.1100000000000003</v>
      </c>
      <c r="M35" s="5">
        <f t="shared" si="0"/>
        <v>5.2927272727272729</v>
      </c>
      <c r="N35" s="5">
        <f t="shared" si="1"/>
        <v>3.0896974178075074</v>
      </c>
      <c r="O35" s="5"/>
      <c r="Q35" s="6">
        <v>2.31</v>
      </c>
      <c r="R35" s="6">
        <v>2.2000000000000002</v>
      </c>
      <c r="S35" s="6">
        <v>2.3199999999999998</v>
      </c>
      <c r="T35" s="6">
        <v>2.4500000000000002</v>
      </c>
      <c r="U35" s="6">
        <v>2.5099999999999998</v>
      </c>
      <c r="V35" s="6">
        <v>2.56</v>
      </c>
      <c r="W35" s="2">
        <v>2.4</v>
      </c>
      <c r="X35" s="2">
        <v>2.5499999999999998</v>
      </c>
      <c r="Y35" s="2">
        <v>2.46</v>
      </c>
      <c r="Z35" s="2">
        <v>2.42</v>
      </c>
      <c r="AA35" s="2">
        <v>2.1800000000000002</v>
      </c>
      <c r="AB35" s="7">
        <f t="shared" si="2"/>
        <v>2.3963636363636365</v>
      </c>
      <c r="AC35" s="5">
        <f t="shared" si="3"/>
        <v>5.4321767282757918</v>
      </c>
      <c r="AD35">
        <v>2.5099999999999998</v>
      </c>
      <c r="AE35" s="7">
        <f t="shared" si="4"/>
        <v>0.95472654835204651</v>
      </c>
    </row>
    <row r="36" spans="1:31" x14ac:dyDescent="0.2">
      <c r="A36" t="s">
        <v>49</v>
      </c>
      <c r="B36" s="6">
        <v>0.96099999999999997</v>
      </c>
      <c r="C36" s="6">
        <v>1.0109999999999999</v>
      </c>
      <c r="D36" s="6">
        <v>0.99399999999999999</v>
      </c>
      <c r="E36" s="6">
        <v>0.94199999999999995</v>
      </c>
      <c r="F36" s="6">
        <v>0.97</v>
      </c>
      <c r="G36" s="6">
        <v>1.002</v>
      </c>
      <c r="H36" s="2">
        <v>0.97499999999999998</v>
      </c>
      <c r="I36" s="2">
        <v>0.98899999999999999</v>
      </c>
      <c r="J36" s="2">
        <v>0.96699999999999997</v>
      </c>
      <c r="K36" s="2">
        <v>1.0129999999999999</v>
      </c>
      <c r="L36" s="2">
        <v>0.96599999999999997</v>
      </c>
      <c r="M36" s="5">
        <f t="shared" si="0"/>
        <v>0.98090909090909084</v>
      </c>
      <c r="N36" s="5">
        <f t="shared" si="1"/>
        <v>2.3015726294682293</v>
      </c>
      <c r="O36" s="5"/>
      <c r="Q36" s="6">
        <v>0.52700000000000002</v>
      </c>
      <c r="R36" s="6">
        <v>0.499</v>
      </c>
      <c r="S36" s="6">
        <v>0.51</v>
      </c>
      <c r="T36" s="6">
        <v>0.53600000000000003</v>
      </c>
      <c r="U36" s="6">
        <v>0.56799999999999995</v>
      </c>
      <c r="V36" s="6">
        <v>0.54400000000000004</v>
      </c>
      <c r="W36" s="2">
        <v>0.51900000000000002</v>
      </c>
      <c r="X36" s="2">
        <v>0.56200000000000006</v>
      </c>
      <c r="Y36" s="2">
        <v>0.51800000000000002</v>
      </c>
      <c r="Z36" s="2">
        <v>0.53300000000000003</v>
      </c>
      <c r="AA36" s="2">
        <v>0.47799999999999998</v>
      </c>
      <c r="AB36" s="7">
        <f t="shared" si="2"/>
        <v>0.52672727272727282</v>
      </c>
      <c r="AC36" s="5">
        <f t="shared" si="3"/>
        <v>4.9978878744374597</v>
      </c>
      <c r="AD36">
        <v>0.56000000000000005</v>
      </c>
      <c r="AE36" s="7">
        <f t="shared" si="4"/>
        <v>0.94058441558441563</v>
      </c>
    </row>
    <row r="37" spans="1:31" x14ac:dyDescent="0.2">
      <c r="A37" t="s">
        <v>50</v>
      </c>
      <c r="B37" s="6">
        <v>2.48</v>
      </c>
      <c r="C37" s="6">
        <v>2.7</v>
      </c>
      <c r="D37" s="6">
        <v>2.5499999999999998</v>
      </c>
      <c r="E37" s="6">
        <v>2.46</v>
      </c>
      <c r="F37" s="6">
        <v>2.59</v>
      </c>
      <c r="G37" s="6">
        <v>2.6</v>
      </c>
      <c r="H37" s="2">
        <v>2.5430000000000001</v>
      </c>
      <c r="I37" s="2">
        <v>2.5550000000000002</v>
      </c>
      <c r="J37" s="2">
        <v>2.601</v>
      </c>
      <c r="K37" s="2">
        <v>2.56</v>
      </c>
      <c r="L37" s="2">
        <v>2.54</v>
      </c>
      <c r="M37" s="5">
        <f t="shared" si="0"/>
        <v>2.5617272727272722</v>
      </c>
      <c r="N37" s="5">
        <f t="shared" si="1"/>
        <v>2.498380885589687</v>
      </c>
      <c r="O37" s="5"/>
      <c r="Q37" s="6">
        <v>1.62</v>
      </c>
      <c r="R37" s="6">
        <v>1.452</v>
      </c>
      <c r="S37" s="6">
        <v>1.52</v>
      </c>
      <c r="T37" s="6">
        <v>1.61</v>
      </c>
      <c r="U37" s="6">
        <v>1.66</v>
      </c>
      <c r="V37" s="6">
        <v>1.69</v>
      </c>
      <c r="W37" s="2">
        <v>1.629</v>
      </c>
      <c r="X37" s="2">
        <v>1.671</v>
      </c>
      <c r="Y37" s="2">
        <v>1.6279999999999999</v>
      </c>
      <c r="Z37" s="2">
        <v>1.5529999999999999</v>
      </c>
      <c r="AA37" s="2">
        <v>1.4490000000000001</v>
      </c>
      <c r="AB37" s="7">
        <f t="shared" si="2"/>
        <v>1.5892727272727276</v>
      </c>
      <c r="AC37" s="5">
        <f t="shared" si="3"/>
        <v>5.2986851889759397</v>
      </c>
      <c r="AD37">
        <v>1.66</v>
      </c>
      <c r="AE37" s="7">
        <f t="shared" si="4"/>
        <v>0.95739320920043836</v>
      </c>
    </row>
    <row r="38" spans="1:31" x14ac:dyDescent="0.2">
      <c r="A38" t="s">
        <v>51</v>
      </c>
      <c r="B38" s="6">
        <v>0.34200000000000003</v>
      </c>
      <c r="C38" s="6">
        <v>0.35</v>
      </c>
      <c r="D38" s="6">
        <v>0.33100000000000002</v>
      </c>
      <c r="E38" s="6">
        <v>0.33400000000000002</v>
      </c>
      <c r="F38" s="6">
        <v>0.34200000000000003</v>
      </c>
      <c r="G38" s="6">
        <v>0.34499999999999997</v>
      </c>
      <c r="H38" s="2">
        <v>0.33500000000000002</v>
      </c>
      <c r="I38" s="2">
        <v>0.34899999999999998</v>
      </c>
      <c r="J38" s="2">
        <v>0.33200000000000002</v>
      </c>
      <c r="K38" s="2">
        <v>0.35699999999999998</v>
      </c>
      <c r="L38" s="2">
        <v>0.33300000000000002</v>
      </c>
      <c r="M38" s="5">
        <f t="shared" si="0"/>
        <v>0.34090909090909088</v>
      </c>
      <c r="N38" s="5">
        <f t="shared" si="1"/>
        <v>2.5384929912581287</v>
      </c>
      <c r="O38" s="5"/>
      <c r="Q38" s="6">
        <v>0.247</v>
      </c>
      <c r="R38" s="6">
        <v>0.224</v>
      </c>
      <c r="S38" s="6">
        <v>0.23499999999999999</v>
      </c>
      <c r="T38" s="6">
        <v>0.23899999999999999</v>
      </c>
      <c r="U38" s="6">
        <v>0.251</v>
      </c>
      <c r="V38" s="6">
        <v>0.224</v>
      </c>
      <c r="W38" s="2">
        <v>0.26</v>
      </c>
      <c r="X38" s="2">
        <v>0.252</v>
      </c>
      <c r="Y38" s="2">
        <v>0.23699999999999999</v>
      </c>
      <c r="Z38" s="2">
        <v>0.248</v>
      </c>
      <c r="AA38" s="2">
        <v>0.22500000000000001</v>
      </c>
      <c r="AB38" s="7">
        <f t="shared" si="2"/>
        <v>0.24018181818181816</v>
      </c>
      <c r="AC38" s="5">
        <f t="shared" si="3"/>
        <v>5.1829231736939709</v>
      </c>
      <c r="AD38">
        <v>0.25</v>
      </c>
      <c r="AE38" s="7">
        <f t="shared" si="4"/>
        <v>0.96072727272727265</v>
      </c>
    </row>
    <row r="39" spans="1:31" x14ac:dyDescent="0.2">
      <c r="A39" t="s">
        <v>52</v>
      </c>
      <c r="B39" s="6">
        <v>1.98</v>
      </c>
      <c r="C39" s="6">
        <v>2.12</v>
      </c>
      <c r="D39" s="6">
        <v>1.98</v>
      </c>
      <c r="E39" s="6">
        <v>1.92</v>
      </c>
      <c r="F39" s="6">
        <v>2.04</v>
      </c>
      <c r="G39" s="6">
        <v>2.0499999999999998</v>
      </c>
      <c r="H39" s="2">
        <v>2.0499999999999998</v>
      </c>
      <c r="I39" s="2">
        <v>1.99</v>
      </c>
      <c r="J39" s="2">
        <v>1.93</v>
      </c>
      <c r="K39" s="2">
        <v>2.12</v>
      </c>
      <c r="L39" s="2">
        <v>2</v>
      </c>
      <c r="M39" s="5">
        <f t="shared" si="0"/>
        <v>2.0163636363636361</v>
      </c>
      <c r="N39" s="5">
        <f t="shared" si="1"/>
        <v>3.3140875699253094</v>
      </c>
      <c r="O39" s="5"/>
      <c r="Q39" s="6">
        <v>1.57</v>
      </c>
      <c r="R39" s="6">
        <v>1.508</v>
      </c>
      <c r="S39" s="6">
        <v>1.58</v>
      </c>
      <c r="T39" s="6">
        <v>1.7</v>
      </c>
      <c r="U39" s="6">
        <v>1.73</v>
      </c>
      <c r="V39" s="6">
        <v>1.57</v>
      </c>
      <c r="W39" s="2">
        <v>1.72</v>
      </c>
      <c r="X39" s="2">
        <v>1.64</v>
      </c>
      <c r="Y39" s="2">
        <v>1.65</v>
      </c>
      <c r="Z39" s="2">
        <v>1.67</v>
      </c>
      <c r="AA39" s="2">
        <v>1.42</v>
      </c>
      <c r="AB39" s="7">
        <f t="shared" si="2"/>
        <v>1.6143636363636367</v>
      </c>
      <c r="AC39" s="5">
        <f t="shared" si="3"/>
        <v>5.9121415033264757</v>
      </c>
      <c r="AD39">
        <v>1.65</v>
      </c>
      <c r="AE39" s="7">
        <f t="shared" si="4"/>
        <v>0.97840220385674959</v>
      </c>
    </row>
    <row r="40" spans="1:31" x14ac:dyDescent="0.2">
      <c r="A40" t="s">
        <v>53</v>
      </c>
      <c r="B40" s="6">
        <v>0.27900000000000003</v>
      </c>
      <c r="C40" s="6">
        <v>0.29299999999999998</v>
      </c>
      <c r="D40" s="6">
        <v>0.26500000000000001</v>
      </c>
      <c r="E40" s="6">
        <v>0.27800000000000002</v>
      </c>
      <c r="F40" s="6">
        <v>0.28100000000000003</v>
      </c>
      <c r="G40" s="6">
        <v>0.28299999999999997</v>
      </c>
      <c r="H40" s="2">
        <v>0.27500000000000002</v>
      </c>
      <c r="I40" s="2">
        <v>0.27900000000000003</v>
      </c>
      <c r="J40" s="2">
        <v>0.28199999999999997</v>
      </c>
      <c r="K40" s="2">
        <v>0.29799999999999999</v>
      </c>
      <c r="L40" s="2">
        <v>0.26700000000000002</v>
      </c>
      <c r="M40" s="5">
        <f t="shared" si="0"/>
        <v>0.28000000000000003</v>
      </c>
      <c r="N40" s="5">
        <f t="shared" si="1"/>
        <v>3.4478623960420438</v>
      </c>
      <c r="O40" s="5"/>
      <c r="Q40" s="6">
        <v>0.24</v>
      </c>
      <c r="R40" s="6">
        <v>0.219</v>
      </c>
      <c r="S40" s="6">
        <v>0.223</v>
      </c>
      <c r="T40" s="6">
        <v>0.23899999999999999</v>
      </c>
      <c r="U40" s="6">
        <v>0.24399999999999999</v>
      </c>
      <c r="V40" s="6">
        <v>0.23200000000000001</v>
      </c>
      <c r="W40" s="2">
        <v>0.24199999999999999</v>
      </c>
      <c r="X40" s="2">
        <v>0.252</v>
      </c>
      <c r="Y40" s="2">
        <v>0.23499999999999999</v>
      </c>
      <c r="Z40" s="2">
        <v>0.23300000000000001</v>
      </c>
      <c r="AA40" s="2">
        <v>0.215</v>
      </c>
      <c r="AB40" s="7">
        <f t="shared" si="2"/>
        <v>0.23399999999999999</v>
      </c>
      <c r="AC40" s="5">
        <f t="shared" si="3"/>
        <v>4.8008022803362795</v>
      </c>
      <c r="AD40">
        <v>0.25</v>
      </c>
      <c r="AE40" s="7">
        <f t="shared" si="4"/>
        <v>0.93599999999999994</v>
      </c>
    </row>
    <row r="41" spans="1:31" x14ac:dyDescent="0.2">
      <c r="A41" t="s">
        <v>54</v>
      </c>
      <c r="B41" s="6">
        <v>4.2699999999999996</v>
      </c>
      <c r="C41" s="6">
        <v>4.5199999999999996</v>
      </c>
      <c r="D41" s="6">
        <v>4.28</v>
      </c>
      <c r="E41" s="6">
        <v>4.17</v>
      </c>
      <c r="F41" s="6">
        <v>4.25</v>
      </c>
      <c r="G41" s="6">
        <v>4.46</v>
      </c>
      <c r="H41" s="2">
        <v>4.3499999999999996</v>
      </c>
      <c r="I41" s="2">
        <v>4.25</v>
      </c>
      <c r="J41" s="2">
        <v>4.3099999999999996</v>
      </c>
      <c r="K41" s="2">
        <v>4.46</v>
      </c>
      <c r="L41" s="2">
        <v>4.26</v>
      </c>
      <c r="M41" s="5">
        <f t="shared" si="0"/>
        <v>4.3254545454545461</v>
      </c>
      <c r="N41" s="5">
        <f t="shared" si="1"/>
        <v>2.5312115328639213</v>
      </c>
      <c r="O41" s="5"/>
      <c r="Q41" s="6">
        <v>0.55100000000000005</v>
      </c>
      <c r="R41" s="6">
        <v>0.50900000000000001</v>
      </c>
      <c r="S41" s="6">
        <v>0.46800000000000003</v>
      </c>
      <c r="T41" s="6">
        <v>0.497</v>
      </c>
      <c r="U41" s="6">
        <v>0.53200000000000003</v>
      </c>
      <c r="V41" s="6">
        <v>0.54200000000000004</v>
      </c>
      <c r="W41" s="2">
        <v>0.48899999999999999</v>
      </c>
      <c r="X41" s="2">
        <v>0.51900000000000002</v>
      </c>
      <c r="Y41" s="2">
        <v>0.56299999999999994</v>
      </c>
      <c r="Z41" s="2">
        <v>0.54</v>
      </c>
      <c r="AA41" s="2">
        <v>0.51500000000000001</v>
      </c>
      <c r="AB41" s="7">
        <f t="shared" si="2"/>
        <v>0.52045454545454539</v>
      </c>
      <c r="AC41" s="5">
        <f t="shared" si="3"/>
        <v>5.4942314479183656</v>
      </c>
      <c r="AD41">
        <v>0.58199999999999996</v>
      </c>
      <c r="AE41" s="7">
        <f t="shared" si="4"/>
        <v>0.89425179631365193</v>
      </c>
    </row>
    <row r="42" spans="1:31" x14ac:dyDescent="0.2">
      <c r="A42" t="s">
        <v>55</v>
      </c>
      <c r="B42" s="6">
        <v>1.1779999999999999</v>
      </c>
      <c r="C42" s="6">
        <v>1.173</v>
      </c>
      <c r="D42" s="6">
        <v>1.137</v>
      </c>
      <c r="E42" s="6">
        <v>1.0960000000000001</v>
      </c>
      <c r="F42" s="6">
        <v>1.1299999999999999</v>
      </c>
      <c r="G42" s="6">
        <v>1.2</v>
      </c>
      <c r="H42" s="2">
        <v>1.143</v>
      </c>
      <c r="I42" s="2">
        <v>1.115</v>
      </c>
      <c r="J42" s="2">
        <v>1.1990000000000001</v>
      </c>
      <c r="K42" s="2">
        <v>1.19</v>
      </c>
      <c r="L42" s="2">
        <v>1.1100000000000001</v>
      </c>
      <c r="M42" s="5">
        <f t="shared" si="0"/>
        <v>1.1519090909090908</v>
      </c>
      <c r="N42" s="5">
        <f t="shared" si="1"/>
        <v>3.2636049032115229</v>
      </c>
      <c r="O42" s="5"/>
      <c r="Q42" s="6">
        <v>3.9899999999999998E-2</v>
      </c>
      <c r="R42" s="6">
        <v>3.27E-2</v>
      </c>
      <c r="S42" s="6">
        <v>3.5400000000000001E-2</v>
      </c>
      <c r="T42" s="6">
        <v>3.7100000000000001E-2</v>
      </c>
      <c r="U42" s="6">
        <v>3.6299999999999999E-2</v>
      </c>
      <c r="V42" s="6">
        <v>3.1800000000000002E-2</v>
      </c>
      <c r="W42" s="2">
        <v>3.3500000000000002E-2</v>
      </c>
      <c r="X42" s="2">
        <v>4.2200000000000001E-2</v>
      </c>
      <c r="Y42" s="2">
        <v>3.7699999999999997E-2</v>
      </c>
      <c r="Z42" s="2">
        <v>3.9199999999999999E-2</v>
      </c>
      <c r="AA42" s="2">
        <v>3.3300000000000003E-2</v>
      </c>
      <c r="AB42" s="7">
        <f t="shared" si="2"/>
        <v>3.6281818181818186E-2</v>
      </c>
      <c r="AC42" s="5">
        <f t="shared" si="3"/>
        <v>9.1261639954554834</v>
      </c>
      <c r="AD42">
        <v>3.5700000000000003E-2</v>
      </c>
      <c r="AE42" s="7">
        <f t="shared" si="4"/>
        <v>1.016297428062134</v>
      </c>
    </row>
    <row r="43" spans="1:31" x14ac:dyDescent="0.2">
      <c r="A43" t="s">
        <v>56</v>
      </c>
      <c r="B43" s="6">
        <v>1.69</v>
      </c>
      <c r="C43" s="6">
        <v>1.8</v>
      </c>
      <c r="D43" s="6">
        <v>1.63</v>
      </c>
      <c r="E43" s="6">
        <v>1.67</v>
      </c>
      <c r="F43" s="6">
        <v>1.66</v>
      </c>
      <c r="G43" s="6">
        <v>1.76</v>
      </c>
      <c r="H43" s="2">
        <v>1.7410000000000001</v>
      </c>
      <c r="I43" s="2">
        <v>1.651</v>
      </c>
      <c r="J43" s="2">
        <v>1.6830000000000001</v>
      </c>
      <c r="K43" s="2">
        <v>1.72</v>
      </c>
      <c r="L43" s="2">
        <v>1.71</v>
      </c>
      <c r="M43" s="5">
        <f t="shared" si="0"/>
        <v>1.7013636363636364</v>
      </c>
      <c r="N43" s="5">
        <f t="shared" si="1"/>
        <v>2.9941675485133756</v>
      </c>
      <c r="O43" s="5"/>
      <c r="Q43" s="6">
        <v>2.96</v>
      </c>
      <c r="R43" s="6">
        <v>2.84</v>
      </c>
      <c r="S43" s="6">
        <v>3.15</v>
      </c>
      <c r="T43" s="6">
        <v>3.06</v>
      </c>
      <c r="U43" s="6">
        <v>3.38</v>
      </c>
      <c r="V43" s="6">
        <v>3.21</v>
      </c>
      <c r="W43" s="2">
        <v>3.16</v>
      </c>
      <c r="X43" s="2">
        <v>3.36</v>
      </c>
      <c r="Y43" s="2">
        <v>3.33</v>
      </c>
      <c r="Z43" s="2">
        <v>3.34</v>
      </c>
      <c r="AA43" s="2">
        <v>2.85</v>
      </c>
      <c r="AB43" s="7">
        <f t="shared" si="2"/>
        <v>3.1490909090909089</v>
      </c>
      <c r="AC43" s="5">
        <f t="shared" si="3"/>
        <v>6.3469964037579611</v>
      </c>
      <c r="AD43">
        <v>3.1</v>
      </c>
      <c r="AE43" s="7">
        <f t="shared" si="4"/>
        <v>1.0158357771260997</v>
      </c>
    </row>
    <row r="44" spans="1:31" x14ac:dyDescent="0.2">
      <c r="A44" t="s">
        <v>57</v>
      </c>
      <c r="B44" s="6">
        <v>1.2050000000000001</v>
      </c>
      <c r="C44" s="6">
        <v>1.2789999999999999</v>
      </c>
      <c r="D44" s="6">
        <v>1.212</v>
      </c>
      <c r="E44" s="6">
        <v>1.165</v>
      </c>
      <c r="F44" s="6">
        <v>1.21</v>
      </c>
      <c r="G44" s="6">
        <v>1.26</v>
      </c>
      <c r="H44" s="2">
        <v>1.22</v>
      </c>
      <c r="I44" s="2">
        <v>1.2010000000000001</v>
      </c>
      <c r="J44" s="2">
        <v>1.2390000000000001</v>
      </c>
      <c r="K44" s="2">
        <v>1.2410000000000001</v>
      </c>
      <c r="L44" s="2">
        <v>1.2010000000000001</v>
      </c>
      <c r="M44" s="5">
        <f t="shared" si="0"/>
        <v>1.2211818181818184</v>
      </c>
      <c r="N44" s="5">
        <f t="shared" si="1"/>
        <v>2.5899931692337841</v>
      </c>
      <c r="O44" s="5"/>
      <c r="Q44" s="6">
        <v>2.5999999999999999E-2</v>
      </c>
      <c r="R44" s="6">
        <v>2.2700000000000001E-2</v>
      </c>
      <c r="S44" s="6">
        <v>3.5200000000000002E-2</v>
      </c>
      <c r="T44" s="6">
        <v>3.3300000000000003E-2</v>
      </c>
      <c r="U44" s="6">
        <v>3.09E-2</v>
      </c>
      <c r="V44" s="6">
        <v>2.6100000000000002E-2</v>
      </c>
      <c r="W44" s="2">
        <v>3.5799999999999998E-2</v>
      </c>
      <c r="X44" s="2">
        <v>3.0099999999999998E-2</v>
      </c>
      <c r="Y44" s="2">
        <v>3.6799999999999999E-2</v>
      </c>
      <c r="Z44" s="2">
        <v>3.1099999999999999E-2</v>
      </c>
      <c r="AA44" s="2">
        <v>2.4199999999999999E-2</v>
      </c>
      <c r="AB44" s="7">
        <f t="shared" si="2"/>
        <v>3.0200000000000005E-2</v>
      </c>
      <c r="AC44" s="5">
        <f t="shared" si="3"/>
        <v>16.13843558432826</v>
      </c>
      <c r="AD44">
        <v>3.2000000000000001E-2</v>
      </c>
      <c r="AE44" s="7">
        <f t="shared" si="4"/>
        <v>0.94375000000000009</v>
      </c>
    </row>
    <row r="47" spans="1:31" x14ac:dyDescent="0.2">
      <c r="A47" s="12" t="s">
        <v>58</v>
      </c>
    </row>
    <row r="48" spans="1:31" x14ac:dyDescent="0.2">
      <c r="A48" s="13" t="s">
        <v>59</v>
      </c>
    </row>
    <row r="49" spans="1:1" x14ac:dyDescent="0.2">
      <c r="A49" s="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Urann</dc:creator>
  <cp:lastModifiedBy>Benjamin Urann</cp:lastModifiedBy>
  <dcterms:created xsi:type="dcterms:W3CDTF">2020-04-24T16:53:21Z</dcterms:created>
  <dcterms:modified xsi:type="dcterms:W3CDTF">2020-04-24T16:53:36Z</dcterms:modified>
</cp:coreProperties>
</file>