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/Google Drive Privat/gdrive - Pers Lab/Projects/FGF1/Submission to Nat Comm/Resubmission/Ready for publication/"/>
    </mc:Choice>
  </mc:AlternateContent>
  <xr:revisionPtr revIDLastSave="0" documentId="8_{66AFB70E-AB08-6940-B918-D1777221DF77}" xr6:coauthVersionLast="36" xr6:coauthVersionMax="36" xr10:uidLastSave="{00000000-0000-0000-0000-000000000000}"/>
  <bookViews>
    <workbookView xWindow="-11220" yWindow="-16780" windowWidth="21420" windowHeight="16060" xr2:uid="{8662ACDD-2825-F345-BDF5-90CD1F5452D1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Sup. Fig. 5b" sheetId="9" r:id="rId8"/>
    <sheet name="Sup. Fig. 6" sheetId="8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9" l="1"/>
  <c r="K11" i="9"/>
  <c r="J15" i="9"/>
  <c r="K15" i="9" s="1"/>
  <c r="J12" i="9"/>
  <c r="K12" i="9" s="1"/>
  <c r="J13" i="9"/>
  <c r="K13" i="9" s="1"/>
  <c r="J7" i="9"/>
  <c r="K7" i="9" s="1"/>
  <c r="J8" i="9"/>
  <c r="K8" i="9" s="1"/>
  <c r="J9" i="9"/>
  <c r="K9" i="9" s="1"/>
  <c r="J10" i="9"/>
  <c r="K10" i="9" s="1"/>
  <c r="J6" i="9"/>
  <c r="K6" i="9" s="1"/>
  <c r="J5" i="9"/>
  <c r="K5" i="9" s="1"/>
  <c r="J14" i="9"/>
  <c r="K14" i="9" s="1"/>
  <c r="J4" i="9"/>
  <c r="K4" i="9" s="1"/>
  <c r="J16" i="9"/>
  <c r="K16" i="9" s="1"/>
  <c r="J17" i="9"/>
  <c r="J11" i="9"/>
  <c r="K42" i="5"/>
  <c r="L42" i="5" s="1"/>
  <c r="K41" i="5"/>
  <c r="L41" i="5" s="1"/>
  <c r="K40" i="5"/>
  <c r="L40" i="5" s="1"/>
  <c r="K39" i="5"/>
  <c r="L39" i="5" s="1"/>
  <c r="K38" i="5"/>
  <c r="L38" i="5" s="1"/>
  <c r="K37" i="5"/>
  <c r="L37" i="5" s="1"/>
  <c r="K36" i="5"/>
  <c r="L36" i="5" s="1"/>
  <c r="K35" i="5"/>
  <c r="L35" i="5" s="1"/>
  <c r="K30" i="5"/>
  <c r="L30" i="5" s="1"/>
  <c r="K29" i="5"/>
  <c r="L29" i="5" s="1"/>
  <c r="K28" i="5"/>
  <c r="L28" i="5" s="1"/>
  <c r="K27" i="5"/>
  <c r="L27" i="5" s="1"/>
  <c r="K26" i="5"/>
  <c r="L26" i="5" s="1"/>
  <c r="K25" i="5"/>
  <c r="L25" i="5" s="1"/>
  <c r="K24" i="5"/>
  <c r="L24" i="5" s="1"/>
  <c r="K23" i="5"/>
  <c r="L23" i="5" s="1"/>
  <c r="K17" i="5"/>
  <c r="K18" i="5"/>
  <c r="J17" i="5"/>
  <c r="J18" i="5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L29" i="3"/>
  <c r="L32" i="3"/>
  <c r="L28" i="3"/>
  <c r="L24" i="3"/>
  <c r="K27" i="3"/>
  <c r="L27" i="3" s="1"/>
  <c r="K23" i="3"/>
  <c r="L23" i="3" s="1"/>
  <c r="K25" i="3"/>
  <c r="L25" i="3" s="1"/>
  <c r="K21" i="3"/>
  <c r="L21" i="3" s="1"/>
  <c r="K29" i="3"/>
  <c r="K32" i="3"/>
  <c r="K28" i="3"/>
  <c r="K24" i="3"/>
  <c r="K26" i="3"/>
  <c r="L26" i="3" s="1"/>
  <c r="K22" i="3"/>
  <c r="L22" i="3" s="1"/>
  <c r="K30" i="3"/>
  <c r="L30" i="3" s="1"/>
  <c r="K31" i="3"/>
  <c r="L31" i="3" s="1"/>
  <c r="K7" i="3"/>
  <c r="J9" i="3"/>
  <c r="K9" i="3" s="1"/>
  <c r="J14" i="3"/>
  <c r="K14" i="3" s="1"/>
  <c r="J15" i="3"/>
  <c r="K15" i="3" s="1"/>
  <c r="J7" i="3"/>
  <c r="J16" i="3"/>
  <c r="K16" i="3" s="1"/>
  <c r="J5" i="3"/>
  <c r="K5" i="3" s="1"/>
  <c r="J8" i="3"/>
  <c r="K8" i="3" s="1"/>
  <c r="J13" i="3"/>
  <c r="K13" i="3" s="1"/>
  <c r="J12" i="3"/>
  <c r="K12" i="3" s="1"/>
  <c r="J11" i="3"/>
  <c r="K11" i="3" s="1"/>
  <c r="J6" i="3"/>
  <c r="K6" i="3" s="1"/>
  <c r="J4" i="3"/>
  <c r="K4" i="3" s="1"/>
  <c r="J10" i="3"/>
  <c r="K10" i="3" s="1"/>
  <c r="K27" i="1"/>
  <c r="K28" i="1"/>
  <c r="K29" i="1"/>
  <c r="K30" i="1"/>
  <c r="K31" i="1"/>
  <c r="K32" i="1"/>
  <c r="K33" i="1"/>
  <c r="K26" i="1"/>
  <c r="J30" i="1"/>
  <c r="J27" i="1"/>
  <c r="J31" i="1"/>
  <c r="J32" i="1"/>
  <c r="J33" i="1"/>
  <c r="J26" i="1"/>
  <c r="J29" i="1"/>
  <c r="J28" i="1"/>
  <c r="B9" i="2" l="1"/>
</calcChain>
</file>

<file path=xl/sharedStrings.xml><?xml version="1.0" encoding="utf-8"?>
<sst xmlns="http://schemas.openxmlformats.org/spreadsheetml/2006/main" count="333" uniqueCount="119">
  <si>
    <t>Figure 1a. Study design</t>
  </si>
  <si>
    <t>NA</t>
  </si>
  <si>
    <t>Day</t>
  </si>
  <si>
    <t>FGF1</t>
  </si>
  <si>
    <t>icv FGF1</t>
  </si>
  <si>
    <t>Pre</t>
  </si>
  <si>
    <t>icv vehicle pair-fed</t>
  </si>
  <si>
    <t xml:space="preserve">Figure 2e. Vimentin immunostaining quantification  </t>
  </si>
  <si>
    <t>Veh</t>
  </si>
  <si>
    <r>
      <t>Mean volume for individual mice (3 sections per animal) [μm^</t>
    </r>
    <r>
      <rPr>
        <b/>
        <sz val="12"/>
        <color theme="1"/>
        <rFont val="Calibri (Body)_x0000_"/>
      </rPr>
      <t>3</t>
    </r>
    <r>
      <rPr>
        <b/>
        <sz val="12"/>
        <color theme="1"/>
        <rFont val="Calibri"/>
        <family val="2"/>
        <scheme val="minor"/>
      </rPr>
      <t>]</t>
    </r>
  </si>
  <si>
    <t>Mean</t>
  </si>
  <si>
    <t>SEM</t>
  </si>
  <si>
    <t xml:space="preserve">Figure 3g. Aquaporin 4 (Aqp4) and glial fibrillary acid protein (GFAP) immunostaining quantification  </t>
  </si>
  <si>
    <t>Aqp4</t>
  </si>
  <si>
    <t>GFAP</t>
  </si>
  <si>
    <t>Gpr17</t>
  </si>
  <si>
    <t>Mean cell count per mm^2 for individual mice (2 sections per animal) [cells/mm^2]</t>
  </si>
  <si>
    <t>Figure 5h. Astrocytic coverage of synaptic boutons in the ARC area</t>
  </si>
  <si>
    <t>Mean % astrocytic coverage for individual mice (30 synapses per animal) [% coverage]</t>
  </si>
  <si>
    <t>Figure 5i. GFAP/Agrp contact volume in the ARC area</t>
  </si>
  <si>
    <t>Mean contact volume of GFAP and Agrp for individual mice (3 sections per animal) [μm^3/high power field]</t>
  </si>
  <si>
    <t>Figure 6a. Blood glucose levels and food intake in diabetic Mc4r-/-</t>
  </si>
  <si>
    <t>Mc4r KO - icv Veh</t>
  </si>
  <si>
    <t>Food intake [g]</t>
  </si>
  <si>
    <t>am Blood glucose [mg/dL]</t>
  </si>
  <si>
    <t>Mc4r KO - icv FGF1</t>
  </si>
  <si>
    <t>Figure 6b. Blood glucose levels and food intake in diabetic KK-Ay mice</t>
  </si>
  <si>
    <t>KK-Ay Agouti - icv Veh</t>
  </si>
  <si>
    <t>KK-Ay Agouti - icv FGF1</t>
  </si>
  <si>
    <t>Lep(obob) - Veh + Veh</t>
  </si>
  <si>
    <t>Lep(obob) - FGF1 + Veh</t>
  </si>
  <si>
    <t>Lep(obob) - FGF1 + SHU</t>
  </si>
  <si>
    <t>Lep(obob) - Veh + SHU</t>
  </si>
  <si>
    <r>
      <t xml:space="preserve">Figure 7e. Targeted relative gene expression of </t>
    </r>
    <r>
      <rPr>
        <b/>
        <i/>
        <sz val="12"/>
        <color theme="1"/>
        <rFont val="Calibri"/>
        <family val="2"/>
        <scheme val="minor"/>
      </rPr>
      <t>Agrp</t>
    </r>
    <r>
      <rPr>
        <b/>
        <sz val="12"/>
        <color theme="1"/>
        <rFont val="Calibri"/>
        <family val="2"/>
        <scheme val="minor"/>
      </rPr>
      <t xml:space="preserve">, </t>
    </r>
    <r>
      <rPr>
        <b/>
        <i/>
        <sz val="12"/>
        <color theme="1"/>
        <rFont val="Calibri"/>
        <family val="2"/>
        <scheme val="minor"/>
      </rPr>
      <t>Npy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Pomc</t>
    </r>
  </si>
  <si>
    <t>Agrp</t>
  </si>
  <si>
    <t>Npy</t>
  </si>
  <si>
    <t>Relative gene expression over housekeeping gene 18S [gene expression/18S]</t>
  </si>
  <si>
    <t>Pomc</t>
  </si>
  <si>
    <t>5 days</t>
  </si>
  <si>
    <t>28 days</t>
  </si>
  <si>
    <t>Figure 7g. % Dense core vesicles/synapse per mouse</t>
  </si>
  <si>
    <t>Mean % Dense core vesicles/synapse per mouse (25 synapses per animal) [% Dense core vesicle/synapse/mouse]</t>
  </si>
  <si>
    <t>KK-Ay mice</t>
  </si>
  <si>
    <t>Lep(ob/ob) mice</t>
  </si>
  <si>
    <t>Mcr4(-/-) mice</t>
  </si>
  <si>
    <t>Body weight [g]</t>
  </si>
  <si>
    <t>Supplmentary Figure 7. Body weight of diabetic Mc4r-/-, KK-Ay and Lep(ob/ob)</t>
  </si>
  <si>
    <t>Figure 6c. Blood glucose levels and food intake in diabetic Lep(ob/ob) mice</t>
  </si>
  <si>
    <t xml:space="preserve">Figure 4f. Quantification of RNAscope detection of Gpr17 in the ARC area </t>
  </si>
  <si>
    <t>OPC</t>
  </si>
  <si>
    <t>Vehicle</t>
  </si>
  <si>
    <t>p-value</t>
  </si>
  <si>
    <t>COP</t>
  </si>
  <si>
    <t>NFOL</t>
  </si>
  <si>
    <t>MFOL</t>
  </si>
  <si>
    <t>MOL1</t>
  </si>
  <si>
    <t>Figure 4b. Mean number of cells in each oligodendrocyte subcluster per animal</t>
  </si>
  <si>
    <t>Astro</t>
  </si>
  <si>
    <t>Endo</t>
  </si>
  <si>
    <t>Epend</t>
  </si>
  <si>
    <t>Micro</t>
  </si>
  <si>
    <t>Olig</t>
  </si>
  <si>
    <t>OPC_COP</t>
  </si>
  <si>
    <t>Tany</t>
  </si>
  <si>
    <t>VLMC</t>
  </si>
  <si>
    <t>Cell type</t>
  </si>
  <si>
    <t>mean</t>
  </si>
  <si>
    <t>sd</t>
  </si>
  <si>
    <t>minima</t>
  </si>
  <si>
    <t>25th percentile</t>
  </si>
  <si>
    <t>median</t>
  </si>
  <si>
    <t>75th percentile</t>
  </si>
  <si>
    <t>maxima</t>
  </si>
  <si>
    <t>interquartile range</t>
  </si>
  <si>
    <t>whiskers</t>
  </si>
  <si>
    <t>ABC</t>
  </si>
  <si>
    <t>Macro</t>
  </si>
  <si>
    <t>Peri</t>
  </si>
  <si>
    <t>SMC</t>
  </si>
  <si>
    <t>Module</t>
  </si>
  <si>
    <t>sc-astro-M9</t>
  </si>
  <si>
    <t>sc-astro-M5</t>
  </si>
  <si>
    <t>sc-astro-M2</t>
  </si>
  <si>
    <t>sc-astro-M3</t>
  </si>
  <si>
    <t>sc-astro-M1</t>
  </si>
  <si>
    <t>sc-astro-M6</t>
  </si>
  <si>
    <t>FGF</t>
  </si>
  <si>
    <t>Group</t>
  </si>
  <si>
    <t>Agrp (Camp_n13)</t>
  </si>
  <si>
    <t>Avp/Oxt (Camp_n6)</t>
  </si>
  <si>
    <t>Fam19a2 (Camp_n31)</t>
  </si>
  <si>
    <t>Grm7/Foxb1 (Chen_Glu5)</t>
  </si>
  <si>
    <t>Hcrt (Chen_Glu12)</t>
  </si>
  <si>
    <t>Hist (Camp_n1)</t>
  </si>
  <si>
    <t>Hs3st4/Nr5a1 (Camp_n29)</t>
  </si>
  <si>
    <t>Nxph1/Foxb1 (Chen_Glu5)</t>
  </si>
  <si>
    <t>Pmch (Roma_Pmch)</t>
  </si>
  <si>
    <t>Sst (Camp_n23)</t>
  </si>
  <si>
    <t>Tac1/Gad2 (Camp_n2)</t>
  </si>
  <si>
    <t>Tac1/Htr2c (Chen_Glu6)</t>
  </si>
  <si>
    <t>Tac2 (Camp_n20)</t>
  </si>
  <si>
    <t>Tcf7l2 (Chen_Glu4)</t>
  </si>
  <si>
    <t>Vip (Camp_n16)</t>
  </si>
  <si>
    <t>Neuron subtype</t>
  </si>
  <si>
    <t>Principal component</t>
  </si>
  <si>
    <t>PC4</t>
  </si>
  <si>
    <t>FGF1_d1</t>
  </si>
  <si>
    <t>FGF1_d5</t>
  </si>
  <si>
    <t>Veh_d1</t>
  </si>
  <si>
    <t>Veh_d5</t>
  </si>
  <si>
    <t>PC5</t>
  </si>
  <si>
    <t>Figure 5g. Summary statistics of normalized expression of Agrp and Npy neurons (snRNA-seq)</t>
  </si>
  <si>
    <t>Figure 5e. Summary statistics of principal component analysis of Agrp neurons (snRNA-seq)</t>
  </si>
  <si>
    <t>Figure 3e. Summary statistics of astrocyte WGCNA from Day 5 (scRNA-seq)</t>
  </si>
  <si>
    <t>Figure 1e. Summary statistics of pseudobulk DEG box plot Day 1 (snRNA-seq)</t>
  </si>
  <si>
    <t>Figure 3c. Summary statistics of pseudobulk DEG box plot Day 5 (scRNA-seq)</t>
  </si>
  <si>
    <t>Figure 5b. Summary statistics of pseudobulk DEG box plot for neurons Day 1 (snRNA-seq)</t>
  </si>
  <si>
    <t>Gene</t>
  </si>
  <si>
    <t>Figure 5b. Summary statistics of pseudobulk DEG box plot for unmapped neurons Day 1 (snRNA-seq)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</si>
</sst>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 (Body)_x0000_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2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0" fillId="0" borderId="16" xfId="0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" xfId="0" applyFont="1" applyBorder="1"/>
    <xf numFmtId="0" fontId="2" fillId="0" borderId="19" xfId="0" applyFont="1" applyBorder="1"/>
    <xf numFmtId="0" fontId="2" fillId="0" borderId="8" xfId="0" applyFont="1" applyBorder="1"/>
    <xf numFmtId="0" fontId="2" fillId="0" borderId="10" xfId="0" applyFont="1" applyBorder="1"/>
    <xf numFmtId="0" fontId="0" fillId="0" borderId="22" xfId="0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1" fillId="0" borderId="4" xfId="0" applyFont="1" applyBorder="1" applyAlignment="1">
      <alignment horizontal="center"/>
    </xf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1" fillId="0" borderId="37" xfId="0" applyFont="1" applyBorder="1"/>
    <xf numFmtId="0" fontId="1" fillId="0" borderId="34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2" xfId="0" applyFont="1" applyBorder="1"/>
    <xf numFmtId="0" fontId="1" fillId="0" borderId="38" xfId="0" applyFont="1" applyBorder="1"/>
    <xf numFmtId="0" fontId="1" fillId="0" borderId="39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0" xfId="0" applyFont="1" applyFill="1" applyBorder="1"/>
    <xf numFmtId="0" fontId="7" fillId="0" borderId="0" xfId="0" applyFont="1"/>
    <xf numFmtId="0" fontId="0" fillId="0" borderId="8" xfId="0" applyFont="1" applyBorder="1"/>
    <xf numFmtId="0" fontId="0" fillId="0" borderId="10" xfId="0" applyFont="1" applyBorder="1"/>
    <xf numFmtId="0" fontId="1" fillId="0" borderId="0" xfId="0" applyFont="1" applyBorder="1"/>
    <xf numFmtId="0" fontId="6" fillId="0" borderId="0" xfId="0" applyFont="1" applyBorder="1"/>
    <xf numFmtId="0" fontId="0" fillId="0" borderId="0" xfId="0" applyFont="1" applyBorder="1"/>
    <xf numFmtId="0" fontId="6" fillId="0" borderId="23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1" fillId="0" borderId="42" xfId="0" applyFont="1" applyBorder="1" applyAlignment="1">
      <alignment horizontal="center"/>
    </xf>
    <xf numFmtId="0" fontId="6" fillId="0" borderId="21" xfId="0" applyFont="1" applyBorder="1"/>
    <xf numFmtId="0" fontId="6" fillId="0" borderId="32" xfId="0" applyFont="1" applyBorder="1"/>
    <xf numFmtId="0" fontId="6" fillId="0" borderId="33" xfId="0" applyFont="1" applyBorder="1"/>
    <xf numFmtId="0" fontId="1" fillId="0" borderId="35" xfId="0" applyFont="1" applyBorder="1" applyAlignment="1">
      <alignment horizontal="center"/>
    </xf>
    <xf numFmtId="0" fontId="4" fillId="0" borderId="1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37" xfId="0" applyFont="1" applyBorder="1" applyAlignment="1">
      <alignment horizontal="left" wrapText="1"/>
    </xf>
    <xf numFmtId="0" fontId="8" fillId="0" borderId="34" xfId="0" applyFont="1" applyBorder="1" applyAlignment="1">
      <alignment horizontal="left"/>
    </xf>
    <xf numFmtId="0" fontId="8" fillId="0" borderId="38" xfId="0" applyFont="1" applyBorder="1" applyAlignment="1">
      <alignment horizontal="left" wrapText="1"/>
    </xf>
    <xf numFmtId="0" fontId="8" fillId="0" borderId="39" xfId="0" applyFont="1" applyBorder="1" applyAlignment="1">
      <alignment horizontal="left"/>
    </xf>
    <xf numFmtId="0" fontId="1" fillId="0" borderId="0" xfId="0" applyFont="1" applyBorder="1" applyAlignment="1"/>
    <xf numFmtId="0" fontId="6" fillId="0" borderId="20" xfId="0" applyFont="1" applyBorder="1"/>
    <xf numFmtId="0" fontId="6" fillId="0" borderId="1" xfId="0" applyFont="1" applyBorder="1"/>
    <xf numFmtId="0" fontId="6" fillId="0" borderId="19" xfId="0" applyFont="1" applyBorder="1"/>
    <xf numFmtId="0" fontId="4" fillId="0" borderId="20" xfId="0" applyFont="1" applyBorder="1"/>
    <xf numFmtId="0" fontId="4" fillId="0" borderId="1" xfId="0" applyFont="1" applyBorder="1"/>
    <xf numFmtId="0" fontId="4" fillId="0" borderId="1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44" xfId="0" applyBorder="1"/>
    <xf numFmtId="0" fontId="0" fillId="0" borderId="45" xfId="0" applyBorder="1"/>
    <xf numFmtId="0" fontId="0" fillId="0" borderId="5" xfId="0" applyBorder="1"/>
    <xf numFmtId="0" fontId="0" fillId="0" borderId="7" xfId="0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7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0" borderId="3" xfId="0" applyBorder="1"/>
    <xf numFmtId="0" fontId="0" fillId="0" borderId="11" xfId="0" applyBorder="1"/>
    <xf numFmtId="0" fontId="0" fillId="0" borderId="23" xfId="0" applyBorder="1"/>
    <xf numFmtId="0" fontId="0" fillId="0" borderId="25" xfId="0" applyBorder="1"/>
    <xf numFmtId="0" fontId="0" fillId="0" borderId="27" xfId="0" applyBorder="1"/>
    <xf numFmtId="0" fontId="0" fillId="0" borderId="34" xfId="0" applyBorder="1"/>
    <xf numFmtId="0" fontId="0" fillId="0" borderId="26" xfId="0" applyBorder="1"/>
    <xf numFmtId="0" fontId="0" fillId="0" borderId="18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22" xfId="0" applyBorder="1"/>
    <xf numFmtId="0" fontId="0" fillId="0" borderId="16" xfId="0" applyBorder="1"/>
    <xf numFmtId="0" fontId="0" fillId="0" borderId="17" xfId="0" applyBorder="1"/>
    <xf numFmtId="11" fontId="0" fillId="0" borderId="3" xfId="0" applyNumberFormat="1" applyBorder="1"/>
    <xf numFmtId="11" fontId="0" fillId="0" borderId="23" xfId="0" applyNumberFormat="1" applyBorder="1"/>
    <xf numFmtId="11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446A6-BF02-1243-9985-646DAFD162C6}">
  <dimension ref="A1:AH33"/>
  <sheetViews>
    <sheetView tabSelected="1" topLeftCell="A6" workbookViewId="0">
      <selection activeCell="C35" sqref="C35"/>
    </sheetView>
  </sheetViews>
  <sheetFormatPr baseColWidth="10" defaultRowHeight="16"/>
  <cols>
    <col min="1" max="1" width="11.6640625" bestFit="1" customWidth="1"/>
    <col min="6" max="6" width="13.5" bestFit="1" customWidth="1"/>
    <col min="8" max="8" width="13.5" bestFit="1" customWidth="1"/>
    <col min="10" max="10" width="16.6640625" bestFit="1" customWidth="1"/>
  </cols>
  <sheetData>
    <row r="1" spans="1:34">
      <c r="A1" s="1" t="s">
        <v>0</v>
      </c>
    </row>
    <row r="3" spans="1:34" ht="17" thickBot="1">
      <c r="A3" s="4"/>
      <c r="B3" s="1" t="s">
        <v>23</v>
      </c>
      <c r="C3" s="4"/>
      <c r="D3" s="4"/>
      <c r="E3" s="4"/>
      <c r="F3" s="4"/>
      <c r="G3" s="4"/>
    </row>
    <row r="4" spans="1:34" ht="17" thickBot="1">
      <c r="A4" s="4"/>
      <c r="B4" s="25" t="s">
        <v>2</v>
      </c>
      <c r="C4" s="87" t="s">
        <v>6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  <c r="R4" s="90" t="s">
        <v>4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2"/>
    </row>
    <row r="5" spans="1:34">
      <c r="A5" s="4"/>
      <c r="B5" s="21">
        <v>0</v>
      </c>
      <c r="C5" s="16">
        <v>6.03</v>
      </c>
      <c r="D5" s="22">
        <v>7.72</v>
      </c>
      <c r="E5" s="22">
        <v>5.28</v>
      </c>
      <c r="F5" s="22">
        <v>6.73</v>
      </c>
      <c r="G5" s="22">
        <v>6.82</v>
      </c>
      <c r="H5" s="22">
        <v>6.09</v>
      </c>
      <c r="I5" s="22">
        <v>7.33</v>
      </c>
      <c r="J5" s="22" t="s">
        <v>1</v>
      </c>
      <c r="K5" s="22" t="s">
        <v>1</v>
      </c>
      <c r="L5" s="22" t="s">
        <v>1</v>
      </c>
      <c r="M5" s="22" t="s">
        <v>1</v>
      </c>
      <c r="N5" s="22" t="s">
        <v>1</v>
      </c>
      <c r="O5" s="22" t="s">
        <v>1</v>
      </c>
      <c r="P5" s="22">
        <v>5.92</v>
      </c>
      <c r="Q5" s="3">
        <v>5.59</v>
      </c>
      <c r="R5" s="23">
        <v>6.42</v>
      </c>
      <c r="S5" s="22">
        <v>6.9</v>
      </c>
      <c r="T5" s="22">
        <v>4.4000000000000004</v>
      </c>
      <c r="U5" s="22">
        <v>6.24</v>
      </c>
      <c r="V5" s="22">
        <v>7.25</v>
      </c>
      <c r="W5" s="22">
        <v>6.62</v>
      </c>
      <c r="X5" s="22">
        <v>4.46</v>
      </c>
      <c r="Y5" s="22">
        <v>6.21</v>
      </c>
      <c r="Z5" s="22">
        <v>7</v>
      </c>
      <c r="AA5" s="22" t="s">
        <v>1</v>
      </c>
      <c r="AB5" s="22" t="s">
        <v>1</v>
      </c>
      <c r="AC5" s="22" t="s">
        <v>1</v>
      </c>
      <c r="AD5" s="22" t="s">
        <v>1</v>
      </c>
      <c r="AE5" s="22" t="s">
        <v>1</v>
      </c>
      <c r="AF5" s="22" t="s">
        <v>1</v>
      </c>
      <c r="AG5" s="22">
        <v>5.51</v>
      </c>
      <c r="AH5" s="24">
        <v>6.59</v>
      </c>
    </row>
    <row r="6" spans="1:34">
      <c r="A6" s="4"/>
      <c r="B6" s="14">
        <v>1</v>
      </c>
      <c r="C6" s="11">
        <v>2.4</v>
      </c>
      <c r="D6" s="6">
        <v>2.4</v>
      </c>
      <c r="E6" s="6">
        <v>2.4</v>
      </c>
      <c r="F6" s="6">
        <v>2.4</v>
      </c>
      <c r="G6" s="6">
        <v>2.4</v>
      </c>
      <c r="H6" s="6">
        <v>2.4</v>
      </c>
      <c r="I6" s="6">
        <v>2.4</v>
      </c>
      <c r="J6" s="6">
        <v>0</v>
      </c>
      <c r="K6" s="6">
        <v>0</v>
      </c>
      <c r="L6" s="6">
        <v>1.3</v>
      </c>
      <c r="M6" s="6">
        <v>0.9</v>
      </c>
      <c r="N6" s="6">
        <v>1.1000000000000001</v>
      </c>
      <c r="O6" s="6">
        <v>0.9</v>
      </c>
      <c r="P6" s="6">
        <v>1.2</v>
      </c>
      <c r="Q6" s="17">
        <v>1.1100000000000001</v>
      </c>
      <c r="R6" s="19">
        <v>2.1800000000000002</v>
      </c>
      <c r="S6" s="6">
        <v>2.67</v>
      </c>
      <c r="T6" s="6">
        <v>0.76</v>
      </c>
      <c r="U6" s="6">
        <v>2.81</v>
      </c>
      <c r="V6" s="6">
        <v>2.81</v>
      </c>
      <c r="W6" s="6">
        <v>3.32</v>
      </c>
      <c r="X6" s="6">
        <v>2.73</v>
      </c>
      <c r="Y6" s="6">
        <v>1.22</v>
      </c>
      <c r="Z6" s="6">
        <v>3.13</v>
      </c>
      <c r="AA6" s="6">
        <v>0</v>
      </c>
      <c r="AB6" s="6">
        <v>0</v>
      </c>
      <c r="AC6" s="6">
        <v>1.3</v>
      </c>
      <c r="AD6" s="6">
        <v>0.9</v>
      </c>
      <c r="AE6" s="6">
        <v>1.1000000000000001</v>
      </c>
      <c r="AF6" s="6">
        <v>0.9</v>
      </c>
      <c r="AG6" s="6">
        <v>0.75</v>
      </c>
      <c r="AH6" s="8">
        <v>1.69</v>
      </c>
    </row>
    <row r="7" spans="1:34">
      <c r="A7" s="4"/>
      <c r="B7" s="14">
        <v>2</v>
      </c>
      <c r="C7" s="11">
        <v>1.73</v>
      </c>
      <c r="D7" s="6">
        <v>1.73</v>
      </c>
      <c r="E7" s="6">
        <v>1.73</v>
      </c>
      <c r="F7" s="6">
        <v>1.73</v>
      </c>
      <c r="G7" s="6">
        <v>1.73</v>
      </c>
      <c r="H7" s="6">
        <v>1.73</v>
      </c>
      <c r="I7" s="6">
        <v>1.73</v>
      </c>
      <c r="J7" s="6">
        <v>1.1000000000000001</v>
      </c>
      <c r="K7" s="6">
        <v>1.1000000000000001</v>
      </c>
      <c r="L7" s="6">
        <v>3.6</v>
      </c>
      <c r="M7" s="6">
        <v>1</v>
      </c>
      <c r="N7" s="6">
        <v>2</v>
      </c>
      <c r="O7" s="6">
        <v>0.5</v>
      </c>
      <c r="P7" s="6">
        <v>2.08</v>
      </c>
      <c r="Q7" s="17">
        <v>2.02</v>
      </c>
      <c r="R7" s="19">
        <v>1.66</v>
      </c>
      <c r="S7" s="6">
        <v>1.99</v>
      </c>
      <c r="T7" s="6">
        <v>1.19</v>
      </c>
      <c r="U7" s="6">
        <v>1.64</v>
      </c>
      <c r="V7" s="6">
        <v>2.0299999999999998</v>
      </c>
      <c r="W7" s="6">
        <v>1.88</v>
      </c>
      <c r="X7" s="6">
        <v>1.99</v>
      </c>
      <c r="Y7" s="6">
        <v>1.25</v>
      </c>
      <c r="Z7" s="6">
        <v>1.93</v>
      </c>
      <c r="AA7" s="6">
        <v>1.1000000000000001</v>
      </c>
      <c r="AB7" s="6">
        <v>1.1000000000000001</v>
      </c>
      <c r="AC7" s="6">
        <v>3.6</v>
      </c>
      <c r="AD7" s="6">
        <v>1</v>
      </c>
      <c r="AE7" s="6">
        <v>2</v>
      </c>
      <c r="AF7" s="6">
        <v>0.5</v>
      </c>
      <c r="AG7" s="6">
        <v>0.45</v>
      </c>
      <c r="AH7" s="8">
        <v>0.59</v>
      </c>
    </row>
    <row r="8" spans="1:34">
      <c r="A8" s="4"/>
      <c r="B8" s="14">
        <v>3</v>
      </c>
      <c r="C8" s="11">
        <v>0.68</v>
      </c>
      <c r="D8" s="6">
        <v>0.68</v>
      </c>
      <c r="E8" s="6">
        <v>0.68</v>
      </c>
      <c r="F8" s="6">
        <v>0.68</v>
      </c>
      <c r="G8" s="6">
        <v>0.68</v>
      </c>
      <c r="H8" s="6">
        <v>0.68</v>
      </c>
      <c r="I8" s="6">
        <v>0.68</v>
      </c>
      <c r="J8" s="6">
        <v>3.6</v>
      </c>
      <c r="K8" s="6">
        <v>1.8</v>
      </c>
      <c r="L8" s="6">
        <v>4</v>
      </c>
      <c r="M8" s="6">
        <v>0.4</v>
      </c>
      <c r="N8" s="6">
        <v>4.2</v>
      </c>
      <c r="O8" s="6">
        <v>4.0999999999999996</v>
      </c>
      <c r="P8" s="6">
        <v>1.84</v>
      </c>
      <c r="Q8" s="17">
        <v>1.89</v>
      </c>
      <c r="R8" s="19">
        <v>1.36</v>
      </c>
      <c r="S8" s="6">
        <v>1.51</v>
      </c>
      <c r="T8" s="6">
        <v>0.85</v>
      </c>
      <c r="U8" s="6">
        <v>0.67</v>
      </c>
      <c r="V8" s="6">
        <v>0.14000000000000001</v>
      </c>
      <c r="W8" s="6">
        <v>0.03</v>
      </c>
      <c r="X8" s="6">
        <v>1.07</v>
      </c>
      <c r="Y8" s="6">
        <v>0.18</v>
      </c>
      <c r="Z8" s="6">
        <v>0.32</v>
      </c>
      <c r="AA8" s="6">
        <v>3.6</v>
      </c>
      <c r="AB8" s="6">
        <v>1.8</v>
      </c>
      <c r="AC8" s="6">
        <v>4</v>
      </c>
      <c r="AD8" s="6">
        <v>0.4</v>
      </c>
      <c r="AE8" s="6">
        <v>4.2</v>
      </c>
      <c r="AF8" s="6">
        <v>4.0999999999999996</v>
      </c>
      <c r="AG8" s="6">
        <v>1.92</v>
      </c>
      <c r="AH8" s="8">
        <v>1.32</v>
      </c>
    </row>
    <row r="9" spans="1:34">
      <c r="A9" s="4"/>
      <c r="B9" s="14">
        <v>4</v>
      </c>
      <c r="C9" s="11">
        <v>1.74</v>
      </c>
      <c r="D9" s="6">
        <v>1.74</v>
      </c>
      <c r="E9" s="6">
        <v>1.74</v>
      </c>
      <c r="F9" s="6">
        <v>1.74</v>
      </c>
      <c r="G9" s="6">
        <v>1.74</v>
      </c>
      <c r="H9" s="6">
        <v>1.74</v>
      </c>
      <c r="I9" s="6">
        <v>1.74</v>
      </c>
      <c r="J9" s="6">
        <v>3.2</v>
      </c>
      <c r="K9" s="6">
        <v>4.4000000000000004</v>
      </c>
      <c r="L9" s="6">
        <v>4.8</v>
      </c>
      <c r="M9" s="6">
        <v>2.7</v>
      </c>
      <c r="N9" s="6">
        <v>4.7</v>
      </c>
      <c r="O9" s="6">
        <v>3</v>
      </c>
      <c r="P9" s="6">
        <v>3.35</v>
      </c>
      <c r="Q9" s="17">
        <v>3.14</v>
      </c>
      <c r="R9" s="19">
        <v>2.25</v>
      </c>
      <c r="S9" s="6">
        <v>2.85</v>
      </c>
      <c r="T9" s="6">
        <v>1.38</v>
      </c>
      <c r="U9" s="6">
        <v>1.97</v>
      </c>
      <c r="V9" s="6">
        <v>0</v>
      </c>
      <c r="W9" s="6">
        <v>1.53</v>
      </c>
      <c r="X9" s="6">
        <v>2.95</v>
      </c>
      <c r="Y9" s="6">
        <v>1.02</v>
      </c>
      <c r="Z9" s="6">
        <v>-0.24</v>
      </c>
      <c r="AA9" s="6">
        <v>3.2</v>
      </c>
      <c r="AB9" s="6">
        <v>4.4000000000000004</v>
      </c>
      <c r="AC9" s="6">
        <v>4.8</v>
      </c>
      <c r="AD9" s="6">
        <v>2.7</v>
      </c>
      <c r="AE9" s="6">
        <v>4.7</v>
      </c>
      <c r="AF9" s="6">
        <v>3</v>
      </c>
      <c r="AG9" s="6">
        <v>3.09</v>
      </c>
      <c r="AH9" s="8">
        <v>3.26</v>
      </c>
    </row>
    <row r="10" spans="1:34" ht="17" thickBot="1">
      <c r="A10" s="4"/>
      <c r="B10" s="15">
        <v>5</v>
      </c>
      <c r="C10" s="12">
        <v>3.72</v>
      </c>
      <c r="D10" s="9">
        <v>3.72</v>
      </c>
      <c r="E10" s="9">
        <v>3.72</v>
      </c>
      <c r="F10" s="9">
        <v>3.72</v>
      </c>
      <c r="G10" s="9">
        <v>3.72</v>
      </c>
      <c r="H10" s="9">
        <v>3.72</v>
      </c>
      <c r="I10" s="9">
        <v>3.72</v>
      </c>
      <c r="J10" s="9">
        <v>4.8</v>
      </c>
      <c r="K10" s="9">
        <v>4.8</v>
      </c>
      <c r="L10" s="9">
        <v>5.0999999999999996</v>
      </c>
      <c r="M10" s="9">
        <v>3.3</v>
      </c>
      <c r="N10" s="9">
        <v>6.2</v>
      </c>
      <c r="O10" s="9">
        <v>5</v>
      </c>
      <c r="P10" s="9">
        <v>5.64</v>
      </c>
      <c r="Q10" s="18">
        <v>4.8499999999999996</v>
      </c>
      <c r="R10" s="20">
        <v>4.6100000000000003</v>
      </c>
      <c r="S10" s="9">
        <v>5.96</v>
      </c>
      <c r="T10" s="9">
        <v>4.2699999999999996</v>
      </c>
      <c r="U10" s="9">
        <v>1.05</v>
      </c>
      <c r="V10" s="9">
        <v>2.29</v>
      </c>
      <c r="W10" s="9">
        <v>4.58</v>
      </c>
      <c r="X10" s="9">
        <v>5.58</v>
      </c>
      <c r="Y10" s="9">
        <v>3.87</v>
      </c>
      <c r="Z10" s="9">
        <v>1.28</v>
      </c>
      <c r="AA10" s="9">
        <v>4.8</v>
      </c>
      <c r="AB10" s="9">
        <v>4.8</v>
      </c>
      <c r="AC10" s="9">
        <v>5.0999999999999996</v>
      </c>
      <c r="AD10" s="9">
        <v>3.3</v>
      </c>
      <c r="AE10" s="9">
        <v>6.2</v>
      </c>
      <c r="AF10" s="9">
        <v>5</v>
      </c>
      <c r="AG10" s="9">
        <v>1.21</v>
      </c>
      <c r="AH10" s="10">
        <v>3.51</v>
      </c>
    </row>
    <row r="11" spans="1:34">
      <c r="A11" s="4"/>
      <c r="B11" s="2"/>
      <c r="C11" s="2"/>
      <c r="D11" s="2"/>
      <c r="E11" s="2"/>
      <c r="F11" s="2"/>
      <c r="G11" s="2"/>
    </row>
    <row r="12" spans="1:34" ht="17" thickBot="1">
      <c r="A12" s="4"/>
      <c r="B12" s="1" t="s">
        <v>24</v>
      </c>
      <c r="C12" s="2"/>
      <c r="D12" s="2"/>
      <c r="E12" s="2"/>
      <c r="F12" s="2"/>
      <c r="G12" s="2"/>
    </row>
    <row r="13" spans="1:34" ht="17" thickBot="1">
      <c r="A13" s="4"/>
      <c r="B13" s="25" t="s">
        <v>2</v>
      </c>
      <c r="C13" s="93" t="s">
        <v>6</v>
      </c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5"/>
      <c r="R13" s="87" t="s">
        <v>4</v>
      </c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96"/>
    </row>
    <row r="14" spans="1:34">
      <c r="A14" s="5"/>
      <c r="B14" s="21" t="s">
        <v>5</v>
      </c>
      <c r="C14" s="16">
        <v>298</v>
      </c>
      <c r="D14" s="22">
        <v>207</v>
      </c>
      <c r="E14" s="22">
        <v>431</v>
      </c>
      <c r="F14" s="22">
        <v>223</v>
      </c>
      <c r="G14" s="22">
        <v>306</v>
      </c>
      <c r="H14" s="22">
        <v>196</v>
      </c>
      <c r="I14" s="22">
        <v>181</v>
      </c>
      <c r="J14" s="22">
        <v>294.3</v>
      </c>
      <c r="K14" s="22">
        <v>270.89999999999998</v>
      </c>
      <c r="L14" s="22">
        <v>337.2</v>
      </c>
      <c r="M14" s="22">
        <v>257.39999999999998</v>
      </c>
      <c r="N14" s="22">
        <v>201.6</v>
      </c>
      <c r="O14" s="22">
        <v>243.9</v>
      </c>
      <c r="P14" s="22">
        <v>339</v>
      </c>
      <c r="Q14" s="24">
        <v>356</v>
      </c>
      <c r="R14" s="16">
        <v>345</v>
      </c>
      <c r="S14" s="22">
        <v>170</v>
      </c>
      <c r="T14" s="22">
        <v>375</v>
      </c>
      <c r="U14" s="22">
        <v>175</v>
      </c>
      <c r="V14" s="22">
        <v>214</v>
      </c>
      <c r="W14" s="22">
        <v>366</v>
      </c>
      <c r="X14" s="22">
        <v>207</v>
      </c>
      <c r="Y14" s="22">
        <v>330</v>
      </c>
      <c r="Z14" s="22">
        <v>309</v>
      </c>
      <c r="AA14" s="22">
        <v>260.10000000000002</v>
      </c>
      <c r="AB14" s="22">
        <v>146.4</v>
      </c>
      <c r="AC14" s="22">
        <v>347.4</v>
      </c>
      <c r="AD14" s="22">
        <v>288.60000000000002</v>
      </c>
      <c r="AE14" s="22">
        <v>396</v>
      </c>
      <c r="AF14" s="22">
        <v>343.2</v>
      </c>
      <c r="AG14" s="22">
        <v>264</v>
      </c>
      <c r="AH14" s="24">
        <v>319</v>
      </c>
    </row>
    <row r="15" spans="1:34">
      <c r="A15" s="4"/>
      <c r="B15" s="13">
        <v>0</v>
      </c>
      <c r="C15" s="11">
        <v>388</v>
      </c>
      <c r="D15" s="6">
        <v>306</v>
      </c>
      <c r="E15" s="6">
        <v>281</v>
      </c>
      <c r="F15" s="6">
        <v>239</v>
      </c>
      <c r="G15" s="6">
        <v>462</v>
      </c>
      <c r="H15" s="6">
        <v>353</v>
      </c>
      <c r="I15" s="6">
        <v>273</v>
      </c>
      <c r="J15" s="6">
        <v>208.8</v>
      </c>
      <c r="K15" s="6">
        <v>263.39999999999998</v>
      </c>
      <c r="L15" s="6">
        <v>436.8</v>
      </c>
      <c r="M15" s="6">
        <v>227.7</v>
      </c>
      <c r="N15" s="6">
        <v>287.10000000000002</v>
      </c>
      <c r="O15" s="6">
        <v>241.2</v>
      </c>
      <c r="P15" s="6">
        <v>292</v>
      </c>
      <c r="Q15" s="8">
        <v>274</v>
      </c>
      <c r="R15" s="11">
        <v>287</v>
      </c>
      <c r="S15" s="6">
        <v>407</v>
      </c>
      <c r="T15" s="6">
        <v>191</v>
      </c>
      <c r="U15" s="6">
        <v>298</v>
      </c>
      <c r="V15" s="6">
        <v>295</v>
      </c>
      <c r="W15" s="6">
        <v>400</v>
      </c>
      <c r="X15" s="6">
        <v>176</v>
      </c>
      <c r="Y15" s="6">
        <v>238</v>
      </c>
      <c r="Z15" s="6">
        <v>345</v>
      </c>
      <c r="AA15" s="6">
        <v>258.3</v>
      </c>
      <c r="AB15" s="6">
        <v>210</v>
      </c>
      <c r="AC15" s="6">
        <v>245.7</v>
      </c>
      <c r="AD15" s="6">
        <v>286.2</v>
      </c>
      <c r="AE15" s="6">
        <v>430.8</v>
      </c>
      <c r="AF15" s="6">
        <v>316.8</v>
      </c>
      <c r="AG15" s="6">
        <v>300</v>
      </c>
      <c r="AH15" s="8">
        <v>421</v>
      </c>
    </row>
    <row r="16" spans="1:34">
      <c r="A16" s="4"/>
      <c r="B16" s="14">
        <v>1</v>
      </c>
      <c r="C16" s="11">
        <v>162</v>
      </c>
      <c r="D16" s="6">
        <v>179</v>
      </c>
      <c r="E16" s="6">
        <v>221</v>
      </c>
      <c r="F16" s="6">
        <v>266</v>
      </c>
      <c r="G16" s="6">
        <v>358</v>
      </c>
      <c r="H16" s="6">
        <v>288</v>
      </c>
      <c r="I16" s="6">
        <v>153</v>
      </c>
      <c r="J16" s="6">
        <v>60.3</v>
      </c>
      <c r="K16" s="6">
        <v>96.3</v>
      </c>
      <c r="L16" s="6">
        <v>117.9</v>
      </c>
      <c r="M16" s="6">
        <v>142.19999999999999</v>
      </c>
      <c r="N16" s="6">
        <v>67.5</v>
      </c>
      <c r="O16" s="6">
        <v>85.5</v>
      </c>
      <c r="P16" s="6">
        <v>74</v>
      </c>
      <c r="Q16" s="8">
        <v>137</v>
      </c>
      <c r="R16" s="11">
        <v>283</v>
      </c>
      <c r="S16" s="6">
        <v>292</v>
      </c>
      <c r="T16" s="6">
        <v>295</v>
      </c>
      <c r="U16" s="6">
        <v>276</v>
      </c>
      <c r="V16" s="6">
        <v>318</v>
      </c>
      <c r="W16" s="6">
        <v>340</v>
      </c>
      <c r="X16" s="6">
        <v>389</v>
      </c>
      <c r="Y16" s="6">
        <v>205</v>
      </c>
      <c r="Z16" s="6">
        <v>295</v>
      </c>
      <c r="AA16" s="6">
        <v>320.39999999999998</v>
      </c>
      <c r="AB16" s="6">
        <v>243</v>
      </c>
      <c r="AC16" s="6">
        <v>141.30000000000001</v>
      </c>
      <c r="AD16" s="6">
        <v>287.10000000000002</v>
      </c>
      <c r="AE16" s="6">
        <v>153.9</v>
      </c>
      <c r="AF16" s="6">
        <v>323.10000000000002</v>
      </c>
      <c r="AG16" s="6">
        <v>391</v>
      </c>
      <c r="AH16" s="8">
        <v>388</v>
      </c>
    </row>
    <row r="17" spans="1:34">
      <c r="A17" s="4"/>
      <c r="B17" s="14">
        <v>2</v>
      </c>
      <c r="C17" s="11">
        <v>172</v>
      </c>
      <c r="D17" s="6">
        <v>193</v>
      </c>
      <c r="E17" s="6">
        <v>200</v>
      </c>
      <c r="F17" s="6">
        <v>196</v>
      </c>
      <c r="G17" s="6">
        <v>291</v>
      </c>
      <c r="H17" s="6">
        <v>221</v>
      </c>
      <c r="I17" s="6">
        <v>186</v>
      </c>
      <c r="J17" s="6">
        <v>63</v>
      </c>
      <c r="K17" s="6">
        <v>119.7</v>
      </c>
      <c r="L17" s="6">
        <v>165.6</v>
      </c>
      <c r="M17" s="6">
        <v>67.5</v>
      </c>
      <c r="N17" s="6">
        <v>138.6</v>
      </c>
      <c r="O17" s="6">
        <v>67.5</v>
      </c>
      <c r="P17" s="6">
        <v>185</v>
      </c>
      <c r="Q17" s="8">
        <v>172</v>
      </c>
      <c r="R17" s="11">
        <v>202</v>
      </c>
      <c r="S17" s="6">
        <v>216</v>
      </c>
      <c r="T17" s="6">
        <v>213</v>
      </c>
      <c r="U17" s="6">
        <v>159</v>
      </c>
      <c r="V17" s="6">
        <v>164</v>
      </c>
      <c r="W17" s="6">
        <v>311</v>
      </c>
      <c r="X17" s="6">
        <v>145</v>
      </c>
      <c r="Y17" s="6">
        <v>209</v>
      </c>
      <c r="Z17" s="6">
        <v>316</v>
      </c>
      <c r="AA17" s="6">
        <v>108.6</v>
      </c>
      <c r="AB17" s="6">
        <v>126</v>
      </c>
      <c r="AC17" s="6">
        <v>108</v>
      </c>
      <c r="AD17" s="6">
        <v>210.6</v>
      </c>
      <c r="AE17" s="6">
        <v>154.80000000000001</v>
      </c>
      <c r="AF17" s="6">
        <v>180.9</v>
      </c>
      <c r="AG17" s="6">
        <v>186</v>
      </c>
      <c r="AH17" s="8">
        <v>132</v>
      </c>
    </row>
    <row r="18" spans="1:34">
      <c r="A18" s="4"/>
      <c r="B18" s="14">
        <v>3</v>
      </c>
      <c r="C18" s="11">
        <v>151</v>
      </c>
      <c r="D18" s="6">
        <v>120</v>
      </c>
      <c r="E18" s="6">
        <v>183</v>
      </c>
      <c r="F18" s="6">
        <v>121</v>
      </c>
      <c r="G18" s="6">
        <v>234</v>
      </c>
      <c r="H18" s="6">
        <v>269</v>
      </c>
      <c r="I18" s="6">
        <v>92</v>
      </c>
      <c r="J18" s="6">
        <v>167.4</v>
      </c>
      <c r="K18" s="6">
        <v>135.9</v>
      </c>
      <c r="L18" s="6">
        <v>311.39999999999998</v>
      </c>
      <c r="M18" s="6">
        <v>73.8</v>
      </c>
      <c r="N18" s="6">
        <v>192.6</v>
      </c>
      <c r="O18" s="6">
        <v>103.5</v>
      </c>
      <c r="P18" s="6">
        <v>189</v>
      </c>
      <c r="Q18" s="8">
        <v>173</v>
      </c>
      <c r="R18" s="11">
        <v>95</v>
      </c>
      <c r="S18" s="6">
        <v>104</v>
      </c>
      <c r="T18" s="6">
        <v>127</v>
      </c>
      <c r="U18" s="6">
        <v>106</v>
      </c>
      <c r="V18" s="6">
        <v>138</v>
      </c>
      <c r="W18" s="6">
        <v>107</v>
      </c>
      <c r="X18" s="6">
        <v>97</v>
      </c>
      <c r="Y18" s="6">
        <v>131</v>
      </c>
      <c r="Z18" s="6">
        <v>91</v>
      </c>
      <c r="AA18" s="6">
        <v>135</v>
      </c>
      <c r="AB18" s="6">
        <v>113.4</v>
      </c>
      <c r="AC18" s="6">
        <v>192</v>
      </c>
      <c r="AD18" s="6">
        <v>108.9</v>
      </c>
      <c r="AE18" s="6">
        <v>195.6</v>
      </c>
      <c r="AF18" s="6">
        <v>179.1</v>
      </c>
      <c r="AG18" s="6">
        <v>169</v>
      </c>
      <c r="AH18" s="8">
        <v>111</v>
      </c>
    </row>
    <row r="19" spans="1:34">
      <c r="A19" s="4"/>
      <c r="B19" s="14">
        <v>4</v>
      </c>
      <c r="C19" s="11">
        <v>130</v>
      </c>
      <c r="D19" s="6">
        <v>167</v>
      </c>
      <c r="E19" s="6">
        <v>353</v>
      </c>
      <c r="F19" s="6">
        <v>114</v>
      </c>
      <c r="G19" s="6">
        <v>289</v>
      </c>
      <c r="H19" s="6">
        <v>211</v>
      </c>
      <c r="I19" s="6">
        <v>74</v>
      </c>
      <c r="J19" s="6">
        <v>126</v>
      </c>
      <c r="K19" s="6">
        <v>226.8</v>
      </c>
      <c r="L19" s="6">
        <v>224.1</v>
      </c>
      <c r="M19" s="6">
        <v>117</v>
      </c>
      <c r="N19" s="6">
        <v>137.69999999999999</v>
      </c>
      <c r="O19" s="6">
        <v>131.4</v>
      </c>
      <c r="P19" s="6">
        <v>250</v>
      </c>
      <c r="Q19" s="8">
        <v>306</v>
      </c>
      <c r="R19" s="11">
        <v>94</v>
      </c>
      <c r="S19" s="6">
        <v>93</v>
      </c>
      <c r="T19" s="6">
        <v>107</v>
      </c>
      <c r="U19" s="6">
        <v>98</v>
      </c>
      <c r="V19" s="6">
        <v>92</v>
      </c>
      <c r="W19" s="6">
        <v>89</v>
      </c>
      <c r="X19" s="6">
        <v>93</v>
      </c>
      <c r="Y19" s="6">
        <v>107</v>
      </c>
      <c r="Z19" s="6">
        <v>96</v>
      </c>
      <c r="AA19" s="6">
        <v>144.9</v>
      </c>
      <c r="AB19" s="6">
        <v>96.3</v>
      </c>
      <c r="AC19" s="6">
        <v>151.19999999999999</v>
      </c>
      <c r="AD19" s="6">
        <v>91.8</v>
      </c>
      <c r="AE19" s="6">
        <v>194.4</v>
      </c>
      <c r="AF19" s="6">
        <v>115.2</v>
      </c>
      <c r="AG19" s="6">
        <v>122</v>
      </c>
      <c r="AH19" s="8">
        <v>106</v>
      </c>
    </row>
    <row r="20" spans="1:34" ht="17" thickBot="1">
      <c r="A20" s="4"/>
      <c r="B20" s="15">
        <v>5</v>
      </c>
      <c r="C20" s="12">
        <v>414</v>
      </c>
      <c r="D20" s="9">
        <v>254</v>
      </c>
      <c r="E20" s="9">
        <v>244</v>
      </c>
      <c r="F20" s="9">
        <v>221</v>
      </c>
      <c r="G20" s="9">
        <v>355</v>
      </c>
      <c r="H20" s="9">
        <v>283</v>
      </c>
      <c r="I20" s="9">
        <v>222</v>
      </c>
      <c r="J20" s="9">
        <v>159.30000000000001</v>
      </c>
      <c r="K20" s="9">
        <v>230.4</v>
      </c>
      <c r="L20" s="9">
        <v>166.5</v>
      </c>
      <c r="M20" s="9">
        <v>79.2</v>
      </c>
      <c r="N20" s="9">
        <v>162.9</v>
      </c>
      <c r="O20" s="9">
        <v>137.69999999999999</v>
      </c>
      <c r="P20" s="9">
        <v>359</v>
      </c>
      <c r="Q20" s="10">
        <v>373</v>
      </c>
      <c r="R20" s="12">
        <v>85</v>
      </c>
      <c r="S20" s="9">
        <v>103</v>
      </c>
      <c r="T20" s="9">
        <v>97</v>
      </c>
      <c r="U20" s="9">
        <v>87</v>
      </c>
      <c r="V20" s="9">
        <v>88</v>
      </c>
      <c r="W20" s="9">
        <v>118</v>
      </c>
      <c r="X20" s="9">
        <v>99</v>
      </c>
      <c r="Y20" s="9">
        <v>98</v>
      </c>
      <c r="Z20" s="9">
        <v>91</v>
      </c>
      <c r="AA20" s="9">
        <v>152.1</v>
      </c>
      <c r="AB20" s="9">
        <v>75.600009999999997</v>
      </c>
      <c r="AC20" s="9">
        <v>112.8</v>
      </c>
      <c r="AD20" s="9">
        <v>80.099999999999994</v>
      </c>
      <c r="AE20" s="9">
        <v>170.1</v>
      </c>
      <c r="AF20" s="9">
        <v>100.8</v>
      </c>
      <c r="AG20" s="9">
        <v>114</v>
      </c>
      <c r="AH20" s="10">
        <v>111</v>
      </c>
    </row>
    <row r="21" spans="1:34">
      <c r="A21" s="4"/>
      <c r="B21" s="4"/>
      <c r="C21" s="4"/>
      <c r="D21" s="4"/>
      <c r="E21" s="4"/>
      <c r="F21" s="4"/>
      <c r="G21" s="4"/>
    </row>
    <row r="23" spans="1:34">
      <c r="A23" s="1" t="s">
        <v>114</v>
      </c>
    </row>
    <row r="24" spans="1:34" ht="17" thickBot="1"/>
    <row r="25" spans="1:34" ht="17" thickBot="1">
      <c r="B25" s="120" t="s">
        <v>65</v>
      </c>
      <c r="C25" s="116" t="s">
        <v>66</v>
      </c>
      <c r="D25" s="114" t="s">
        <v>67</v>
      </c>
      <c r="E25" s="114" t="s">
        <v>68</v>
      </c>
      <c r="F25" s="114" t="s">
        <v>69</v>
      </c>
      <c r="G25" s="114" t="s">
        <v>70</v>
      </c>
      <c r="H25" s="114" t="s">
        <v>71</v>
      </c>
      <c r="I25" s="114" t="s">
        <v>72</v>
      </c>
      <c r="J25" s="114" t="s">
        <v>73</v>
      </c>
      <c r="K25" s="115" t="s">
        <v>74</v>
      </c>
    </row>
    <row r="26" spans="1:34">
      <c r="B26" s="121" t="s">
        <v>63</v>
      </c>
      <c r="C26" s="117">
        <v>70.400000000000006</v>
      </c>
      <c r="D26" s="112">
        <v>22.881777849978299</v>
      </c>
      <c r="E26" s="112">
        <v>29</v>
      </c>
      <c r="F26" s="112">
        <v>54</v>
      </c>
      <c r="G26" s="112">
        <v>69</v>
      </c>
      <c r="H26" s="112">
        <v>84.25</v>
      </c>
      <c r="I26" s="112">
        <v>152</v>
      </c>
      <c r="J26" s="112">
        <f>H26-F26</f>
        <v>30.25</v>
      </c>
      <c r="K26" s="113">
        <f>J26*1.5</f>
        <v>45.375</v>
      </c>
    </row>
    <row r="27" spans="1:34">
      <c r="B27" s="122" t="s">
        <v>59</v>
      </c>
      <c r="C27" s="118">
        <v>51.21</v>
      </c>
      <c r="D27" s="110">
        <v>11.114005178652301</v>
      </c>
      <c r="E27" s="110">
        <v>29</v>
      </c>
      <c r="F27" s="110">
        <v>44.75</v>
      </c>
      <c r="G27" s="110">
        <v>50</v>
      </c>
      <c r="H27" s="110">
        <v>57</v>
      </c>
      <c r="I27" s="110">
        <v>101</v>
      </c>
      <c r="J27" s="110">
        <f>H27-F27</f>
        <v>12.25</v>
      </c>
      <c r="K27" s="80">
        <f t="shared" ref="K27:K33" si="0">J27*1.5</f>
        <v>18.375</v>
      </c>
    </row>
    <row r="28" spans="1:34">
      <c r="B28" s="122" t="s">
        <v>57</v>
      </c>
      <c r="C28" s="118">
        <v>12.82</v>
      </c>
      <c r="D28" s="110">
        <v>6.7050109408688998</v>
      </c>
      <c r="E28" s="110">
        <v>0</v>
      </c>
      <c r="F28" s="110">
        <v>9.75</v>
      </c>
      <c r="G28" s="110">
        <v>13</v>
      </c>
      <c r="H28" s="110">
        <v>17</v>
      </c>
      <c r="I28" s="110">
        <v>29</v>
      </c>
      <c r="J28" s="110">
        <f>H28-F28</f>
        <v>7.25</v>
      </c>
      <c r="K28" s="80">
        <f t="shared" si="0"/>
        <v>10.875</v>
      </c>
    </row>
    <row r="29" spans="1:34">
      <c r="B29" s="122" t="s">
        <v>64</v>
      </c>
      <c r="C29" s="118">
        <v>12.75</v>
      </c>
      <c r="D29" s="110">
        <v>3.4476606034184401</v>
      </c>
      <c r="E29" s="110">
        <v>2</v>
      </c>
      <c r="F29" s="110">
        <v>11.75</v>
      </c>
      <c r="G29" s="110">
        <v>13</v>
      </c>
      <c r="H29" s="110">
        <v>14</v>
      </c>
      <c r="I29" s="110">
        <v>21</v>
      </c>
      <c r="J29" s="110">
        <f>H29-F29</f>
        <v>2.25</v>
      </c>
      <c r="K29" s="80">
        <f t="shared" si="0"/>
        <v>3.375</v>
      </c>
    </row>
    <row r="30" spans="1:34">
      <c r="B30" s="122" t="s">
        <v>58</v>
      </c>
      <c r="C30" s="118">
        <v>0.6</v>
      </c>
      <c r="D30" s="110">
        <v>0.72474307533947802</v>
      </c>
      <c r="E30" s="110">
        <v>0</v>
      </c>
      <c r="F30" s="110">
        <v>0</v>
      </c>
      <c r="G30" s="110">
        <v>0</v>
      </c>
      <c r="H30" s="110">
        <v>1</v>
      </c>
      <c r="I30" s="110">
        <v>3</v>
      </c>
      <c r="J30" s="110">
        <f>H30-F30</f>
        <v>1</v>
      </c>
      <c r="K30" s="80">
        <f t="shared" si="0"/>
        <v>1.5</v>
      </c>
    </row>
    <row r="31" spans="1:34">
      <c r="B31" s="122" t="s">
        <v>60</v>
      </c>
      <c r="C31" s="118">
        <v>0.05</v>
      </c>
      <c r="D31" s="110">
        <v>0.21904291355759001</v>
      </c>
      <c r="E31" s="110">
        <v>0</v>
      </c>
      <c r="F31" s="110">
        <v>0</v>
      </c>
      <c r="G31" s="110">
        <v>0</v>
      </c>
      <c r="H31" s="110">
        <v>0</v>
      </c>
      <c r="I31" s="110">
        <v>1</v>
      </c>
      <c r="J31" s="110">
        <f>H31-F31</f>
        <v>0</v>
      </c>
      <c r="K31" s="80">
        <f t="shared" si="0"/>
        <v>0</v>
      </c>
    </row>
    <row r="32" spans="1:34">
      <c r="B32" s="122" t="s">
        <v>61</v>
      </c>
      <c r="C32" s="118">
        <v>0.08</v>
      </c>
      <c r="D32" s="110">
        <v>0.27265992434429098</v>
      </c>
      <c r="E32" s="110">
        <v>0</v>
      </c>
      <c r="F32" s="110">
        <v>0</v>
      </c>
      <c r="G32" s="110">
        <v>0</v>
      </c>
      <c r="H32" s="110">
        <v>0</v>
      </c>
      <c r="I32" s="110">
        <v>1</v>
      </c>
      <c r="J32" s="110">
        <f>H32-F32</f>
        <v>0</v>
      </c>
      <c r="K32" s="80">
        <f t="shared" si="0"/>
        <v>0</v>
      </c>
    </row>
    <row r="33" spans="2:11" ht="17" thickBot="1">
      <c r="B33" s="123" t="s">
        <v>62</v>
      </c>
      <c r="C33" s="119">
        <v>0.77</v>
      </c>
      <c r="D33" s="111">
        <v>2.80639601372624</v>
      </c>
      <c r="E33" s="111">
        <v>0</v>
      </c>
      <c r="F33" s="111">
        <v>0</v>
      </c>
      <c r="G33" s="111">
        <v>0</v>
      </c>
      <c r="H33" s="111">
        <v>1</v>
      </c>
      <c r="I33" s="111">
        <v>17</v>
      </c>
      <c r="J33" s="111">
        <f>H33-F33</f>
        <v>1</v>
      </c>
      <c r="K33" s="82">
        <f t="shared" si="0"/>
        <v>1.5</v>
      </c>
    </row>
  </sheetData>
  <sortState ref="B26:J33">
    <sortCondition descending="1" ref="G26:G33"/>
  </sortState>
  <mergeCells count="4">
    <mergeCell ref="C4:Q4"/>
    <mergeCell ref="R4:AH4"/>
    <mergeCell ref="C13:Q13"/>
    <mergeCell ref="R13:A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D39F0-7914-5441-8BAB-440BAD5EA4E7}">
  <dimension ref="A1:C10"/>
  <sheetViews>
    <sheetView workbookViewId="0">
      <selection activeCell="D14" sqref="D14"/>
    </sheetView>
  </sheetViews>
  <sheetFormatPr baseColWidth="10" defaultRowHeight="16"/>
  <sheetData>
    <row r="1" spans="1:3">
      <c r="A1" s="1" t="s">
        <v>7</v>
      </c>
    </row>
    <row r="3" spans="1:3" ht="17" thickBot="1">
      <c r="B3" s="1" t="s">
        <v>9</v>
      </c>
    </row>
    <row r="4" spans="1:3" ht="17" thickBot="1">
      <c r="B4" s="31" t="s">
        <v>8</v>
      </c>
      <c r="C4" s="32" t="s">
        <v>3</v>
      </c>
    </row>
    <row r="5" spans="1:3">
      <c r="B5" s="33">
        <v>3140000</v>
      </c>
      <c r="C5" s="34">
        <v>4680000</v>
      </c>
    </row>
    <row r="6" spans="1:3">
      <c r="B6" s="35">
        <v>4910000</v>
      </c>
      <c r="C6" s="36">
        <v>7890000</v>
      </c>
    </row>
    <row r="7" spans="1:3">
      <c r="B7" s="35">
        <v>2890000</v>
      </c>
      <c r="C7" s="36">
        <v>5970000</v>
      </c>
    </row>
    <row r="8" spans="1:3" ht="17" thickBot="1">
      <c r="B8" s="37">
        <v>4250000</v>
      </c>
      <c r="C8" s="38">
        <v>6850000</v>
      </c>
    </row>
    <row r="9" spans="1:3">
      <c r="A9" t="s">
        <v>10</v>
      </c>
      <c r="B9">
        <f>AVERAGE(B5:B8)</f>
        <v>3797500</v>
      </c>
      <c r="C9">
        <v>6347500</v>
      </c>
    </row>
    <row r="10" spans="1:3">
      <c r="A10" t="s">
        <v>11</v>
      </c>
      <c r="B10">
        <v>474190</v>
      </c>
      <c r="C10">
        <v>680372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7BBF-D51D-3443-A5E2-0CA78E1431E0}">
  <dimension ref="A1:L54"/>
  <sheetViews>
    <sheetView workbookViewId="0">
      <selection activeCell="M6" sqref="M6"/>
    </sheetView>
  </sheetViews>
  <sheetFormatPr baseColWidth="10" defaultRowHeight="16"/>
  <sheetData>
    <row r="1" spans="1:11">
      <c r="A1" s="1" t="s">
        <v>115</v>
      </c>
    </row>
    <row r="2" spans="1:11" ht="17" thickBot="1"/>
    <row r="3" spans="1:11" ht="17" thickBot="1">
      <c r="B3" s="120" t="s">
        <v>65</v>
      </c>
      <c r="C3" s="116" t="s">
        <v>66</v>
      </c>
      <c r="D3" s="114" t="s">
        <v>67</v>
      </c>
      <c r="E3" s="114" t="s">
        <v>68</v>
      </c>
      <c r="F3" s="114" t="s">
        <v>69</v>
      </c>
      <c r="G3" s="114" t="s">
        <v>70</v>
      </c>
      <c r="H3" s="114" t="s">
        <v>71</v>
      </c>
      <c r="I3" s="114" t="s">
        <v>72</v>
      </c>
      <c r="J3" s="114" t="s">
        <v>73</v>
      </c>
      <c r="K3" s="115" t="s">
        <v>74</v>
      </c>
    </row>
    <row r="4" spans="1:11">
      <c r="B4" s="121" t="s">
        <v>57</v>
      </c>
      <c r="C4" s="117">
        <v>20.12</v>
      </c>
      <c r="D4" s="112">
        <v>5.6035342382817603</v>
      </c>
      <c r="E4" s="112">
        <v>11</v>
      </c>
      <c r="F4" s="112">
        <v>16</v>
      </c>
      <c r="G4" s="112">
        <v>19</v>
      </c>
      <c r="H4" s="112">
        <v>25</v>
      </c>
      <c r="I4" s="112">
        <v>32</v>
      </c>
      <c r="J4" s="112">
        <f>H4-F4</f>
        <v>9</v>
      </c>
      <c r="K4" s="113">
        <f>J4*1.5</f>
        <v>13.5</v>
      </c>
    </row>
    <row r="5" spans="1:11">
      <c r="B5" s="122" t="s">
        <v>61</v>
      </c>
      <c r="C5" s="118">
        <v>6.61</v>
      </c>
      <c r="D5" s="110">
        <v>6.5116756055503204</v>
      </c>
      <c r="E5" s="110">
        <v>0</v>
      </c>
      <c r="F5" s="110">
        <v>1</v>
      </c>
      <c r="G5" s="110">
        <v>5</v>
      </c>
      <c r="H5" s="110">
        <v>11</v>
      </c>
      <c r="I5" s="110">
        <v>31</v>
      </c>
      <c r="J5" s="110">
        <f>H5-F5</f>
        <v>10</v>
      </c>
      <c r="K5" s="80">
        <f>J5*1.5</f>
        <v>15</v>
      </c>
    </row>
    <row r="6" spans="1:11">
      <c r="B6" s="122" t="s">
        <v>52</v>
      </c>
      <c r="C6" s="118">
        <v>4.12</v>
      </c>
      <c r="D6" s="110">
        <v>3.4179561498685498</v>
      </c>
      <c r="E6" s="110">
        <v>2</v>
      </c>
      <c r="F6" s="110">
        <v>2</v>
      </c>
      <c r="G6" s="110">
        <v>3</v>
      </c>
      <c r="H6" s="110">
        <v>4.25</v>
      </c>
      <c r="I6" s="110">
        <v>18</v>
      </c>
      <c r="J6" s="110">
        <f>H6-F6</f>
        <v>2.25</v>
      </c>
      <c r="K6" s="80">
        <f>J6*1.5</f>
        <v>3.375</v>
      </c>
    </row>
    <row r="7" spans="1:11">
      <c r="B7" s="122" t="s">
        <v>63</v>
      </c>
      <c r="C7" s="118">
        <v>4.46</v>
      </c>
      <c r="D7" s="110">
        <v>4.2721082723766504</v>
      </c>
      <c r="E7" s="110">
        <v>0</v>
      </c>
      <c r="F7" s="110">
        <v>1.75</v>
      </c>
      <c r="G7" s="110">
        <v>3</v>
      </c>
      <c r="H7" s="110">
        <v>5.25</v>
      </c>
      <c r="I7" s="110">
        <v>17</v>
      </c>
      <c r="J7" s="110">
        <f>H7-F7</f>
        <v>3.5</v>
      </c>
      <c r="K7" s="80">
        <f>J7*1.5</f>
        <v>5.25</v>
      </c>
    </row>
    <row r="8" spans="1:11">
      <c r="B8" s="122" t="s">
        <v>60</v>
      </c>
      <c r="C8" s="118">
        <v>4.79</v>
      </c>
      <c r="D8" s="110">
        <v>6.1171971531168499</v>
      </c>
      <c r="E8" s="110">
        <v>0</v>
      </c>
      <c r="F8" s="110">
        <v>1</v>
      </c>
      <c r="G8" s="110">
        <v>2</v>
      </c>
      <c r="H8" s="110">
        <v>6</v>
      </c>
      <c r="I8" s="110">
        <v>34</v>
      </c>
      <c r="J8" s="110">
        <f>H8-F8</f>
        <v>5</v>
      </c>
      <c r="K8" s="80">
        <f>J8*1.5</f>
        <v>7.5</v>
      </c>
    </row>
    <row r="9" spans="1:11">
      <c r="B9" s="122" t="s">
        <v>49</v>
      </c>
      <c r="C9" s="118">
        <v>1.27</v>
      </c>
      <c r="D9" s="110">
        <v>0.70860511719942398</v>
      </c>
      <c r="E9" s="110">
        <v>1</v>
      </c>
      <c r="F9" s="110">
        <v>1</v>
      </c>
      <c r="G9" s="110">
        <v>1</v>
      </c>
      <c r="H9" s="110">
        <v>1</v>
      </c>
      <c r="I9" s="110">
        <v>6</v>
      </c>
      <c r="J9" s="110">
        <f>H9-F9</f>
        <v>0</v>
      </c>
      <c r="K9" s="80">
        <f>J9*1.5</f>
        <v>0</v>
      </c>
    </row>
    <row r="10" spans="1:11">
      <c r="B10" s="122" t="s">
        <v>75</v>
      </c>
      <c r="C10" s="118">
        <v>0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110">
        <v>0</v>
      </c>
      <c r="J10" s="110">
        <f>H10-F10</f>
        <v>0</v>
      </c>
      <c r="K10" s="80">
        <f>J10*1.5</f>
        <v>0</v>
      </c>
    </row>
    <row r="11" spans="1:11">
      <c r="B11" s="122" t="s">
        <v>58</v>
      </c>
      <c r="C11" s="118">
        <v>0.18</v>
      </c>
      <c r="D11" s="110">
        <v>0.53898520434706698</v>
      </c>
      <c r="E11" s="110">
        <v>0</v>
      </c>
      <c r="F11" s="110">
        <v>0</v>
      </c>
      <c r="G11" s="110">
        <v>0</v>
      </c>
      <c r="H11" s="110">
        <v>0</v>
      </c>
      <c r="I11" s="110">
        <v>3</v>
      </c>
      <c r="J11" s="110">
        <f>H11-F11</f>
        <v>0</v>
      </c>
      <c r="K11" s="80">
        <f>J11*1.5</f>
        <v>0</v>
      </c>
    </row>
    <row r="12" spans="1:11">
      <c r="B12" s="122" t="s">
        <v>59</v>
      </c>
      <c r="C12" s="118">
        <v>0.85</v>
      </c>
      <c r="D12" s="110">
        <v>1.20918204258962</v>
      </c>
      <c r="E12" s="110">
        <v>0</v>
      </c>
      <c r="F12" s="110">
        <v>0</v>
      </c>
      <c r="G12" s="110">
        <v>0</v>
      </c>
      <c r="H12" s="110">
        <v>1.25</v>
      </c>
      <c r="I12" s="110">
        <v>5</v>
      </c>
      <c r="J12" s="110">
        <f>H12-F12</f>
        <v>1.25</v>
      </c>
      <c r="K12" s="80">
        <f>J12*1.5</f>
        <v>1.875</v>
      </c>
    </row>
    <row r="13" spans="1:11">
      <c r="B13" s="122" t="s">
        <v>76</v>
      </c>
      <c r="C13" s="118">
        <v>0.1</v>
      </c>
      <c r="D13" s="110">
        <v>0.41438770700537397</v>
      </c>
      <c r="E13" s="110">
        <v>0</v>
      </c>
      <c r="F13" s="110">
        <v>0</v>
      </c>
      <c r="G13" s="110">
        <v>0</v>
      </c>
      <c r="H13" s="110">
        <v>0</v>
      </c>
      <c r="I13" s="110">
        <v>3</v>
      </c>
      <c r="J13" s="110">
        <f>H13-F13</f>
        <v>0</v>
      </c>
      <c r="K13" s="80">
        <f>J13*1.5</f>
        <v>0</v>
      </c>
    </row>
    <row r="14" spans="1:11">
      <c r="B14" s="122" t="s">
        <v>77</v>
      </c>
      <c r="C14" s="118">
        <v>0.03</v>
      </c>
      <c r="D14" s="110">
        <v>0.222701503353613</v>
      </c>
      <c r="E14" s="110">
        <v>0</v>
      </c>
      <c r="F14" s="110">
        <v>0</v>
      </c>
      <c r="G14" s="110">
        <v>0</v>
      </c>
      <c r="H14" s="110">
        <v>0</v>
      </c>
      <c r="I14" s="110">
        <v>2</v>
      </c>
      <c r="J14" s="110">
        <f>H14-F14</f>
        <v>0</v>
      </c>
      <c r="K14" s="80">
        <f>J14*1.5</f>
        <v>0</v>
      </c>
    </row>
    <row r="15" spans="1:11">
      <c r="B15" s="122" t="s">
        <v>78</v>
      </c>
      <c r="C15" s="118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f>H15-F15</f>
        <v>0</v>
      </c>
      <c r="K15" s="80">
        <f>J15*1.5</f>
        <v>0</v>
      </c>
    </row>
    <row r="16" spans="1:11" ht="17" thickBot="1">
      <c r="B16" s="123" t="s">
        <v>64</v>
      </c>
      <c r="C16" s="119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f>H16-F16</f>
        <v>0</v>
      </c>
      <c r="K16" s="82">
        <f>J16*1.5</f>
        <v>0</v>
      </c>
    </row>
    <row r="18" spans="1:12">
      <c r="A18" s="1" t="s">
        <v>113</v>
      </c>
    </row>
    <row r="19" spans="1:12" ht="17" thickBot="1"/>
    <row r="20" spans="1:12" ht="17" thickBot="1">
      <c r="B20" s="120" t="s">
        <v>79</v>
      </c>
      <c r="C20" s="120" t="s">
        <v>87</v>
      </c>
      <c r="D20" s="116" t="s">
        <v>66</v>
      </c>
      <c r="E20" s="114" t="s">
        <v>67</v>
      </c>
      <c r="F20" s="114" t="s">
        <v>68</v>
      </c>
      <c r="G20" s="114" t="s">
        <v>69</v>
      </c>
      <c r="H20" s="114" t="s">
        <v>70</v>
      </c>
      <c r="I20" s="114" t="s">
        <v>71</v>
      </c>
      <c r="J20" s="114" t="s">
        <v>72</v>
      </c>
      <c r="K20" s="114" t="s">
        <v>73</v>
      </c>
      <c r="L20" s="115" t="s">
        <v>74</v>
      </c>
    </row>
    <row r="21" spans="1:12">
      <c r="B21" s="121" t="s">
        <v>84</v>
      </c>
      <c r="C21" s="121" t="s">
        <v>86</v>
      </c>
      <c r="D21" s="117">
        <v>6.7095135832408899E-3</v>
      </c>
      <c r="E21" s="112">
        <v>9.0879287590059608E-3</v>
      </c>
      <c r="F21" s="112">
        <v>-1.49179062583204E-2</v>
      </c>
      <c r="G21" s="125">
        <v>-2.9613383831278999E-5</v>
      </c>
      <c r="H21" s="112">
        <v>6.1060895250302401E-3</v>
      </c>
      <c r="I21" s="112">
        <v>1.2657675413882401E-2</v>
      </c>
      <c r="J21" s="112">
        <v>4.0141605942681E-2</v>
      </c>
      <c r="K21" s="112">
        <f>I21-G21</f>
        <v>1.268728879771368E-2</v>
      </c>
      <c r="L21" s="113">
        <f>K21*1.5</f>
        <v>1.903093319657052E-2</v>
      </c>
    </row>
    <row r="22" spans="1:12">
      <c r="B22" s="122" t="s">
        <v>84</v>
      </c>
      <c r="C22" s="122" t="s">
        <v>8</v>
      </c>
      <c r="D22" s="118">
        <v>-3.83988950352665E-3</v>
      </c>
      <c r="E22" s="110">
        <v>5.2932280574646204E-3</v>
      </c>
      <c r="F22" s="110">
        <v>-1.74892196559518E-2</v>
      </c>
      <c r="G22" s="110">
        <v>-7.3937011464294397E-3</v>
      </c>
      <c r="H22" s="110">
        <v>-4.62474173605188E-3</v>
      </c>
      <c r="I22" s="110">
        <v>-1.2582541038025901E-3</v>
      </c>
      <c r="J22" s="110">
        <v>4.5107907426058101E-2</v>
      </c>
      <c r="K22" s="110">
        <f>I22-G22</f>
        <v>6.1354470426268496E-3</v>
      </c>
      <c r="L22" s="80">
        <f>K22*1.5</f>
        <v>9.2031705639402748E-3</v>
      </c>
    </row>
    <row r="23" spans="1:12">
      <c r="B23" s="122" t="s">
        <v>82</v>
      </c>
      <c r="C23" s="122" t="s">
        <v>86</v>
      </c>
      <c r="D23" s="118">
        <v>3.9256656674700003E-3</v>
      </c>
      <c r="E23" s="110">
        <v>1.0016810337968699E-2</v>
      </c>
      <c r="F23" s="110">
        <v>-1.58033246325552E-2</v>
      </c>
      <c r="G23" s="110">
        <v>-2.5446287201849201E-3</v>
      </c>
      <c r="H23" s="110">
        <v>2.2658902089145502E-3</v>
      </c>
      <c r="I23" s="110">
        <v>8.1818668577072103E-3</v>
      </c>
      <c r="J23" s="110">
        <v>0.124796265035497</v>
      </c>
      <c r="K23" s="110">
        <f>I23-G23</f>
        <v>1.0726495577892131E-2</v>
      </c>
      <c r="L23" s="80">
        <f>K23*1.5</f>
        <v>1.6089743366838195E-2</v>
      </c>
    </row>
    <row r="24" spans="1:12">
      <c r="B24" s="122" t="s">
        <v>82</v>
      </c>
      <c r="C24" s="122" t="s">
        <v>8</v>
      </c>
      <c r="D24" s="118">
        <v>-2.2466788693185301E-3</v>
      </c>
      <c r="E24" s="110">
        <v>6.6713823236524096E-3</v>
      </c>
      <c r="F24" s="110">
        <v>-1.58648133423691E-2</v>
      </c>
      <c r="G24" s="110">
        <v>-6.2745758510650996E-3</v>
      </c>
      <c r="H24" s="110">
        <v>-3.2905567622701598E-3</v>
      </c>
      <c r="I24" s="124">
        <v>4.6872883182082599E-4</v>
      </c>
      <c r="J24" s="110">
        <v>0.110688820381942</v>
      </c>
      <c r="K24" s="110">
        <f>I24-G24</f>
        <v>6.7433046828859252E-3</v>
      </c>
      <c r="L24" s="80">
        <f>K24*1.5</f>
        <v>1.0114957024328887E-2</v>
      </c>
    </row>
    <row r="25" spans="1:12">
      <c r="B25" s="122" t="s">
        <v>83</v>
      </c>
      <c r="C25" s="122" t="s">
        <v>86</v>
      </c>
      <c r="D25" s="118">
        <v>5.5328036364407701E-3</v>
      </c>
      <c r="E25" s="110">
        <v>9.5127338156389095E-3</v>
      </c>
      <c r="F25" s="110">
        <v>-2.28308049984715E-2</v>
      </c>
      <c r="G25" s="110">
        <v>-1.2985557397816401E-3</v>
      </c>
      <c r="H25" s="110">
        <v>4.6066061631346101E-3</v>
      </c>
      <c r="I25" s="110">
        <v>1.1658442539589701E-2</v>
      </c>
      <c r="J25" s="110">
        <v>5.0233364131289697E-2</v>
      </c>
      <c r="K25" s="110">
        <f>I25-G25</f>
        <v>1.2956998279371341E-2</v>
      </c>
      <c r="L25" s="80">
        <f>K25*1.5</f>
        <v>1.9435497419057011E-2</v>
      </c>
    </row>
    <row r="26" spans="1:12">
      <c r="B26" s="122" t="s">
        <v>83</v>
      </c>
      <c r="C26" s="122" t="s">
        <v>8</v>
      </c>
      <c r="D26" s="118">
        <v>-3.1664522837706001E-3</v>
      </c>
      <c r="E26" s="110">
        <v>6.0382746281505903E-3</v>
      </c>
      <c r="F26" s="110">
        <v>-2.1896660293396299E-2</v>
      </c>
      <c r="G26" s="110">
        <v>-7.2938981437972701E-3</v>
      </c>
      <c r="H26" s="110">
        <v>-3.8981922089432702E-3</v>
      </c>
      <c r="I26" s="124">
        <v>1.64076091126484E-4</v>
      </c>
      <c r="J26" s="110">
        <v>2.8769732115463399E-2</v>
      </c>
      <c r="K26" s="110">
        <f>I26-G26</f>
        <v>7.4579742349237541E-3</v>
      </c>
      <c r="L26" s="80">
        <f>K26*1.5</f>
        <v>1.1186961352385632E-2</v>
      </c>
    </row>
    <row r="27" spans="1:12">
      <c r="B27" s="122" t="s">
        <v>81</v>
      </c>
      <c r="C27" s="122" t="s">
        <v>86</v>
      </c>
      <c r="D27" s="118">
        <v>-2.9881314479165101E-3</v>
      </c>
      <c r="E27" s="110">
        <v>8.4602161952032299E-3</v>
      </c>
      <c r="F27" s="110">
        <v>-2.25129647710803E-2</v>
      </c>
      <c r="G27" s="110">
        <v>-9.2662410818285593E-3</v>
      </c>
      <c r="H27" s="110">
        <v>-4.1758758774395298E-3</v>
      </c>
      <c r="I27" s="110">
        <v>2.0939687141050501E-3</v>
      </c>
      <c r="J27" s="110">
        <v>4.0633066603713498E-2</v>
      </c>
      <c r="K27" s="110">
        <f>I27-G27</f>
        <v>1.136020979593361E-2</v>
      </c>
      <c r="L27" s="80">
        <f>K27*1.5</f>
        <v>1.7040314693900417E-2</v>
      </c>
    </row>
    <row r="28" spans="1:12">
      <c r="B28" s="122" t="s">
        <v>81</v>
      </c>
      <c r="C28" s="122" t="s">
        <v>8</v>
      </c>
      <c r="D28" s="118">
        <v>1.7101231616361301E-3</v>
      </c>
      <c r="E28" s="110">
        <v>8.1730947201952304E-3</v>
      </c>
      <c r="F28" s="110">
        <v>-2.4414864744890501E-2</v>
      </c>
      <c r="G28" s="110">
        <v>-4.1007509704314403E-3</v>
      </c>
      <c r="H28" s="124">
        <v>9.5158189435631802E-4</v>
      </c>
      <c r="I28" s="110">
        <v>6.7915706715228298E-3</v>
      </c>
      <c r="J28" s="110">
        <v>4.8862430863495697E-2</v>
      </c>
      <c r="K28" s="110">
        <f>I28-G28</f>
        <v>1.0892321641954271E-2</v>
      </c>
      <c r="L28" s="80">
        <f>K28*1.5</f>
        <v>1.6338482462931406E-2</v>
      </c>
    </row>
    <row r="29" spans="1:12">
      <c r="B29" s="122" t="s">
        <v>85</v>
      </c>
      <c r="C29" s="122" t="s">
        <v>86</v>
      </c>
      <c r="D29" s="118">
        <v>-5.1463334276154304E-3</v>
      </c>
      <c r="E29" s="110">
        <v>6.2710907642734501E-3</v>
      </c>
      <c r="F29" s="110">
        <v>-2.2813003225434E-2</v>
      </c>
      <c r="G29" s="110">
        <v>-9.5573630336445396E-3</v>
      </c>
      <c r="H29" s="110">
        <v>-5.7992180457221596E-3</v>
      </c>
      <c r="I29" s="110">
        <v>-1.3472284351106201E-3</v>
      </c>
      <c r="J29" s="110">
        <v>2.36560602218636E-2</v>
      </c>
      <c r="K29" s="110">
        <f>I29-G29</f>
        <v>8.2101345985339195E-3</v>
      </c>
      <c r="L29" s="80">
        <f>K29*1.5</f>
        <v>1.231520189780088E-2</v>
      </c>
    </row>
    <row r="30" spans="1:12">
      <c r="B30" s="122" t="s">
        <v>85</v>
      </c>
      <c r="C30" s="122" t="s">
        <v>8</v>
      </c>
      <c r="D30" s="118">
        <v>2.9452733741696202E-3</v>
      </c>
      <c r="E30" s="110">
        <v>8.3339508863051592E-3</v>
      </c>
      <c r="F30" s="110">
        <v>-2.0617337246705999E-2</v>
      </c>
      <c r="G30" s="110">
        <v>-2.9570382210294698E-3</v>
      </c>
      <c r="H30" s="110">
        <v>2.1262144008090899E-3</v>
      </c>
      <c r="I30" s="110">
        <v>8.0353122315757995E-3</v>
      </c>
      <c r="J30" s="110">
        <v>4.4750226037297502E-2</v>
      </c>
      <c r="K30" s="110">
        <f>I30-G30</f>
        <v>1.0992350452605269E-2</v>
      </c>
      <c r="L30" s="80">
        <f>K30*1.5</f>
        <v>1.6488525678907903E-2</v>
      </c>
    </row>
    <row r="31" spans="1:12">
      <c r="B31" s="122" t="s">
        <v>80</v>
      </c>
      <c r="C31" s="122" t="s">
        <v>86</v>
      </c>
      <c r="D31" s="118">
        <v>-2.4317929240187798E-3</v>
      </c>
      <c r="E31" s="110">
        <v>8.6636742648072695E-3</v>
      </c>
      <c r="F31" s="110">
        <v>-1.93402646353578E-2</v>
      </c>
      <c r="G31" s="110">
        <v>-8.8728078454334402E-3</v>
      </c>
      <c r="H31" s="110">
        <v>-3.9902785527427499E-3</v>
      </c>
      <c r="I31" s="110">
        <v>2.4941832929481402E-3</v>
      </c>
      <c r="J31" s="110">
        <v>3.8807167302283403E-2</v>
      </c>
      <c r="K31" s="110">
        <f>I31-G31</f>
        <v>1.136699113838158E-2</v>
      </c>
      <c r="L31" s="80">
        <f>K31*1.5</f>
        <v>1.7050486707572372E-2</v>
      </c>
    </row>
    <row r="32" spans="1:12" ht="17" thickBot="1">
      <c r="B32" s="123" t="s">
        <v>80</v>
      </c>
      <c r="C32" s="123" t="s">
        <v>8</v>
      </c>
      <c r="D32" s="119">
        <v>1.3917277322478699E-3</v>
      </c>
      <c r="E32" s="111">
        <v>8.2170159196182993E-3</v>
      </c>
      <c r="F32" s="111">
        <v>-1.9559439434990999E-2</v>
      </c>
      <c r="G32" s="111">
        <v>-4.4418163508838197E-3</v>
      </c>
      <c r="H32" s="126">
        <v>6.9812461963869696E-4</v>
      </c>
      <c r="I32" s="111">
        <v>6.6060013738689699E-3</v>
      </c>
      <c r="J32" s="111">
        <v>4.2766952931164497E-2</v>
      </c>
      <c r="K32" s="111">
        <f>I32-G32</f>
        <v>1.104781772475279E-2</v>
      </c>
      <c r="L32" s="82">
        <f>K32*1.5</f>
        <v>1.6571726587129187E-2</v>
      </c>
    </row>
    <row r="33" spans="1:1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5" spans="1:12">
      <c r="A35" s="1" t="s">
        <v>12</v>
      </c>
    </row>
    <row r="37" spans="1:12" ht="17" thickBot="1">
      <c r="A37" s="1" t="s">
        <v>13</v>
      </c>
      <c r="B37" s="1" t="s">
        <v>9</v>
      </c>
    </row>
    <row r="38" spans="1:12" ht="17" thickBot="1">
      <c r="B38" s="39" t="s">
        <v>8</v>
      </c>
      <c r="C38" s="40" t="s">
        <v>3</v>
      </c>
    </row>
    <row r="39" spans="1:12">
      <c r="B39" s="42">
        <v>469000</v>
      </c>
      <c r="C39" s="43">
        <v>1300000</v>
      </c>
    </row>
    <row r="40" spans="1:12">
      <c r="B40" s="35">
        <v>441000</v>
      </c>
      <c r="C40" s="36">
        <v>1900000</v>
      </c>
    </row>
    <row r="41" spans="1:12">
      <c r="B41" s="35">
        <v>540000</v>
      </c>
      <c r="C41" s="36">
        <v>752000</v>
      </c>
    </row>
    <row r="42" spans="1:12" ht="17" thickBot="1">
      <c r="B42" s="37">
        <v>479000</v>
      </c>
      <c r="C42" s="38">
        <v>825000</v>
      </c>
    </row>
    <row r="43" spans="1:12">
      <c r="A43" t="s">
        <v>10</v>
      </c>
      <c r="B43" s="44">
        <v>482250</v>
      </c>
      <c r="C43" s="44">
        <v>1194250</v>
      </c>
    </row>
    <row r="44" spans="1:12">
      <c r="A44" t="s">
        <v>11</v>
      </c>
      <c r="B44" s="44">
        <v>20862</v>
      </c>
      <c r="C44" s="44">
        <v>264764</v>
      </c>
    </row>
    <row r="47" spans="1:12" ht="17" thickBot="1">
      <c r="A47" s="1" t="s">
        <v>14</v>
      </c>
      <c r="B47" s="1" t="s">
        <v>9</v>
      </c>
    </row>
    <row r="48" spans="1:12" ht="17" thickBot="1">
      <c r="B48" s="39" t="s">
        <v>8</v>
      </c>
      <c r="C48" s="40" t="s">
        <v>3</v>
      </c>
    </row>
    <row r="49" spans="1:3">
      <c r="B49" s="42">
        <v>143000</v>
      </c>
      <c r="C49" s="43">
        <v>1420000</v>
      </c>
    </row>
    <row r="50" spans="1:3">
      <c r="B50" s="35">
        <v>130000</v>
      </c>
      <c r="C50" s="36">
        <v>1800000</v>
      </c>
    </row>
    <row r="51" spans="1:3">
      <c r="B51" s="35">
        <v>136000</v>
      </c>
      <c r="C51" s="36">
        <v>645000</v>
      </c>
    </row>
    <row r="52" spans="1:3" ht="17" thickBot="1">
      <c r="B52" s="37">
        <v>248000</v>
      </c>
      <c r="C52" s="38">
        <v>1350000</v>
      </c>
    </row>
    <row r="53" spans="1:3">
      <c r="A53" t="s">
        <v>10</v>
      </c>
      <c r="B53" s="44">
        <v>164250</v>
      </c>
      <c r="C53" s="44">
        <v>1303750</v>
      </c>
    </row>
    <row r="54" spans="1:3">
      <c r="A54" t="s">
        <v>11</v>
      </c>
      <c r="B54" s="44">
        <v>28043</v>
      </c>
      <c r="C54" s="44">
        <v>242437</v>
      </c>
    </row>
  </sheetData>
  <sortState ref="B21:L32">
    <sortCondition ref="B21:B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4999-BBAB-6A4E-83D7-B04AAEA79C48}">
  <dimension ref="A1:K27"/>
  <sheetViews>
    <sheetView workbookViewId="0">
      <selection activeCell="J28" sqref="J28"/>
    </sheetView>
  </sheetViews>
  <sheetFormatPr baseColWidth="10" defaultRowHeight="16"/>
  <sheetData>
    <row r="1" spans="1:11">
      <c r="A1" s="1" t="s">
        <v>56</v>
      </c>
    </row>
    <row r="2" spans="1:11" ht="17" thickBot="1"/>
    <row r="3" spans="1:11">
      <c r="B3" s="97" t="s">
        <v>49</v>
      </c>
      <c r="C3" s="98"/>
      <c r="D3" s="97" t="s">
        <v>52</v>
      </c>
      <c r="E3" s="98"/>
      <c r="F3" s="97" t="s">
        <v>53</v>
      </c>
      <c r="G3" s="98"/>
      <c r="H3" s="97" t="s">
        <v>54</v>
      </c>
      <c r="I3" s="98"/>
      <c r="J3" s="97" t="s">
        <v>55</v>
      </c>
      <c r="K3" s="98"/>
    </row>
    <row r="4" spans="1:11" ht="17" thickBot="1">
      <c r="B4" s="83" t="s">
        <v>50</v>
      </c>
      <c r="C4" s="84" t="s">
        <v>3</v>
      </c>
      <c r="D4" s="83" t="s">
        <v>50</v>
      </c>
      <c r="E4" s="84" t="s">
        <v>3</v>
      </c>
      <c r="F4" s="83" t="s">
        <v>50</v>
      </c>
      <c r="G4" s="84" t="s">
        <v>3</v>
      </c>
      <c r="H4" s="83" t="s">
        <v>50</v>
      </c>
      <c r="I4" s="84" t="s">
        <v>3</v>
      </c>
      <c r="J4" s="83" t="s">
        <v>50</v>
      </c>
      <c r="K4" s="84" t="s">
        <v>3</v>
      </c>
    </row>
    <row r="5" spans="1:11">
      <c r="B5" s="85">
        <v>490</v>
      </c>
      <c r="C5" s="86">
        <v>91</v>
      </c>
      <c r="D5" s="85">
        <v>9</v>
      </c>
      <c r="E5" s="86">
        <v>87</v>
      </c>
      <c r="F5" s="85">
        <v>13</v>
      </c>
      <c r="G5" s="86">
        <v>89</v>
      </c>
      <c r="H5" s="85">
        <v>254</v>
      </c>
      <c r="I5" s="86">
        <v>97</v>
      </c>
      <c r="J5" s="85">
        <v>1395</v>
      </c>
      <c r="K5" s="86">
        <v>438</v>
      </c>
    </row>
    <row r="6" spans="1:11">
      <c r="B6" s="79">
        <v>472</v>
      </c>
      <c r="C6" s="80">
        <v>179</v>
      </c>
      <c r="D6" s="79">
        <v>39</v>
      </c>
      <c r="E6" s="80">
        <v>256</v>
      </c>
      <c r="F6" s="79">
        <v>12</v>
      </c>
      <c r="G6" s="80">
        <v>56</v>
      </c>
      <c r="H6" s="79">
        <v>82</v>
      </c>
      <c r="I6" s="80">
        <v>93</v>
      </c>
      <c r="J6" s="79">
        <v>1223</v>
      </c>
      <c r="K6" s="80">
        <v>191</v>
      </c>
    </row>
    <row r="7" spans="1:11">
      <c r="B7" s="79">
        <v>642</v>
      </c>
      <c r="C7" s="80">
        <v>206</v>
      </c>
      <c r="D7" s="79">
        <v>14</v>
      </c>
      <c r="E7" s="80">
        <v>192</v>
      </c>
      <c r="F7" s="79">
        <v>20</v>
      </c>
      <c r="G7" s="80">
        <v>166</v>
      </c>
      <c r="H7" s="79">
        <v>233</v>
      </c>
      <c r="I7" s="80">
        <v>99</v>
      </c>
      <c r="J7" s="79">
        <v>1005</v>
      </c>
      <c r="K7" s="80">
        <v>387</v>
      </c>
    </row>
    <row r="8" spans="1:11">
      <c r="B8" s="79">
        <v>219</v>
      </c>
      <c r="C8" s="80">
        <v>396</v>
      </c>
      <c r="D8" s="79">
        <v>9</v>
      </c>
      <c r="E8" s="80">
        <v>116</v>
      </c>
      <c r="F8" s="79">
        <v>12</v>
      </c>
      <c r="G8" s="80">
        <v>129</v>
      </c>
      <c r="H8" s="79">
        <v>69</v>
      </c>
      <c r="I8" s="80">
        <v>107</v>
      </c>
      <c r="J8" s="79">
        <v>128</v>
      </c>
      <c r="K8" s="80">
        <v>741</v>
      </c>
    </row>
    <row r="9" spans="1:11">
      <c r="B9" s="79">
        <v>223</v>
      </c>
      <c r="C9" s="80">
        <v>212</v>
      </c>
      <c r="D9" s="79">
        <v>18</v>
      </c>
      <c r="E9" s="80">
        <v>122</v>
      </c>
      <c r="F9" s="79">
        <v>9</v>
      </c>
      <c r="G9" s="80">
        <v>97</v>
      </c>
      <c r="H9" s="79">
        <v>136</v>
      </c>
      <c r="I9" s="80">
        <v>91</v>
      </c>
      <c r="J9" s="79">
        <v>350</v>
      </c>
      <c r="K9" s="80">
        <v>237</v>
      </c>
    </row>
    <row r="10" spans="1:11" ht="17" thickBot="1">
      <c r="B10" s="81">
        <v>240</v>
      </c>
      <c r="C10" s="82">
        <v>236</v>
      </c>
      <c r="D10" s="81">
        <v>22</v>
      </c>
      <c r="E10" s="82">
        <v>90</v>
      </c>
      <c r="F10" s="81">
        <v>5</v>
      </c>
      <c r="G10" s="82">
        <v>102</v>
      </c>
      <c r="H10" s="81">
        <v>38</v>
      </c>
      <c r="I10" s="82">
        <v>110</v>
      </c>
      <c r="J10" s="81">
        <v>506</v>
      </c>
      <c r="K10" s="82">
        <v>243</v>
      </c>
    </row>
    <row r="11" spans="1:11">
      <c r="A11" t="s">
        <v>10</v>
      </c>
      <c r="B11">
        <v>381</v>
      </c>
      <c r="C11">
        <v>220</v>
      </c>
      <c r="D11">
        <v>18.5</v>
      </c>
      <c r="E11">
        <v>143.833333333333</v>
      </c>
      <c r="F11">
        <v>11.8333333333333</v>
      </c>
      <c r="G11">
        <v>106.5</v>
      </c>
      <c r="H11">
        <v>135.333333333333</v>
      </c>
      <c r="I11">
        <v>99.5</v>
      </c>
      <c r="J11">
        <v>767.83333333333303</v>
      </c>
      <c r="K11">
        <v>372.83333333333297</v>
      </c>
    </row>
    <row r="12" spans="1:11">
      <c r="A12" t="s">
        <v>11</v>
      </c>
      <c r="B12">
        <v>72.886212687997499</v>
      </c>
      <c r="C12">
        <v>40.748824113913599</v>
      </c>
      <c r="D12">
        <v>4.5952874411364801</v>
      </c>
      <c r="E12">
        <v>27.252420891444601</v>
      </c>
      <c r="F12">
        <v>2.0234733614368299</v>
      </c>
      <c r="G12">
        <v>15.289974929127</v>
      </c>
      <c r="H12">
        <v>36.669393837973999</v>
      </c>
      <c r="I12">
        <v>3.0956959368344501</v>
      </c>
      <c r="J12">
        <v>208.909137611972</v>
      </c>
      <c r="K12">
        <v>83.339633095211298</v>
      </c>
    </row>
    <row r="13" spans="1:11">
      <c r="A13" t="s">
        <v>51</v>
      </c>
      <c r="B13" s="99">
        <v>0.27</v>
      </c>
      <c r="C13" s="99"/>
      <c r="D13" s="99">
        <v>2.1999999999999999E-2</v>
      </c>
      <c r="E13" s="99"/>
      <c r="F13" s="99">
        <v>7.4000000000000003E-3</v>
      </c>
      <c r="G13" s="99"/>
      <c r="H13" s="99">
        <v>0.37</v>
      </c>
      <c r="I13" s="99"/>
      <c r="J13" s="99">
        <v>0.27</v>
      </c>
      <c r="K13" s="99"/>
    </row>
    <row r="16" spans="1:11">
      <c r="A16" s="1" t="s">
        <v>48</v>
      </c>
    </row>
    <row r="18" spans="1:3" ht="17" thickBot="1">
      <c r="A18" s="45" t="s">
        <v>15</v>
      </c>
      <c r="B18" s="1" t="s">
        <v>16</v>
      </c>
    </row>
    <row r="19" spans="1:3" ht="17" thickBot="1">
      <c r="B19" s="31" t="s">
        <v>8</v>
      </c>
      <c r="C19" s="32" t="s">
        <v>3</v>
      </c>
    </row>
    <row r="20" spans="1:3">
      <c r="B20" s="33">
        <v>67.400000000000006</v>
      </c>
      <c r="C20" s="34">
        <v>86.79</v>
      </c>
    </row>
    <row r="21" spans="1:3">
      <c r="B21" s="35">
        <v>61.39</v>
      </c>
      <c r="C21" s="36">
        <v>76.92</v>
      </c>
    </row>
    <row r="22" spans="1:3">
      <c r="B22" s="35">
        <v>32.15</v>
      </c>
      <c r="C22" s="36">
        <v>77.19</v>
      </c>
    </row>
    <row r="23" spans="1:3">
      <c r="B23" s="35">
        <v>54.52</v>
      </c>
      <c r="C23" s="36">
        <v>104.06</v>
      </c>
    </row>
    <row r="24" spans="1:3">
      <c r="B24" s="46"/>
      <c r="C24" s="36">
        <v>99.01</v>
      </c>
    </row>
    <row r="25" spans="1:3" ht="17" thickBot="1">
      <c r="B25" s="47"/>
      <c r="C25" s="38">
        <v>77.099999999999994</v>
      </c>
    </row>
    <row r="26" spans="1:3">
      <c r="A26" t="s">
        <v>10</v>
      </c>
      <c r="B26" s="44">
        <v>53.87</v>
      </c>
      <c r="C26" s="44">
        <v>86.85</v>
      </c>
    </row>
    <row r="27" spans="1:3">
      <c r="A27" t="s">
        <v>11</v>
      </c>
      <c r="B27" s="44">
        <v>7.7</v>
      </c>
      <c r="C27" s="44">
        <v>4.9400000000000004</v>
      </c>
    </row>
  </sheetData>
  <mergeCells count="10">
    <mergeCell ref="J3:K3"/>
    <mergeCell ref="D13:E13"/>
    <mergeCell ref="F13:G13"/>
    <mergeCell ref="H13:I13"/>
    <mergeCell ref="J13:K13"/>
    <mergeCell ref="B3:C3"/>
    <mergeCell ref="B13:C1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485A-2CDF-B34B-9002-7097FF442808}">
  <dimension ref="A1:L66"/>
  <sheetViews>
    <sheetView workbookViewId="0">
      <selection activeCell="I45" sqref="I45"/>
    </sheetView>
  </sheetViews>
  <sheetFormatPr baseColWidth="10" defaultRowHeight="16"/>
  <cols>
    <col min="1" max="1" width="10.83203125" style="4"/>
    <col min="2" max="2" width="23.33203125" style="4" bestFit="1" customWidth="1"/>
    <col min="3" max="16384" width="10.83203125" style="4"/>
  </cols>
  <sheetData>
    <row r="1" spans="1:11">
      <c r="A1" s="1" t="s">
        <v>116</v>
      </c>
      <c r="B1"/>
      <c r="C1"/>
      <c r="D1"/>
      <c r="E1"/>
      <c r="F1"/>
      <c r="G1"/>
      <c r="H1"/>
      <c r="I1"/>
      <c r="J1"/>
      <c r="K1"/>
    </row>
    <row r="2" spans="1:11" ht="17" thickBot="1">
      <c r="A2"/>
      <c r="B2"/>
      <c r="C2"/>
      <c r="D2"/>
      <c r="E2"/>
      <c r="F2"/>
      <c r="G2"/>
      <c r="H2"/>
      <c r="I2"/>
      <c r="J2"/>
      <c r="K2"/>
    </row>
    <row r="3" spans="1:11" ht="17" thickBot="1">
      <c r="A3"/>
      <c r="B3" s="120" t="s">
        <v>103</v>
      </c>
      <c r="C3" s="116" t="s">
        <v>66</v>
      </c>
      <c r="D3" s="114" t="s">
        <v>67</v>
      </c>
      <c r="E3" s="114" t="s">
        <v>68</v>
      </c>
      <c r="F3" s="114" t="s">
        <v>69</v>
      </c>
      <c r="G3" s="114" t="s">
        <v>70</v>
      </c>
      <c r="H3" s="114" t="s">
        <v>71</v>
      </c>
      <c r="I3" s="114" t="s">
        <v>72</v>
      </c>
      <c r="J3" s="114" t="s">
        <v>73</v>
      </c>
      <c r="K3" s="115" t="s">
        <v>74</v>
      </c>
    </row>
    <row r="4" spans="1:11">
      <c r="A4"/>
      <c r="B4" s="121" t="s">
        <v>88</v>
      </c>
      <c r="C4" s="117">
        <v>5.44</v>
      </c>
      <c r="D4" s="112">
        <v>5.64133374873765</v>
      </c>
      <c r="E4" s="112">
        <v>0</v>
      </c>
      <c r="F4" s="112">
        <v>1</v>
      </c>
      <c r="G4" s="112">
        <v>3</v>
      </c>
      <c r="H4" s="112">
        <v>11</v>
      </c>
      <c r="I4" s="112">
        <v>20</v>
      </c>
      <c r="J4" s="112">
        <f>H4-F4</f>
        <v>10</v>
      </c>
      <c r="K4" s="113">
        <f>J4*1.5</f>
        <v>15</v>
      </c>
    </row>
    <row r="5" spans="1:11">
      <c r="A5"/>
      <c r="B5" s="122" t="s">
        <v>89</v>
      </c>
      <c r="C5" s="118">
        <v>0.63</v>
      </c>
      <c r="D5" s="110">
        <v>0.66141873837588405</v>
      </c>
      <c r="E5" s="110">
        <v>0</v>
      </c>
      <c r="F5" s="110">
        <v>0</v>
      </c>
      <c r="G5" s="110">
        <v>1</v>
      </c>
      <c r="H5" s="110">
        <v>1</v>
      </c>
      <c r="I5" s="110">
        <v>3</v>
      </c>
      <c r="J5" s="110">
        <f>H5-F5</f>
        <v>1</v>
      </c>
      <c r="K5" s="80">
        <f>J5*1.5</f>
        <v>1.5</v>
      </c>
    </row>
    <row r="6" spans="1:11">
      <c r="A6"/>
      <c r="B6" s="122" t="s">
        <v>90</v>
      </c>
      <c r="C6" s="118">
        <v>0</v>
      </c>
      <c r="D6" s="110">
        <v>0</v>
      </c>
      <c r="E6" s="110">
        <v>0</v>
      </c>
      <c r="F6" s="110">
        <v>0</v>
      </c>
      <c r="G6" s="110">
        <v>0</v>
      </c>
      <c r="H6" s="110">
        <v>0</v>
      </c>
      <c r="I6" s="110">
        <v>0</v>
      </c>
      <c r="J6" s="110">
        <f>H6-F6</f>
        <v>0</v>
      </c>
      <c r="K6" s="80">
        <f>J6*1.5</f>
        <v>0</v>
      </c>
    </row>
    <row r="7" spans="1:11">
      <c r="A7"/>
      <c r="B7" s="122" t="s">
        <v>91</v>
      </c>
      <c r="C7" s="118">
        <v>0.56000000000000005</v>
      </c>
      <c r="D7" s="110">
        <v>2.4835621208419099</v>
      </c>
      <c r="E7" s="110">
        <v>0</v>
      </c>
      <c r="F7" s="110">
        <v>0</v>
      </c>
      <c r="G7" s="110">
        <v>0</v>
      </c>
      <c r="H7" s="110">
        <v>0</v>
      </c>
      <c r="I7" s="110">
        <v>16</v>
      </c>
      <c r="J7" s="110">
        <f>H7-F7</f>
        <v>0</v>
      </c>
      <c r="K7" s="80">
        <f>J7*1.5</f>
        <v>0</v>
      </c>
    </row>
    <row r="8" spans="1:11">
      <c r="A8"/>
      <c r="B8" s="122" t="s">
        <v>92</v>
      </c>
      <c r="C8" s="118">
        <v>0</v>
      </c>
      <c r="D8" s="110">
        <v>0</v>
      </c>
      <c r="E8" s="110">
        <v>0</v>
      </c>
      <c r="F8" s="110">
        <v>0</v>
      </c>
      <c r="G8" s="110">
        <v>0</v>
      </c>
      <c r="H8" s="110">
        <v>0</v>
      </c>
      <c r="I8" s="110">
        <v>0</v>
      </c>
      <c r="J8" s="110">
        <f>H8-F8</f>
        <v>0</v>
      </c>
      <c r="K8" s="80">
        <f>J8*1.5</f>
        <v>0</v>
      </c>
    </row>
    <row r="9" spans="1:11">
      <c r="A9"/>
      <c r="B9" s="122" t="s">
        <v>93</v>
      </c>
      <c r="C9" s="118">
        <v>0.28999999999999998</v>
      </c>
      <c r="D9" s="110">
        <v>0.64031242374328401</v>
      </c>
      <c r="E9" s="110">
        <v>0</v>
      </c>
      <c r="F9" s="110">
        <v>0</v>
      </c>
      <c r="G9" s="110">
        <v>0</v>
      </c>
      <c r="H9" s="110">
        <v>0</v>
      </c>
      <c r="I9" s="110">
        <v>3</v>
      </c>
      <c r="J9" s="110">
        <f>H9-F9</f>
        <v>0</v>
      </c>
      <c r="K9" s="80">
        <f>J9*1.5</f>
        <v>0</v>
      </c>
    </row>
    <row r="10" spans="1:11">
      <c r="A10"/>
      <c r="B10" s="122" t="s">
        <v>94</v>
      </c>
      <c r="C10" s="118">
        <v>0.27</v>
      </c>
      <c r="D10" s="110">
        <v>0.60058893655067402</v>
      </c>
      <c r="E10" s="110">
        <v>0</v>
      </c>
      <c r="F10" s="110">
        <v>0</v>
      </c>
      <c r="G10" s="110">
        <v>0</v>
      </c>
      <c r="H10" s="110">
        <v>0</v>
      </c>
      <c r="I10" s="110">
        <v>3</v>
      </c>
      <c r="J10" s="110">
        <f>H10-F10</f>
        <v>0</v>
      </c>
      <c r="K10" s="80">
        <f>J10*1.5</f>
        <v>0</v>
      </c>
    </row>
    <row r="11" spans="1:11">
      <c r="A11"/>
      <c r="B11" s="122" t="s">
        <v>95</v>
      </c>
      <c r="C11" s="118">
        <v>0.01</v>
      </c>
      <c r="D11" s="110">
        <v>0.1</v>
      </c>
      <c r="E11" s="110">
        <v>0</v>
      </c>
      <c r="F11" s="110">
        <v>0</v>
      </c>
      <c r="G11" s="110">
        <v>0</v>
      </c>
      <c r="H11" s="110">
        <v>0</v>
      </c>
      <c r="I11" s="110">
        <v>1</v>
      </c>
      <c r="J11" s="110">
        <f>H11-F11</f>
        <v>0</v>
      </c>
      <c r="K11" s="80">
        <f>J11*1.5</f>
        <v>0</v>
      </c>
    </row>
    <row r="12" spans="1:11">
      <c r="A12"/>
      <c r="B12" s="122" t="s">
        <v>96</v>
      </c>
      <c r="C12" s="118">
        <v>0</v>
      </c>
      <c r="D12" s="110">
        <v>0</v>
      </c>
      <c r="E12" s="110">
        <v>0</v>
      </c>
      <c r="F12" s="110">
        <v>0</v>
      </c>
      <c r="G12" s="110">
        <v>0</v>
      </c>
      <c r="H12" s="110">
        <v>0</v>
      </c>
      <c r="I12" s="110">
        <v>0</v>
      </c>
      <c r="J12" s="110">
        <f>H12-F12</f>
        <v>0</v>
      </c>
      <c r="K12" s="80">
        <f>J12*1.5</f>
        <v>0</v>
      </c>
    </row>
    <row r="13" spans="1:11">
      <c r="A13"/>
      <c r="B13" s="122" t="s">
        <v>97</v>
      </c>
      <c r="C13" s="118">
        <v>0.04</v>
      </c>
      <c r="D13" s="110">
        <v>0.196946385566932</v>
      </c>
      <c r="E13" s="110">
        <v>0</v>
      </c>
      <c r="F13" s="110">
        <v>0</v>
      </c>
      <c r="G13" s="110">
        <v>0</v>
      </c>
      <c r="H13" s="110">
        <v>0</v>
      </c>
      <c r="I13" s="110">
        <v>1</v>
      </c>
      <c r="J13" s="110">
        <f>H13-F13</f>
        <v>0</v>
      </c>
      <c r="K13" s="80">
        <f>J13*1.5</f>
        <v>0</v>
      </c>
    </row>
    <row r="14" spans="1:11">
      <c r="A14"/>
      <c r="B14" s="122" t="s">
        <v>98</v>
      </c>
      <c r="C14" s="118">
        <v>0.01</v>
      </c>
      <c r="D14" s="110">
        <v>9.9999999999999895E-2</v>
      </c>
      <c r="E14" s="110">
        <v>0</v>
      </c>
      <c r="F14" s="110">
        <v>0</v>
      </c>
      <c r="G14" s="110">
        <v>0</v>
      </c>
      <c r="H14" s="110">
        <v>0</v>
      </c>
      <c r="I14" s="110">
        <v>1</v>
      </c>
      <c r="J14" s="110">
        <f>H14-F14</f>
        <v>0</v>
      </c>
      <c r="K14" s="80">
        <f>J14*1.5</f>
        <v>0</v>
      </c>
    </row>
    <row r="15" spans="1:11">
      <c r="A15"/>
      <c r="B15" s="122" t="s">
        <v>99</v>
      </c>
      <c r="C15" s="118">
        <v>0.09</v>
      </c>
      <c r="D15" s="110">
        <v>0.32082595426382299</v>
      </c>
      <c r="E15" s="110">
        <v>0</v>
      </c>
      <c r="F15" s="110">
        <v>0</v>
      </c>
      <c r="G15" s="110">
        <v>0</v>
      </c>
      <c r="H15" s="110">
        <v>0</v>
      </c>
      <c r="I15" s="110">
        <v>2</v>
      </c>
      <c r="J15" s="110">
        <f>H15-F15</f>
        <v>0</v>
      </c>
      <c r="K15" s="80">
        <f>J15*1.5</f>
        <v>0</v>
      </c>
    </row>
    <row r="16" spans="1:11">
      <c r="A16"/>
      <c r="B16" s="122" t="s">
        <v>100</v>
      </c>
      <c r="C16" s="118">
        <v>0.1</v>
      </c>
      <c r="D16" s="110">
        <v>0.33333333333333298</v>
      </c>
      <c r="E16" s="110">
        <v>0</v>
      </c>
      <c r="F16" s="110">
        <v>0</v>
      </c>
      <c r="G16" s="110">
        <v>0</v>
      </c>
      <c r="H16" s="110">
        <v>0</v>
      </c>
      <c r="I16" s="110">
        <v>2</v>
      </c>
      <c r="J16" s="110">
        <f>H16-F16</f>
        <v>0</v>
      </c>
      <c r="K16" s="80">
        <f>J16*1.5</f>
        <v>0</v>
      </c>
    </row>
    <row r="17" spans="1:12">
      <c r="A17"/>
      <c r="B17" s="122" t="s">
        <v>101</v>
      </c>
      <c r="C17" s="118">
        <v>0</v>
      </c>
      <c r="D17" s="110">
        <v>0</v>
      </c>
      <c r="E17" s="110">
        <v>0</v>
      </c>
      <c r="F17" s="110">
        <v>0</v>
      </c>
      <c r="G17" s="110">
        <v>0</v>
      </c>
      <c r="H17" s="110">
        <v>0</v>
      </c>
      <c r="I17" s="110">
        <v>0</v>
      </c>
      <c r="J17" s="110">
        <f t="shared" ref="J17:J18" si="0">H17-F17</f>
        <v>0</v>
      </c>
      <c r="K17" s="80">
        <f t="shared" ref="K17:K18" si="1">J17*1.5</f>
        <v>0</v>
      </c>
    </row>
    <row r="18" spans="1:12" ht="17" thickBot="1">
      <c r="A18"/>
      <c r="B18" s="123" t="s">
        <v>102</v>
      </c>
      <c r="C18" s="119">
        <v>0.01</v>
      </c>
      <c r="D18" s="111">
        <v>9.9999999999999895E-2</v>
      </c>
      <c r="E18" s="111">
        <v>0</v>
      </c>
      <c r="F18" s="111">
        <v>0</v>
      </c>
      <c r="G18" s="111">
        <v>0</v>
      </c>
      <c r="H18" s="111">
        <v>0</v>
      </c>
      <c r="I18" s="111">
        <v>1</v>
      </c>
      <c r="J18" s="111">
        <f t="shared" si="0"/>
        <v>0</v>
      </c>
      <c r="K18" s="82">
        <f t="shared" si="1"/>
        <v>0</v>
      </c>
    </row>
    <row r="19" spans="1:12">
      <c r="A19"/>
    </row>
    <row r="20" spans="1:12">
      <c r="A20" s="1" t="s">
        <v>112</v>
      </c>
      <c r="B20"/>
      <c r="C20"/>
      <c r="D20"/>
      <c r="E20"/>
      <c r="F20"/>
      <c r="G20"/>
      <c r="H20"/>
      <c r="I20"/>
      <c r="J20"/>
      <c r="K20"/>
    </row>
    <row r="21" spans="1:12" ht="17" thickBot="1">
      <c r="A21"/>
      <c r="B21"/>
      <c r="C21"/>
      <c r="D21"/>
      <c r="E21"/>
      <c r="F21"/>
      <c r="G21"/>
      <c r="H21"/>
      <c r="I21"/>
      <c r="J21"/>
      <c r="K21"/>
    </row>
    <row r="22" spans="1:12" ht="17" thickBot="1">
      <c r="A22"/>
      <c r="B22" s="120" t="s">
        <v>104</v>
      </c>
      <c r="C22" s="120" t="s">
        <v>87</v>
      </c>
      <c r="D22" s="116" t="s">
        <v>66</v>
      </c>
      <c r="E22" s="114" t="s">
        <v>67</v>
      </c>
      <c r="F22" s="114" t="s">
        <v>68</v>
      </c>
      <c r="G22" s="114" t="s">
        <v>69</v>
      </c>
      <c r="H22" s="114" t="s">
        <v>70</v>
      </c>
      <c r="I22" s="114" t="s">
        <v>71</v>
      </c>
      <c r="J22" s="114" t="s">
        <v>72</v>
      </c>
      <c r="K22" s="114" t="s">
        <v>73</v>
      </c>
      <c r="L22" s="115" t="s">
        <v>74</v>
      </c>
    </row>
    <row r="23" spans="1:12">
      <c r="A23"/>
      <c r="B23" s="121" t="s">
        <v>105</v>
      </c>
      <c r="C23" s="121" t="s">
        <v>106</v>
      </c>
      <c r="D23" s="117">
        <v>2.7357506571319599</v>
      </c>
      <c r="E23" s="112">
        <v>3.8366674642623</v>
      </c>
      <c r="F23" s="112">
        <v>-5.1414115776903504</v>
      </c>
      <c r="G23" s="112">
        <v>-9.4663334718313605E-2</v>
      </c>
      <c r="H23" s="112">
        <v>2.1006025789555398</v>
      </c>
      <c r="I23" s="112">
        <v>5.1355034507823802</v>
      </c>
      <c r="J23" s="112">
        <v>15.4981938904288</v>
      </c>
      <c r="K23" s="112">
        <f>I23-G23</f>
        <v>5.2301667855006935</v>
      </c>
      <c r="L23" s="113">
        <f>K23*1.5</f>
        <v>7.8452501782510407</v>
      </c>
    </row>
    <row r="24" spans="1:12">
      <c r="A24"/>
      <c r="B24" s="122" t="s">
        <v>105</v>
      </c>
      <c r="C24" s="122" t="s">
        <v>107</v>
      </c>
      <c r="D24" s="118">
        <v>-1.21994908463726</v>
      </c>
      <c r="E24" s="110">
        <v>2.4320632749522599</v>
      </c>
      <c r="F24" s="110">
        <v>-5.73693170971515</v>
      </c>
      <c r="G24" s="110">
        <v>-2.8620391567285699</v>
      </c>
      <c r="H24" s="110">
        <v>-1.4307548881999299</v>
      </c>
      <c r="I24" s="110">
        <v>2.3063269409071899E-3</v>
      </c>
      <c r="J24" s="110">
        <v>8.4814299740540502</v>
      </c>
      <c r="K24" s="110">
        <f>I24-G24</f>
        <v>2.8643454836694771</v>
      </c>
      <c r="L24" s="80">
        <f>K24*1.5</f>
        <v>4.2965182255042151</v>
      </c>
    </row>
    <row r="25" spans="1:12">
      <c r="A25"/>
      <c r="B25" s="122" t="s">
        <v>105</v>
      </c>
      <c r="C25" s="122" t="s">
        <v>108</v>
      </c>
      <c r="D25" s="118">
        <v>-1.79026760726122</v>
      </c>
      <c r="E25" s="110">
        <v>3.5309889213088499</v>
      </c>
      <c r="F25" s="110">
        <v>-11.577325656579699</v>
      </c>
      <c r="G25" s="110">
        <v>-4.2416660722978303</v>
      </c>
      <c r="H25" s="110">
        <v>-1.4940154034709501</v>
      </c>
      <c r="I25" s="110">
        <v>0.70977272609363795</v>
      </c>
      <c r="J25" s="110">
        <v>7.02568181829613</v>
      </c>
      <c r="K25" s="110">
        <f>I25-G25</f>
        <v>4.9514387983914681</v>
      </c>
      <c r="L25" s="80">
        <f>K25*1.5</f>
        <v>7.4271581975872021</v>
      </c>
    </row>
    <row r="26" spans="1:12">
      <c r="A26"/>
      <c r="B26" s="122" t="s">
        <v>105</v>
      </c>
      <c r="C26" s="122" t="s">
        <v>109</v>
      </c>
      <c r="D26" s="118">
        <v>-2.2868314040863802</v>
      </c>
      <c r="E26" s="110">
        <v>2.4451722198193702</v>
      </c>
      <c r="F26" s="110">
        <v>-10.8769835138311</v>
      </c>
      <c r="G26" s="110">
        <v>-3.55055914581924</v>
      </c>
      <c r="H26" s="110">
        <v>-2.37313772964563</v>
      </c>
      <c r="I26" s="110">
        <v>-0.71545385700739395</v>
      </c>
      <c r="J26" s="110">
        <v>2.4310629699572002</v>
      </c>
      <c r="K26" s="110">
        <f>I26-G26</f>
        <v>2.835105288811846</v>
      </c>
      <c r="L26" s="80">
        <f>K26*1.5</f>
        <v>4.252657933217769</v>
      </c>
    </row>
    <row r="27" spans="1:12">
      <c r="A27"/>
      <c r="B27" s="122" t="s">
        <v>110</v>
      </c>
      <c r="C27" s="122" t="s">
        <v>106</v>
      </c>
      <c r="D27" s="118">
        <v>1.1362597604059299</v>
      </c>
      <c r="E27" s="110">
        <v>3.4289531484309701</v>
      </c>
      <c r="F27" s="110">
        <v>-13.6137472843868</v>
      </c>
      <c r="G27" s="110">
        <v>-0.59338743518028203</v>
      </c>
      <c r="H27" s="110">
        <v>1.16744572211597</v>
      </c>
      <c r="I27" s="110">
        <v>3.3036692739166398</v>
      </c>
      <c r="J27" s="110">
        <v>10.2019423405018</v>
      </c>
      <c r="K27" s="110">
        <f>I27-G27</f>
        <v>3.8970567090969217</v>
      </c>
      <c r="L27" s="80">
        <f>K27*1.5</f>
        <v>5.8455850636453821</v>
      </c>
    </row>
    <row r="28" spans="1:12">
      <c r="A28"/>
      <c r="B28" s="122" t="s">
        <v>110</v>
      </c>
      <c r="C28" s="122" t="s">
        <v>107</v>
      </c>
      <c r="D28" s="118">
        <v>-3.27861946850757</v>
      </c>
      <c r="E28" s="110">
        <v>2.5631011515120599</v>
      </c>
      <c r="F28" s="110">
        <v>-13.0197756208009</v>
      </c>
      <c r="G28" s="110">
        <v>-4.2963450393936302</v>
      </c>
      <c r="H28" s="110">
        <v>-3.3965481050342801</v>
      </c>
      <c r="I28" s="110">
        <v>-2.33398637395165</v>
      </c>
      <c r="J28" s="110">
        <v>7.0614969396746901</v>
      </c>
      <c r="K28" s="110">
        <f>I28-G28</f>
        <v>1.9623586654419802</v>
      </c>
      <c r="L28" s="80">
        <f>K28*1.5</f>
        <v>2.9435379981629701</v>
      </c>
    </row>
    <row r="29" spans="1:12">
      <c r="A29"/>
      <c r="B29" s="122" t="s">
        <v>110</v>
      </c>
      <c r="C29" s="122" t="s">
        <v>108</v>
      </c>
      <c r="D29" s="118">
        <v>0.72777686465021296</v>
      </c>
      <c r="E29" s="110">
        <v>3.8166409990605699</v>
      </c>
      <c r="F29" s="110">
        <v>-9.8251949898094892</v>
      </c>
      <c r="G29" s="110">
        <v>-1.41832197012063</v>
      </c>
      <c r="H29" s="110">
        <v>0.52716881493712198</v>
      </c>
      <c r="I29" s="110">
        <v>2.6219709243531</v>
      </c>
      <c r="J29" s="110">
        <v>12.4481528158305</v>
      </c>
      <c r="K29" s="110">
        <f>I29-G29</f>
        <v>4.0402928944737297</v>
      </c>
      <c r="L29" s="80">
        <f>K29*1.5</f>
        <v>6.0604393417105946</v>
      </c>
    </row>
    <row r="30" spans="1:12" ht="17" thickBot="1">
      <c r="A30"/>
      <c r="B30" s="123" t="s">
        <v>110</v>
      </c>
      <c r="C30" s="123" t="s">
        <v>109</v>
      </c>
      <c r="D30" s="119">
        <v>7.1856572963820503E-2</v>
      </c>
      <c r="E30" s="111">
        <v>3.7242485015015099</v>
      </c>
      <c r="F30" s="111">
        <v>-6.12821577371888</v>
      </c>
      <c r="G30" s="111">
        <v>-1.8559846136715199</v>
      </c>
      <c r="H30" s="111">
        <v>-0.61973710497799095</v>
      </c>
      <c r="I30" s="111">
        <v>1.2592024142651199</v>
      </c>
      <c r="J30" s="111">
        <v>16.3645018267548</v>
      </c>
      <c r="K30" s="111">
        <f>I30-G30</f>
        <v>3.1151870279366398</v>
      </c>
      <c r="L30" s="82">
        <f>K30*1.5</f>
        <v>4.6727805419049595</v>
      </c>
    </row>
    <row r="31" spans="1:12">
      <c r="A31"/>
    </row>
    <row r="32" spans="1:12">
      <c r="A32" s="1" t="s">
        <v>111</v>
      </c>
      <c r="B32"/>
      <c r="C32"/>
      <c r="D32"/>
      <c r="E32"/>
      <c r="F32"/>
      <c r="G32"/>
      <c r="H32"/>
      <c r="I32"/>
      <c r="J32"/>
      <c r="K32"/>
    </row>
    <row r="33" spans="1:12" ht="17" thickBot="1">
      <c r="A33"/>
      <c r="B33"/>
      <c r="C33"/>
      <c r="D33"/>
      <c r="E33"/>
      <c r="F33"/>
      <c r="G33"/>
      <c r="H33"/>
      <c r="I33"/>
      <c r="J33"/>
      <c r="K33"/>
    </row>
    <row r="34" spans="1:12" ht="17" thickBot="1">
      <c r="A34"/>
      <c r="B34" s="120" t="s">
        <v>117</v>
      </c>
      <c r="C34" s="120" t="s">
        <v>87</v>
      </c>
      <c r="D34" s="116" t="s">
        <v>66</v>
      </c>
      <c r="E34" s="114" t="s">
        <v>67</v>
      </c>
      <c r="F34" s="114" t="s">
        <v>68</v>
      </c>
      <c r="G34" s="114" t="s">
        <v>69</v>
      </c>
      <c r="H34" s="114" t="s">
        <v>70</v>
      </c>
      <c r="I34" s="114" t="s">
        <v>71</v>
      </c>
      <c r="J34" s="114" t="s">
        <v>72</v>
      </c>
      <c r="K34" s="114" t="s">
        <v>73</v>
      </c>
      <c r="L34" s="115" t="s">
        <v>74</v>
      </c>
    </row>
    <row r="35" spans="1:12">
      <c r="A35"/>
      <c r="B35" s="121" t="s">
        <v>34</v>
      </c>
      <c r="C35" s="121" t="s">
        <v>106</v>
      </c>
      <c r="D35" s="117">
        <v>3.42682770777142</v>
      </c>
      <c r="E35" s="112">
        <v>0.90169139186723302</v>
      </c>
      <c r="F35" s="112">
        <v>0</v>
      </c>
      <c r="G35" s="112">
        <v>3.0445224377234199</v>
      </c>
      <c r="H35" s="112">
        <v>3.6109179126442199</v>
      </c>
      <c r="I35" s="112">
        <v>4.0073331852324703</v>
      </c>
      <c r="J35" s="112">
        <v>4.7874917427820396</v>
      </c>
      <c r="K35" s="112">
        <f>I35-G35</f>
        <v>0.96281074750905038</v>
      </c>
      <c r="L35" s="113">
        <f>K35*1.5</f>
        <v>1.4442161212635756</v>
      </c>
    </row>
    <row r="36" spans="1:12">
      <c r="A36"/>
      <c r="B36" s="122" t="s">
        <v>34</v>
      </c>
      <c r="C36" s="122" t="s">
        <v>107</v>
      </c>
      <c r="D36" s="118">
        <v>2.43698286085765</v>
      </c>
      <c r="E36" s="110">
        <v>0.68860452717549903</v>
      </c>
      <c r="F36" s="110">
        <v>0</v>
      </c>
      <c r="G36" s="110">
        <v>2.07944154167983</v>
      </c>
      <c r="H36" s="110">
        <v>2.4849066497879999</v>
      </c>
      <c r="I36" s="110">
        <v>2.8903717578961601</v>
      </c>
      <c r="J36" s="110">
        <v>3.6635616461296401</v>
      </c>
      <c r="K36" s="110">
        <f>I36-G36</f>
        <v>0.8109302162163301</v>
      </c>
      <c r="L36" s="80">
        <f>K36*1.5</f>
        <v>1.2163953243244952</v>
      </c>
    </row>
    <row r="37" spans="1:12">
      <c r="A37"/>
      <c r="B37" s="122" t="s">
        <v>34</v>
      </c>
      <c r="C37" s="122" t="s">
        <v>108</v>
      </c>
      <c r="D37" s="118">
        <v>3.2341552280592301</v>
      </c>
      <c r="E37" s="110">
        <v>0.705039513607994</v>
      </c>
      <c r="F37" s="110">
        <v>0.69314718055994495</v>
      </c>
      <c r="G37" s="110">
        <v>2.8475029475162001</v>
      </c>
      <c r="H37" s="110">
        <v>3.2188758248682001</v>
      </c>
      <c r="I37" s="110">
        <v>3.7135720667043</v>
      </c>
      <c r="J37" s="110">
        <v>4.7957905455967396</v>
      </c>
      <c r="K37" s="110">
        <f>I37-G37</f>
        <v>0.86606911918809981</v>
      </c>
      <c r="L37" s="80">
        <f>K37*1.5</f>
        <v>1.2991036787821497</v>
      </c>
    </row>
    <row r="38" spans="1:12">
      <c r="A38"/>
      <c r="B38" s="122" t="s">
        <v>34</v>
      </c>
      <c r="C38" s="122" t="s">
        <v>109</v>
      </c>
      <c r="D38" s="118">
        <v>2.9818618434086002</v>
      </c>
      <c r="E38" s="110">
        <v>1.00694529678464</v>
      </c>
      <c r="F38" s="110">
        <v>0</v>
      </c>
      <c r="G38" s="110">
        <v>2.4849066497879999</v>
      </c>
      <c r="H38" s="110">
        <v>3.19846482760807</v>
      </c>
      <c r="I38" s="110">
        <v>3.6109179126442199</v>
      </c>
      <c r="J38" s="110">
        <v>4.7706846244656598</v>
      </c>
      <c r="K38" s="110">
        <f>I38-G38</f>
        <v>1.12601126285622</v>
      </c>
      <c r="L38" s="80">
        <f>K38*1.5</f>
        <v>1.68901689428433</v>
      </c>
    </row>
    <row r="39" spans="1:12">
      <c r="A39"/>
      <c r="B39" s="122" t="s">
        <v>35</v>
      </c>
      <c r="C39" s="122" t="s">
        <v>106</v>
      </c>
      <c r="D39" s="118">
        <v>3.3450323392893901</v>
      </c>
      <c r="E39" s="110">
        <v>0.980702552093909</v>
      </c>
      <c r="F39" s="110">
        <v>0</v>
      </c>
      <c r="G39" s="110">
        <v>2.99573227355399</v>
      </c>
      <c r="H39" s="110">
        <v>3.4965075614664798</v>
      </c>
      <c r="I39" s="110">
        <v>3.95124371858142</v>
      </c>
      <c r="J39" s="110">
        <v>5.2364419628299403</v>
      </c>
      <c r="K39" s="110">
        <f>I39-G39</f>
        <v>0.95551144502743002</v>
      </c>
      <c r="L39" s="80">
        <f>K39*1.5</f>
        <v>1.433267167541145</v>
      </c>
    </row>
    <row r="40" spans="1:12">
      <c r="A40"/>
      <c r="B40" s="122" t="s">
        <v>35</v>
      </c>
      <c r="C40" s="122" t="s">
        <v>107</v>
      </c>
      <c r="D40" s="118">
        <v>2.4322277057337698</v>
      </c>
      <c r="E40" s="110">
        <v>0.68529707489911396</v>
      </c>
      <c r="F40" s="110">
        <v>0</v>
      </c>
      <c r="G40" s="110">
        <v>2.07944154167983</v>
      </c>
      <c r="H40" s="110">
        <v>2.5649493574615301</v>
      </c>
      <c r="I40" s="110">
        <v>2.9444389791664398</v>
      </c>
      <c r="J40" s="110">
        <v>3.6109179126442199</v>
      </c>
      <c r="K40" s="110">
        <f>I40-G40</f>
        <v>0.86499743748660984</v>
      </c>
      <c r="L40" s="80">
        <f>K40*1.5</f>
        <v>1.2974961562299148</v>
      </c>
    </row>
    <row r="41" spans="1:12">
      <c r="A41"/>
      <c r="B41" s="122" t="s">
        <v>35</v>
      </c>
      <c r="C41" s="122" t="s">
        <v>108</v>
      </c>
      <c r="D41" s="118">
        <v>3.3298749075271599</v>
      </c>
      <c r="E41" s="110">
        <v>0.75878190207593499</v>
      </c>
      <c r="F41" s="110">
        <v>0</v>
      </c>
      <c r="G41" s="110">
        <v>2.8903717578961601</v>
      </c>
      <c r="H41" s="110">
        <v>3.4011973816621501</v>
      </c>
      <c r="I41" s="110">
        <v>3.8231466698093999</v>
      </c>
      <c r="J41" s="110">
        <v>4.7621739347977501</v>
      </c>
      <c r="K41" s="110">
        <f>I41-G41</f>
        <v>0.9327749119132398</v>
      </c>
      <c r="L41" s="80">
        <f>K41*1.5</f>
        <v>1.3991623678698597</v>
      </c>
    </row>
    <row r="42" spans="1:12" ht="17" thickBot="1">
      <c r="A42"/>
      <c r="B42" s="123" t="s">
        <v>35</v>
      </c>
      <c r="C42" s="123" t="s">
        <v>109</v>
      </c>
      <c r="D42" s="119">
        <v>3.4294084815419099</v>
      </c>
      <c r="E42" s="111">
        <v>0.770010212099282</v>
      </c>
      <c r="F42" s="111">
        <v>0</v>
      </c>
      <c r="G42" s="111">
        <v>3.0445224377234199</v>
      </c>
      <c r="H42" s="111">
        <v>3.4811217321330998</v>
      </c>
      <c r="I42" s="111">
        <v>3.9268749759002799</v>
      </c>
      <c r="J42" s="111">
        <v>4.6347289882296296</v>
      </c>
      <c r="K42" s="111">
        <f>I42-G42</f>
        <v>0.88235253817685999</v>
      </c>
      <c r="L42" s="82">
        <f>K42*1.5</f>
        <v>1.32352880726529</v>
      </c>
    </row>
    <row r="43" spans="1:12">
      <c r="A43"/>
    </row>
    <row r="44" spans="1:12">
      <c r="A44"/>
    </row>
    <row r="45" spans="1:12">
      <c r="A45" s="1" t="s">
        <v>17</v>
      </c>
      <c r="B45"/>
      <c r="C45"/>
      <c r="D45"/>
      <c r="E45"/>
    </row>
    <row r="46" spans="1:12">
      <c r="A46"/>
      <c r="B46"/>
      <c r="C46"/>
      <c r="D46"/>
      <c r="E46"/>
    </row>
    <row r="47" spans="1:12" ht="17" thickBot="1">
      <c r="B47" s="1"/>
      <c r="C47" s="1" t="s">
        <v>18</v>
      </c>
      <c r="D47"/>
      <c r="E47"/>
      <c r="F47"/>
    </row>
    <row r="48" spans="1:12" ht="17" thickBot="1">
      <c r="B48"/>
      <c r="C48" s="31" t="s">
        <v>8</v>
      </c>
      <c r="D48" s="32" t="s">
        <v>3</v>
      </c>
      <c r="E48"/>
      <c r="F48"/>
    </row>
    <row r="49" spans="1:6">
      <c r="B49"/>
      <c r="C49" s="33">
        <v>57.83</v>
      </c>
      <c r="D49" s="34">
        <v>80.89</v>
      </c>
      <c r="E49"/>
      <c r="F49"/>
    </row>
    <row r="50" spans="1:6">
      <c r="B50"/>
      <c r="C50" s="35">
        <v>57.8</v>
      </c>
      <c r="D50" s="36">
        <v>82.26</v>
      </c>
      <c r="E50"/>
      <c r="F50"/>
    </row>
    <row r="51" spans="1:6">
      <c r="B51"/>
      <c r="C51" s="35">
        <v>58.51</v>
      </c>
      <c r="D51" s="36">
        <v>81.84</v>
      </c>
      <c r="E51"/>
      <c r="F51"/>
    </row>
    <row r="52" spans="1:6" ht="17" thickBot="1">
      <c r="B52"/>
      <c r="C52" s="37">
        <v>60.75</v>
      </c>
      <c r="D52" s="38">
        <v>76.59</v>
      </c>
      <c r="E52"/>
      <c r="F52"/>
    </row>
    <row r="53" spans="1:6">
      <c r="B53" t="s">
        <v>10</v>
      </c>
      <c r="C53" s="44">
        <v>58.72</v>
      </c>
      <c r="D53" s="44">
        <v>80.400000000000006</v>
      </c>
      <c r="E53"/>
      <c r="F53"/>
    </row>
    <row r="54" spans="1:6">
      <c r="B54" t="s">
        <v>11</v>
      </c>
      <c r="C54" s="44">
        <v>0.7</v>
      </c>
      <c r="D54" s="44">
        <v>1.3</v>
      </c>
      <c r="E54"/>
      <c r="F54"/>
    </row>
    <row r="55" spans="1:6">
      <c r="C55" s="44"/>
      <c r="D55" s="44"/>
    </row>
    <row r="56" spans="1:6">
      <c r="B56" s="44"/>
      <c r="C56" s="44"/>
    </row>
    <row r="57" spans="1:6">
      <c r="A57" s="1" t="s">
        <v>19</v>
      </c>
      <c r="B57"/>
      <c r="C57"/>
      <c r="D57"/>
    </row>
    <row r="58" spans="1:6">
      <c r="A58"/>
      <c r="B58"/>
      <c r="C58"/>
      <c r="D58"/>
    </row>
    <row r="59" spans="1:6" ht="17" thickBot="1">
      <c r="B59" s="1"/>
      <c r="C59" s="1" t="s">
        <v>20</v>
      </c>
      <c r="D59"/>
      <c r="E59"/>
    </row>
    <row r="60" spans="1:6" ht="17" thickBot="1">
      <c r="B60"/>
      <c r="C60" s="39" t="s">
        <v>8</v>
      </c>
      <c r="D60" s="40" t="s">
        <v>3</v>
      </c>
      <c r="E60"/>
    </row>
    <row r="61" spans="1:6">
      <c r="B61"/>
      <c r="C61" s="42">
        <v>46</v>
      </c>
      <c r="D61" s="43">
        <v>487</v>
      </c>
      <c r="E61"/>
    </row>
    <row r="62" spans="1:6">
      <c r="B62"/>
      <c r="C62" s="35">
        <v>49</v>
      </c>
      <c r="D62" s="36">
        <v>1197</v>
      </c>
      <c r="E62"/>
    </row>
    <row r="63" spans="1:6">
      <c r="B63"/>
      <c r="C63" s="35">
        <v>321</v>
      </c>
      <c r="D63" s="36">
        <v>639</v>
      </c>
      <c r="E63"/>
    </row>
    <row r="64" spans="1:6" ht="17" thickBot="1">
      <c r="B64"/>
      <c r="C64" s="37">
        <v>242</v>
      </c>
      <c r="D64" s="38">
        <v>959</v>
      </c>
      <c r="E64"/>
    </row>
    <row r="65" spans="2:5">
      <c r="B65" t="s">
        <v>10</v>
      </c>
      <c r="C65" s="44">
        <v>164.5</v>
      </c>
      <c r="D65" s="44">
        <v>820.5</v>
      </c>
      <c r="E65"/>
    </row>
    <row r="66" spans="2:5">
      <c r="B66" t="s">
        <v>11</v>
      </c>
      <c r="C66" s="44">
        <v>69.45</v>
      </c>
      <c r="D66" s="44">
        <v>159.5</v>
      </c>
      <c r="E6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DBA04-D2AC-0248-A568-1268C6B45D54}">
  <dimension ref="A1:AG75"/>
  <sheetViews>
    <sheetView workbookViewId="0">
      <selection activeCell="H53" sqref="H53"/>
    </sheetView>
  </sheetViews>
  <sheetFormatPr baseColWidth="10" defaultRowHeight="16"/>
  <cols>
    <col min="1" max="1" width="11.6640625" bestFit="1" customWidth="1"/>
  </cols>
  <sheetData>
    <row r="1" spans="1:18">
      <c r="A1" s="1" t="s">
        <v>21</v>
      </c>
    </row>
    <row r="3" spans="1:18" ht="17" thickBot="1">
      <c r="A3" s="4"/>
      <c r="B3" s="1" t="s">
        <v>24</v>
      </c>
      <c r="C3" s="4"/>
      <c r="D3" s="4"/>
      <c r="E3" s="4"/>
      <c r="F3" s="4"/>
      <c r="G3" s="4"/>
    </row>
    <row r="4" spans="1:18" ht="17" thickBot="1">
      <c r="A4" s="4"/>
      <c r="B4" s="57" t="s">
        <v>2</v>
      </c>
      <c r="C4" s="106" t="s">
        <v>22</v>
      </c>
      <c r="D4" s="107"/>
      <c r="E4" s="107"/>
      <c r="F4" s="107"/>
      <c r="G4" s="107"/>
      <c r="H4" s="107"/>
      <c r="I4" s="107"/>
      <c r="J4" s="108"/>
      <c r="K4" s="106" t="s">
        <v>25</v>
      </c>
      <c r="L4" s="107"/>
      <c r="M4" s="107"/>
      <c r="N4" s="107"/>
      <c r="O4" s="107"/>
      <c r="P4" s="107"/>
      <c r="Q4" s="107"/>
      <c r="R4" s="108"/>
    </row>
    <row r="5" spans="1:18">
      <c r="A5" s="4"/>
      <c r="B5" s="58">
        <v>0</v>
      </c>
      <c r="C5" s="42">
        <v>291</v>
      </c>
      <c r="D5" s="52">
        <v>332</v>
      </c>
      <c r="E5" s="52">
        <v>370</v>
      </c>
      <c r="F5" s="52">
        <v>306</v>
      </c>
      <c r="G5" s="52">
        <v>426</v>
      </c>
      <c r="H5" s="52">
        <v>485</v>
      </c>
      <c r="I5" s="52">
        <v>223</v>
      </c>
      <c r="J5" s="43">
        <v>371</v>
      </c>
      <c r="K5" s="54">
        <v>417</v>
      </c>
      <c r="L5" s="52">
        <v>348</v>
      </c>
      <c r="M5" s="52">
        <v>340</v>
      </c>
      <c r="N5" s="52">
        <v>401</v>
      </c>
      <c r="O5" s="52">
        <v>409</v>
      </c>
      <c r="P5" s="52">
        <v>356</v>
      </c>
      <c r="Q5" s="52">
        <v>419</v>
      </c>
      <c r="R5" s="43">
        <v>384</v>
      </c>
    </row>
    <row r="6" spans="1:18">
      <c r="A6" s="4"/>
      <c r="B6" s="59">
        <v>1</v>
      </c>
      <c r="C6" s="35">
        <v>127</v>
      </c>
      <c r="D6" s="41">
        <v>91</v>
      </c>
      <c r="E6" s="41">
        <v>144</v>
      </c>
      <c r="F6" s="41">
        <v>86</v>
      </c>
      <c r="G6" s="41">
        <v>122</v>
      </c>
      <c r="H6" s="41">
        <v>93</v>
      </c>
      <c r="I6" s="41">
        <v>118</v>
      </c>
      <c r="J6" s="36">
        <v>132</v>
      </c>
      <c r="K6" s="55">
        <v>179</v>
      </c>
      <c r="L6" s="41">
        <v>284</v>
      </c>
      <c r="M6" s="41">
        <v>147</v>
      </c>
      <c r="N6" s="41">
        <v>228</v>
      </c>
      <c r="O6" s="41">
        <v>245</v>
      </c>
      <c r="P6" s="41">
        <v>279</v>
      </c>
      <c r="Q6" s="41">
        <v>226</v>
      </c>
      <c r="R6" s="36">
        <v>285</v>
      </c>
    </row>
    <row r="7" spans="1:18">
      <c r="A7" s="4"/>
      <c r="B7" s="59">
        <v>2</v>
      </c>
      <c r="C7" s="35">
        <v>194</v>
      </c>
      <c r="D7" s="41">
        <v>99</v>
      </c>
      <c r="E7" s="41">
        <v>93</v>
      </c>
      <c r="F7" s="41">
        <v>94</v>
      </c>
      <c r="G7" s="41">
        <v>119</v>
      </c>
      <c r="H7" s="41">
        <v>139</v>
      </c>
      <c r="I7" s="41">
        <v>108</v>
      </c>
      <c r="J7" s="36">
        <v>118</v>
      </c>
      <c r="K7" s="55">
        <v>126</v>
      </c>
      <c r="L7" s="41">
        <v>127</v>
      </c>
      <c r="M7" s="41">
        <v>140</v>
      </c>
      <c r="N7" s="41">
        <v>109</v>
      </c>
      <c r="O7" s="41">
        <v>126</v>
      </c>
      <c r="P7" s="41">
        <v>125</v>
      </c>
      <c r="Q7" s="41">
        <v>122</v>
      </c>
      <c r="R7" s="36">
        <v>130</v>
      </c>
    </row>
    <row r="8" spans="1:18">
      <c r="A8" s="4"/>
      <c r="B8" s="59">
        <v>3</v>
      </c>
      <c r="C8" s="35">
        <v>177</v>
      </c>
      <c r="D8" s="41">
        <v>171</v>
      </c>
      <c r="E8" s="41">
        <v>142</v>
      </c>
      <c r="F8" s="41">
        <v>149</v>
      </c>
      <c r="G8" s="41">
        <v>147</v>
      </c>
      <c r="H8" s="41">
        <v>167</v>
      </c>
      <c r="I8" s="41">
        <v>140</v>
      </c>
      <c r="J8" s="36">
        <v>170</v>
      </c>
      <c r="K8" s="55">
        <v>185</v>
      </c>
      <c r="L8" s="41">
        <v>137</v>
      </c>
      <c r="M8" s="41">
        <v>108</v>
      </c>
      <c r="N8" s="41">
        <v>108</v>
      </c>
      <c r="O8" s="41">
        <v>129</v>
      </c>
      <c r="P8" s="41">
        <v>160</v>
      </c>
      <c r="Q8" s="41">
        <v>198</v>
      </c>
      <c r="R8" s="36">
        <v>136</v>
      </c>
    </row>
    <row r="9" spans="1:18">
      <c r="A9" s="4"/>
      <c r="B9" s="59">
        <v>7</v>
      </c>
      <c r="C9" s="35">
        <v>245</v>
      </c>
      <c r="D9" s="41">
        <v>215</v>
      </c>
      <c r="E9" s="41">
        <v>113</v>
      </c>
      <c r="F9" s="41">
        <v>148</v>
      </c>
      <c r="G9" s="41">
        <v>340</v>
      </c>
      <c r="H9" s="41">
        <v>269</v>
      </c>
      <c r="I9" s="41">
        <v>149</v>
      </c>
      <c r="J9" s="36">
        <v>174</v>
      </c>
      <c r="K9" s="55">
        <v>188</v>
      </c>
      <c r="L9" s="41">
        <v>202</v>
      </c>
      <c r="M9" s="41">
        <v>125</v>
      </c>
      <c r="N9" s="41">
        <v>224</v>
      </c>
      <c r="O9" s="41">
        <v>177</v>
      </c>
      <c r="P9" s="41">
        <v>145</v>
      </c>
      <c r="Q9" s="41">
        <v>147</v>
      </c>
      <c r="R9" s="36">
        <v>110</v>
      </c>
    </row>
    <row r="10" spans="1:18">
      <c r="A10" s="4"/>
      <c r="B10" s="59">
        <v>14</v>
      </c>
      <c r="C10" s="35">
        <v>293</v>
      </c>
      <c r="D10" s="41">
        <v>382</v>
      </c>
      <c r="E10" s="41">
        <v>327</v>
      </c>
      <c r="F10" s="41">
        <v>298</v>
      </c>
      <c r="G10" s="41">
        <v>397</v>
      </c>
      <c r="H10" s="41">
        <v>271</v>
      </c>
      <c r="I10" s="41">
        <v>271</v>
      </c>
      <c r="J10" s="36">
        <v>174</v>
      </c>
      <c r="K10" s="55">
        <v>207</v>
      </c>
      <c r="L10" s="41">
        <v>200</v>
      </c>
      <c r="M10" s="41">
        <v>332</v>
      </c>
      <c r="N10" s="41">
        <v>380</v>
      </c>
      <c r="O10" s="41">
        <v>297</v>
      </c>
      <c r="P10" s="41">
        <v>177</v>
      </c>
      <c r="Q10" s="41">
        <v>410</v>
      </c>
      <c r="R10" s="36">
        <v>241</v>
      </c>
    </row>
    <row r="11" spans="1:18">
      <c r="A11" s="4"/>
      <c r="B11" s="59">
        <v>21</v>
      </c>
      <c r="C11" s="35">
        <v>226</v>
      </c>
      <c r="D11" s="41">
        <v>405</v>
      </c>
      <c r="E11" s="41">
        <v>351</v>
      </c>
      <c r="F11" s="41">
        <v>428</v>
      </c>
      <c r="G11" s="41">
        <v>466</v>
      </c>
      <c r="H11" s="41">
        <v>216</v>
      </c>
      <c r="I11" s="41">
        <v>322</v>
      </c>
      <c r="J11" s="36">
        <v>386</v>
      </c>
      <c r="K11" s="55">
        <v>309</v>
      </c>
      <c r="L11" s="41">
        <v>340</v>
      </c>
      <c r="M11" s="41">
        <v>427</v>
      </c>
      <c r="N11" s="41">
        <v>386</v>
      </c>
      <c r="O11" s="41">
        <v>399</v>
      </c>
      <c r="P11" s="41">
        <v>324</v>
      </c>
      <c r="Q11" s="41">
        <v>571</v>
      </c>
      <c r="R11" s="36">
        <v>284</v>
      </c>
    </row>
    <row r="12" spans="1:18" ht="17" thickBot="1">
      <c r="A12" s="4"/>
      <c r="B12" s="60">
        <v>28</v>
      </c>
      <c r="C12" s="37">
        <v>278</v>
      </c>
      <c r="D12" s="53">
        <v>406</v>
      </c>
      <c r="E12" s="53">
        <v>286</v>
      </c>
      <c r="F12" s="53">
        <v>437</v>
      </c>
      <c r="G12" s="53">
        <v>362</v>
      </c>
      <c r="H12" s="53">
        <v>281</v>
      </c>
      <c r="I12" s="53">
        <v>258</v>
      </c>
      <c r="J12" s="38">
        <v>354</v>
      </c>
      <c r="K12" s="56">
        <v>362</v>
      </c>
      <c r="L12" s="53">
        <v>368</v>
      </c>
      <c r="M12" s="53">
        <v>490</v>
      </c>
      <c r="N12" s="53">
        <v>359</v>
      </c>
      <c r="O12" s="53">
        <v>435</v>
      </c>
      <c r="P12" s="53">
        <v>403</v>
      </c>
      <c r="Q12" s="53">
        <v>440</v>
      </c>
      <c r="R12" s="38">
        <v>368</v>
      </c>
    </row>
    <row r="13" spans="1:18">
      <c r="A13" s="4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4"/>
      <c r="B14" s="2"/>
      <c r="C14" s="2"/>
      <c r="D14" s="2"/>
      <c r="E14" s="2"/>
      <c r="F14" s="2"/>
      <c r="G14" s="2"/>
    </row>
    <row r="15" spans="1:18" ht="17" thickBot="1">
      <c r="A15" s="4"/>
      <c r="B15" s="1" t="s">
        <v>23</v>
      </c>
      <c r="C15" s="2"/>
      <c r="D15" s="2"/>
      <c r="E15" s="2"/>
      <c r="F15" s="2"/>
      <c r="G15" s="2"/>
    </row>
    <row r="16" spans="1:18" ht="17" thickBot="1">
      <c r="A16" s="4"/>
      <c r="B16" s="57" t="s">
        <v>2</v>
      </c>
      <c r="C16" s="106" t="s">
        <v>22</v>
      </c>
      <c r="D16" s="107"/>
      <c r="E16" s="107"/>
      <c r="F16" s="107"/>
      <c r="G16" s="107"/>
      <c r="H16" s="107"/>
      <c r="I16" s="107"/>
      <c r="J16" s="108"/>
      <c r="K16" s="106" t="s">
        <v>25</v>
      </c>
      <c r="L16" s="107"/>
      <c r="M16" s="107"/>
      <c r="N16" s="107"/>
      <c r="O16" s="107"/>
      <c r="P16" s="107"/>
      <c r="Q16" s="107"/>
      <c r="R16" s="108"/>
    </row>
    <row r="17" spans="1:23">
      <c r="A17" s="5"/>
      <c r="B17" s="58">
        <v>0</v>
      </c>
      <c r="C17" s="42">
        <v>3.57</v>
      </c>
      <c r="D17" s="52">
        <v>4.0599999999999996</v>
      </c>
      <c r="E17" s="52">
        <v>6.49</v>
      </c>
      <c r="F17" s="52">
        <v>5.2</v>
      </c>
      <c r="G17" s="52">
        <v>3.6</v>
      </c>
      <c r="H17" s="52">
        <v>3.72</v>
      </c>
      <c r="I17" s="52">
        <v>5.07</v>
      </c>
      <c r="J17" s="43">
        <v>3.63</v>
      </c>
      <c r="K17" s="54">
        <v>5.27</v>
      </c>
      <c r="L17" s="52">
        <v>2.29</v>
      </c>
      <c r="M17" s="52">
        <v>4.49</v>
      </c>
      <c r="N17" s="52">
        <v>3.64</v>
      </c>
      <c r="O17" s="52">
        <v>3.35</v>
      </c>
      <c r="P17" s="52">
        <v>3.62</v>
      </c>
      <c r="Q17" s="52">
        <v>3.35</v>
      </c>
      <c r="R17" s="43">
        <v>3.29</v>
      </c>
    </row>
    <row r="18" spans="1:23">
      <c r="A18" s="4"/>
      <c r="B18" s="59">
        <v>1</v>
      </c>
      <c r="C18" s="35">
        <v>0.2</v>
      </c>
      <c r="D18" s="41">
        <v>0.26</v>
      </c>
      <c r="E18" s="41">
        <v>0.3</v>
      </c>
      <c r="F18" s="41">
        <v>0.15</v>
      </c>
      <c r="G18" s="41">
        <v>0.7</v>
      </c>
      <c r="H18" s="41">
        <v>0.95</v>
      </c>
      <c r="I18" s="41">
        <v>0.67</v>
      </c>
      <c r="J18" s="36">
        <v>0.78</v>
      </c>
      <c r="K18" s="55">
        <v>0.75</v>
      </c>
      <c r="L18" s="41">
        <v>0.41</v>
      </c>
      <c r="M18" s="41">
        <v>1</v>
      </c>
      <c r="N18" s="41">
        <v>0.63</v>
      </c>
      <c r="O18" s="41">
        <v>0.23</v>
      </c>
      <c r="P18" s="41">
        <v>0.15</v>
      </c>
      <c r="Q18" s="41">
        <v>0.91</v>
      </c>
      <c r="R18" s="36">
        <v>0.25</v>
      </c>
    </row>
    <row r="19" spans="1:23">
      <c r="A19" s="4"/>
      <c r="B19" s="59">
        <v>2</v>
      </c>
      <c r="C19" s="35">
        <v>0.89</v>
      </c>
      <c r="D19" s="41">
        <v>0.8</v>
      </c>
      <c r="E19" s="41">
        <v>0.96</v>
      </c>
      <c r="F19" s="41">
        <v>0.94</v>
      </c>
      <c r="G19" s="41">
        <v>0.85</v>
      </c>
      <c r="H19" s="41">
        <v>0.83</v>
      </c>
      <c r="I19" s="41">
        <v>0.77</v>
      </c>
      <c r="J19" s="36">
        <v>0.81</v>
      </c>
      <c r="K19" s="55">
        <v>1.41</v>
      </c>
      <c r="L19" s="41">
        <v>0.63</v>
      </c>
      <c r="M19" s="41">
        <v>0.66</v>
      </c>
      <c r="N19" s="41">
        <v>1.06</v>
      </c>
      <c r="O19" s="41">
        <v>0.54</v>
      </c>
      <c r="P19" s="41">
        <v>1.07</v>
      </c>
      <c r="Q19" s="41">
        <v>1</v>
      </c>
      <c r="R19" s="36">
        <v>0.13</v>
      </c>
    </row>
    <row r="20" spans="1:23">
      <c r="A20" s="4"/>
      <c r="B20" s="59">
        <v>3</v>
      </c>
      <c r="C20" s="35">
        <v>3.3</v>
      </c>
      <c r="D20" s="41">
        <v>2.99</v>
      </c>
      <c r="E20" s="41">
        <v>3.28</v>
      </c>
      <c r="F20" s="41">
        <v>3.02</v>
      </c>
      <c r="G20" s="41">
        <v>2.8</v>
      </c>
      <c r="H20" s="41">
        <v>3.11</v>
      </c>
      <c r="I20" s="41">
        <v>3.28</v>
      </c>
      <c r="J20" s="36">
        <v>2.93</v>
      </c>
      <c r="K20" s="55">
        <v>3.6</v>
      </c>
      <c r="L20" s="41">
        <v>2.09</v>
      </c>
      <c r="M20" s="41">
        <v>3.34</v>
      </c>
      <c r="N20" s="41">
        <v>3.35</v>
      </c>
      <c r="O20" s="41">
        <v>2.94</v>
      </c>
      <c r="P20" s="41">
        <v>3.24</v>
      </c>
      <c r="Q20" s="41">
        <v>3.54</v>
      </c>
      <c r="R20" s="36">
        <v>2.64</v>
      </c>
    </row>
    <row r="21" spans="1:23">
      <c r="A21" s="4"/>
      <c r="B21" s="59">
        <v>7</v>
      </c>
      <c r="C21" s="35">
        <v>2.9</v>
      </c>
      <c r="D21" s="41">
        <v>2.9</v>
      </c>
      <c r="E21" s="41">
        <v>2.9</v>
      </c>
      <c r="F21" s="41">
        <v>2.9</v>
      </c>
      <c r="G21" s="41">
        <v>2.9</v>
      </c>
      <c r="H21" s="41">
        <v>2.9</v>
      </c>
      <c r="I21" s="41">
        <v>2.9</v>
      </c>
      <c r="J21" s="36">
        <v>2.9</v>
      </c>
      <c r="K21" s="55">
        <v>2.86</v>
      </c>
      <c r="L21" s="41">
        <v>2.9</v>
      </c>
      <c r="M21" s="41">
        <v>4.05</v>
      </c>
      <c r="N21" s="41">
        <v>4.0599999999999996</v>
      </c>
      <c r="O21" s="41">
        <v>3.66</v>
      </c>
      <c r="P21" s="41">
        <v>3.31</v>
      </c>
      <c r="Q21" s="41">
        <v>1.38</v>
      </c>
      <c r="R21" s="36">
        <v>1.07</v>
      </c>
    </row>
    <row r="22" spans="1:23">
      <c r="A22" s="4"/>
      <c r="B22" s="59">
        <v>14</v>
      </c>
      <c r="C22" s="35">
        <v>3.44</v>
      </c>
      <c r="D22" s="41">
        <v>4.83</v>
      </c>
      <c r="E22" s="41">
        <v>6.22</v>
      </c>
      <c r="F22" s="41">
        <v>5.08</v>
      </c>
      <c r="G22" s="41">
        <v>4.91</v>
      </c>
      <c r="H22" s="41">
        <v>3.51</v>
      </c>
      <c r="I22" s="41">
        <v>4.97</v>
      </c>
      <c r="J22" s="36">
        <v>3.08</v>
      </c>
      <c r="K22" s="55">
        <v>5.39</v>
      </c>
      <c r="L22" s="41">
        <v>3.69</v>
      </c>
      <c r="M22" s="41">
        <v>4.1500000000000004</v>
      </c>
      <c r="N22" s="41">
        <v>4.1500000000000004</v>
      </c>
      <c r="O22" s="41">
        <v>3.88</v>
      </c>
      <c r="P22" s="41">
        <v>3.77</v>
      </c>
      <c r="Q22" s="41">
        <v>3.67</v>
      </c>
      <c r="R22" s="36">
        <v>3.45</v>
      </c>
    </row>
    <row r="23" spans="1:23">
      <c r="A23" s="4"/>
      <c r="B23" s="59">
        <v>21</v>
      </c>
      <c r="C23" s="35">
        <v>3.15</v>
      </c>
      <c r="D23" s="41">
        <v>4.29</v>
      </c>
      <c r="E23" s="41">
        <v>4.6900000000000004</v>
      </c>
      <c r="F23" s="41">
        <v>5.0199999999999996</v>
      </c>
      <c r="G23" s="41">
        <v>4.07</v>
      </c>
      <c r="H23" s="41">
        <v>3.13</v>
      </c>
      <c r="I23" s="41">
        <v>4.82</v>
      </c>
      <c r="J23" s="36">
        <v>4.18</v>
      </c>
      <c r="K23" s="55">
        <v>4.1399999999999997</v>
      </c>
      <c r="L23" s="41">
        <v>3.12</v>
      </c>
      <c r="M23" s="41">
        <v>4.78</v>
      </c>
      <c r="N23" s="41">
        <v>5.0199999999999996</v>
      </c>
      <c r="O23" s="41">
        <v>4.04</v>
      </c>
      <c r="P23" s="41">
        <v>3.68</v>
      </c>
      <c r="Q23" s="41">
        <v>5.56</v>
      </c>
      <c r="R23" s="36">
        <v>3.78</v>
      </c>
    </row>
    <row r="24" spans="1:23" ht="17" thickBot="1">
      <c r="A24" s="4"/>
      <c r="B24" s="60">
        <v>28</v>
      </c>
      <c r="C24" s="37">
        <v>3.95</v>
      </c>
      <c r="D24" s="53">
        <v>3.99</v>
      </c>
      <c r="E24" s="53">
        <v>4.57</v>
      </c>
      <c r="F24" s="53">
        <v>5.17</v>
      </c>
      <c r="G24" s="53">
        <v>4.92</v>
      </c>
      <c r="H24" s="53">
        <v>3.94</v>
      </c>
      <c r="I24" s="53">
        <v>4.32</v>
      </c>
      <c r="J24" s="38">
        <v>3.76</v>
      </c>
      <c r="K24" s="56">
        <v>4.68</v>
      </c>
      <c r="L24" s="53">
        <v>4.1900000000000004</v>
      </c>
      <c r="M24" s="53">
        <v>4.78</v>
      </c>
      <c r="N24" s="53">
        <v>4.09</v>
      </c>
      <c r="O24" s="53">
        <v>3.92</v>
      </c>
      <c r="P24" s="53">
        <v>4.53</v>
      </c>
      <c r="Q24" s="53">
        <v>4.57</v>
      </c>
      <c r="R24" s="38">
        <v>4.08</v>
      </c>
    </row>
    <row r="27" spans="1:23">
      <c r="A27" s="1" t="s">
        <v>26</v>
      </c>
    </row>
    <row r="29" spans="1:23" ht="17" thickBot="1">
      <c r="B29" s="1" t="s">
        <v>24</v>
      </c>
    </row>
    <row r="30" spans="1:23" ht="17" thickBot="1">
      <c r="B30" s="61" t="s">
        <v>2</v>
      </c>
      <c r="C30" s="103" t="s">
        <v>27</v>
      </c>
      <c r="D30" s="104"/>
      <c r="E30" s="104"/>
      <c r="F30" s="104"/>
      <c r="G30" s="104"/>
      <c r="H30" s="104"/>
      <c r="I30" s="104"/>
      <c r="J30" s="104"/>
      <c r="K30" s="105"/>
      <c r="L30" s="109" t="s">
        <v>28</v>
      </c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5"/>
    </row>
    <row r="31" spans="1:23">
      <c r="B31" s="58">
        <v>0</v>
      </c>
      <c r="C31" s="42">
        <v>401</v>
      </c>
      <c r="D31" s="52">
        <v>549</v>
      </c>
      <c r="E31" s="52">
        <v>279</v>
      </c>
      <c r="F31" s="52">
        <v>477</v>
      </c>
      <c r="G31" s="52">
        <v>273</v>
      </c>
      <c r="H31" s="52">
        <v>210</v>
      </c>
      <c r="I31" s="52">
        <v>452</v>
      </c>
      <c r="J31" s="52">
        <v>244</v>
      </c>
      <c r="K31" s="43">
        <v>577</v>
      </c>
      <c r="L31" s="42">
        <v>388</v>
      </c>
      <c r="M31" s="52">
        <v>324</v>
      </c>
      <c r="N31" s="52">
        <v>318</v>
      </c>
      <c r="O31" s="52">
        <v>448</v>
      </c>
      <c r="P31" s="52">
        <v>342</v>
      </c>
      <c r="Q31" s="52">
        <v>458</v>
      </c>
      <c r="R31" s="52">
        <v>267</v>
      </c>
      <c r="S31" s="52">
        <v>225</v>
      </c>
      <c r="T31" s="52">
        <v>271</v>
      </c>
      <c r="U31" s="52">
        <v>509</v>
      </c>
      <c r="V31" s="52">
        <v>419</v>
      </c>
      <c r="W31" s="43">
        <v>494</v>
      </c>
    </row>
    <row r="32" spans="1:23">
      <c r="B32" s="59">
        <v>1</v>
      </c>
      <c r="C32" s="35">
        <v>365</v>
      </c>
      <c r="D32" s="41">
        <v>446</v>
      </c>
      <c r="E32" s="41">
        <v>404</v>
      </c>
      <c r="F32" s="41">
        <v>424</v>
      </c>
      <c r="G32" s="41">
        <v>367</v>
      </c>
      <c r="H32" s="41">
        <v>239</v>
      </c>
      <c r="I32" s="41">
        <v>454</v>
      </c>
      <c r="J32" s="41">
        <v>477</v>
      </c>
      <c r="K32" s="36">
        <v>471</v>
      </c>
      <c r="L32" s="35">
        <v>437</v>
      </c>
      <c r="M32" s="41">
        <v>258</v>
      </c>
      <c r="N32" s="41">
        <v>352</v>
      </c>
      <c r="O32" s="41">
        <v>204</v>
      </c>
      <c r="P32" s="41">
        <v>343</v>
      </c>
      <c r="Q32" s="41">
        <v>291</v>
      </c>
      <c r="R32" s="41">
        <v>195</v>
      </c>
      <c r="S32" s="41">
        <v>166</v>
      </c>
      <c r="T32" s="41">
        <v>437</v>
      </c>
      <c r="U32" s="41">
        <v>220</v>
      </c>
      <c r="V32" s="41">
        <v>228</v>
      </c>
      <c r="W32" s="36">
        <v>344</v>
      </c>
    </row>
    <row r="33" spans="2:23">
      <c r="B33" s="59">
        <v>2</v>
      </c>
      <c r="C33" s="35">
        <v>556</v>
      </c>
      <c r="D33" s="41">
        <v>539</v>
      </c>
      <c r="E33" s="41">
        <v>508</v>
      </c>
      <c r="F33" s="41">
        <v>585</v>
      </c>
      <c r="G33" s="41">
        <v>434</v>
      </c>
      <c r="H33" s="41">
        <v>329</v>
      </c>
      <c r="I33" s="41">
        <v>519</v>
      </c>
      <c r="J33" s="41">
        <v>348</v>
      </c>
      <c r="K33" s="36">
        <v>518</v>
      </c>
      <c r="L33" s="35">
        <v>161</v>
      </c>
      <c r="M33" s="41">
        <v>235</v>
      </c>
      <c r="N33" s="41">
        <v>235</v>
      </c>
      <c r="O33" s="41">
        <v>195</v>
      </c>
      <c r="P33" s="41">
        <v>240</v>
      </c>
      <c r="Q33" s="41">
        <v>269</v>
      </c>
      <c r="R33" s="41">
        <v>171</v>
      </c>
      <c r="S33" s="41">
        <v>204</v>
      </c>
      <c r="T33" s="41">
        <v>208</v>
      </c>
      <c r="U33" s="41">
        <v>178</v>
      </c>
      <c r="V33" s="41">
        <v>239</v>
      </c>
      <c r="W33" s="36">
        <v>219</v>
      </c>
    </row>
    <row r="34" spans="2:23">
      <c r="B34" s="59">
        <v>3</v>
      </c>
      <c r="C34" s="35">
        <v>215</v>
      </c>
      <c r="D34" s="41">
        <v>550</v>
      </c>
      <c r="E34" s="41">
        <v>366</v>
      </c>
      <c r="F34" s="41">
        <v>445</v>
      </c>
      <c r="G34" s="41">
        <v>518</v>
      </c>
      <c r="H34" s="41">
        <v>425</v>
      </c>
      <c r="I34" s="41">
        <v>527</v>
      </c>
      <c r="J34" s="41">
        <v>314</v>
      </c>
      <c r="K34" s="36">
        <v>521</v>
      </c>
      <c r="L34" s="35">
        <v>260</v>
      </c>
      <c r="M34" s="41">
        <v>222</v>
      </c>
      <c r="N34" s="41">
        <v>210</v>
      </c>
      <c r="O34" s="41">
        <v>300</v>
      </c>
      <c r="P34" s="41">
        <v>275</v>
      </c>
      <c r="Q34" s="41">
        <v>270</v>
      </c>
      <c r="R34" s="41">
        <v>187</v>
      </c>
      <c r="S34" s="41">
        <v>171</v>
      </c>
      <c r="T34" s="41">
        <v>169</v>
      </c>
      <c r="U34" s="41">
        <v>204</v>
      </c>
      <c r="V34" s="41">
        <v>223</v>
      </c>
      <c r="W34" s="36">
        <v>212</v>
      </c>
    </row>
    <row r="35" spans="2:23">
      <c r="B35" s="59">
        <v>7</v>
      </c>
      <c r="C35" s="35">
        <v>420</v>
      </c>
      <c r="D35" s="41">
        <v>479</v>
      </c>
      <c r="E35" s="41">
        <v>409</v>
      </c>
      <c r="F35" s="41">
        <v>423</v>
      </c>
      <c r="G35" s="41">
        <v>491</v>
      </c>
      <c r="H35" s="41">
        <v>296</v>
      </c>
      <c r="I35" s="41">
        <v>455</v>
      </c>
      <c r="J35" s="41">
        <v>467</v>
      </c>
      <c r="K35" s="36">
        <v>451</v>
      </c>
      <c r="L35" s="35">
        <v>334</v>
      </c>
      <c r="M35" s="41">
        <v>236</v>
      </c>
      <c r="N35" s="41">
        <v>292</v>
      </c>
      <c r="O35" s="41">
        <v>414</v>
      </c>
      <c r="P35" s="41">
        <v>444</v>
      </c>
      <c r="Q35" s="41">
        <v>395</v>
      </c>
      <c r="R35" s="41">
        <v>244</v>
      </c>
      <c r="S35" s="41">
        <v>206</v>
      </c>
      <c r="T35" s="41">
        <v>223</v>
      </c>
      <c r="U35" s="41">
        <v>393</v>
      </c>
      <c r="V35" s="41">
        <v>189</v>
      </c>
      <c r="W35" s="36">
        <v>382</v>
      </c>
    </row>
    <row r="36" spans="2:23">
      <c r="B36" s="59">
        <v>14</v>
      </c>
      <c r="C36" s="35">
        <v>439</v>
      </c>
      <c r="D36" s="41">
        <v>464</v>
      </c>
      <c r="E36" s="41">
        <v>422</v>
      </c>
      <c r="F36" s="41">
        <v>240</v>
      </c>
      <c r="G36" s="41">
        <v>455</v>
      </c>
      <c r="H36" s="41">
        <v>218</v>
      </c>
      <c r="I36" s="41">
        <v>468</v>
      </c>
      <c r="J36" s="41">
        <v>427</v>
      </c>
      <c r="K36" s="36">
        <v>554</v>
      </c>
      <c r="L36" s="35">
        <v>416</v>
      </c>
      <c r="M36" s="41">
        <v>366</v>
      </c>
      <c r="N36" s="41">
        <v>427</v>
      </c>
      <c r="O36" s="41">
        <v>464</v>
      </c>
      <c r="P36" s="41">
        <v>555</v>
      </c>
      <c r="Q36" s="41">
        <v>503</v>
      </c>
      <c r="R36" s="41">
        <v>279</v>
      </c>
      <c r="S36" s="41">
        <v>428</v>
      </c>
      <c r="T36" s="41">
        <v>269</v>
      </c>
      <c r="U36" s="41">
        <v>505</v>
      </c>
      <c r="V36" s="41">
        <v>424</v>
      </c>
      <c r="W36" s="36">
        <v>550</v>
      </c>
    </row>
    <row r="37" spans="2:23">
      <c r="B37" s="59">
        <v>21</v>
      </c>
      <c r="C37" s="35">
        <v>383</v>
      </c>
      <c r="D37" s="41">
        <v>503</v>
      </c>
      <c r="E37" s="41">
        <v>513</v>
      </c>
      <c r="F37" s="41">
        <v>515</v>
      </c>
      <c r="G37" s="41">
        <v>451</v>
      </c>
      <c r="H37" s="41">
        <v>178</v>
      </c>
      <c r="I37" s="41">
        <v>600</v>
      </c>
      <c r="J37" s="41">
        <v>587</v>
      </c>
      <c r="K37" s="36">
        <v>573</v>
      </c>
      <c r="L37" s="35">
        <v>475</v>
      </c>
      <c r="M37" s="41">
        <v>504</v>
      </c>
      <c r="N37" s="41">
        <v>479</v>
      </c>
      <c r="O37" s="41">
        <v>504</v>
      </c>
      <c r="P37" s="41">
        <v>544</v>
      </c>
      <c r="Q37" s="41">
        <v>516</v>
      </c>
      <c r="R37" s="41">
        <v>465</v>
      </c>
      <c r="S37" s="41">
        <v>470</v>
      </c>
      <c r="T37" s="41">
        <v>371</v>
      </c>
      <c r="U37" s="41">
        <v>591</v>
      </c>
      <c r="V37" s="41">
        <v>347</v>
      </c>
      <c r="W37" s="36">
        <v>451</v>
      </c>
    </row>
    <row r="38" spans="2:23" ht="17" thickBot="1">
      <c r="B38" s="60">
        <v>28</v>
      </c>
      <c r="C38" s="37">
        <v>357</v>
      </c>
      <c r="D38" s="53">
        <v>517</v>
      </c>
      <c r="E38" s="53">
        <v>475</v>
      </c>
      <c r="F38" s="53">
        <v>496</v>
      </c>
      <c r="G38" s="53">
        <v>450</v>
      </c>
      <c r="H38" s="53">
        <v>216</v>
      </c>
      <c r="I38" s="53">
        <v>554</v>
      </c>
      <c r="J38" s="53">
        <v>484</v>
      </c>
      <c r="K38" s="38">
        <v>510</v>
      </c>
      <c r="L38" s="37">
        <v>457</v>
      </c>
      <c r="M38" s="53">
        <v>444</v>
      </c>
      <c r="N38" s="53">
        <v>572</v>
      </c>
      <c r="O38" s="53">
        <v>451</v>
      </c>
      <c r="P38" s="53">
        <v>531</v>
      </c>
      <c r="Q38" s="53">
        <v>486</v>
      </c>
      <c r="R38" s="53">
        <v>456</v>
      </c>
      <c r="S38" s="53">
        <v>522</v>
      </c>
      <c r="T38" s="53">
        <v>451</v>
      </c>
      <c r="U38" s="53">
        <v>565</v>
      </c>
      <c r="V38" s="53">
        <v>469</v>
      </c>
      <c r="W38" s="38">
        <v>457</v>
      </c>
    </row>
    <row r="41" spans="2:23" ht="17" thickBot="1">
      <c r="B41" s="1" t="s">
        <v>23</v>
      </c>
    </row>
    <row r="42" spans="2:23" ht="17" thickBot="1">
      <c r="B42" s="61" t="s">
        <v>2</v>
      </c>
      <c r="C42" s="103" t="s">
        <v>27</v>
      </c>
      <c r="D42" s="104"/>
      <c r="E42" s="104"/>
      <c r="F42" s="104"/>
      <c r="G42" s="104"/>
      <c r="H42" s="104"/>
      <c r="I42" s="104"/>
      <c r="J42" s="104"/>
      <c r="K42" s="105"/>
      <c r="L42" s="100" t="s">
        <v>28</v>
      </c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2"/>
    </row>
    <row r="43" spans="2:23">
      <c r="B43" s="58">
        <v>0</v>
      </c>
      <c r="C43" s="42">
        <v>6.3</v>
      </c>
      <c r="D43" s="52">
        <v>6.02</v>
      </c>
      <c r="E43" s="52">
        <v>5.19</v>
      </c>
      <c r="F43" s="52">
        <v>6.36</v>
      </c>
      <c r="G43" s="52">
        <v>5.52</v>
      </c>
      <c r="H43" s="52">
        <v>5.69</v>
      </c>
      <c r="I43" s="52">
        <v>9.91</v>
      </c>
      <c r="J43" s="52">
        <v>5.55</v>
      </c>
      <c r="K43" s="43">
        <v>6.92</v>
      </c>
      <c r="L43" s="33">
        <v>5.99</v>
      </c>
      <c r="M43" s="51">
        <v>6.17</v>
      </c>
      <c r="N43" s="51">
        <v>5.73</v>
      </c>
      <c r="O43" s="51">
        <v>6.72</v>
      </c>
      <c r="P43" s="51">
        <v>5.91</v>
      </c>
      <c r="Q43" s="51">
        <v>6.42</v>
      </c>
      <c r="R43" s="51">
        <v>5.58</v>
      </c>
      <c r="S43" s="51">
        <v>6.13</v>
      </c>
      <c r="T43" s="51">
        <v>4.8099999999999996</v>
      </c>
      <c r="U43" s="51">
        <v>5.82</v>
      </c>
      <c r="V43" s="51">
        <v>6.22</v>
      </c>
      <c r="W43" s="34">
        <v>5.86</v>
      </c>
    </row>
    <row r="44" spans="2:23">
      <c r="B44" s="59">
        <v>1</v>
      </c>
      <c r="C44" s="35">
        <v>4.62</v>
      </c>
      <c r="D44" s="41">
        <v>4.72</v>
      </c>
      <c r="E44" s="41">
        <v>4.1900000000000004</v>
      </c>
      <c r="F44" s="41">
        <v>4.7699999999999996</v>
      </c>
      <c r="G44" s="41">
        <v>4.5599999999999996</v>
      </c>
      <c r="H44" s="41">
        <v>5.22</v>
      </c>
      <c r="I44" s="41">
        <v>5.37</v>
      </c>
      <c r="J44" s="41">
        <v>4.3099999999999996</v>
      </c>
      <c r="K44" s="36">
        <v>5.12</v>
      </c>
      <c r="L44" s="35">
        <v>1.45</v>
      </c>
      <c r="M44" s="41">
        <v>1.36</v>
      </c>
      <c r="N44" s="41">
        <v>1.26</v>
      </c>
      <c r="O44" s="41">
        <v>1.45</v>
      </c>
      <c r="P44" s="41">
        <v>1.52</v>
      </c>
      <c r="Q44" s="41">
        <v>1.33</v>
      </c>
      <c r="R44" s="41">
        <v>0.82</v>
      </c>
      <c r="S44" s="41">
        <v>1.7</v>
      </c>
      <c r="T44" s="41">
        <v>1.1100000000000001</v>
      </c>
      <c r="U44" s="41">
        <v>1.3</v>
      </c>
      <c r="V44" s="41">
        <v>1.1499999999999999</v>
      </c>
      <c r="W44" s="36">
        <v>1.29</v>
      </c>
    </row>
    <row r="45" spans="2:23">
      <c r="B45" s="59">
        <v>2</v>
      </c>
      <c r="C45" s="35">
        <v>5.89</v>
      </c>
      <c r="D45" s="41">
        <v>5.47</v>
      </c>
      <c r="E45" s="41">
        <v>4.82</v>
      </c>
      <c r="F45" s="41">
        <v>4.97</v>
      </c>
      <c r="G45" s="41">
        <v>5.27</v>
      </c>
      <c r="H45" s="41">
        <v>5.01</v>
      </c>
      <c r="I45" s="41">
        <v>4.75</v>
      </c>
      <c r="J45" s="41">
        <v>3.92</v>
      </c>
      <c r="K45" s="36">
        <v>5.3</v>
      </c>
      <c r="L45" s="35">
        <v>0.44</v>
      </c>
      <c r="M45" s="41">
        <v>1.41</v>
      </c>
      <c r="N45" s="41">
        <v>1.02</v>
      </c>
      <c r="O45" s="41">
        <v>1.85</v>
      </c>
      <c r="P45" s="41">
        <v>1.25</v>
      </c>
      <c r="Q45" s="41">
        <v>1.49</v>
      </c>
      <c r="R45" s="41">
        <v>0.66</v>
      </c>
      <c r="S45" s="41">
        <v>0.5</v>
      </c>
      <c r="T45" s="41">
        <v>0.84</v>
      </c>
      <c r="U45" s="41">
        <v>0.28999999999999998</v>
      </c>
      <c r="V45" s="41">
        <v>1.26</v>
      </c>
      <c r="W45" s="36">
        <v>1.29</v>
      </c>
    </row>
    <row r="46" spans="2:23">
      <c r="B46" s="59">
        <v>3</v>
      </c>
      <c r="C46" s="35">
        <v>2.25</v>
      </c>
      <c r="D46" s="41">
        <v>5.17</v>
      </c>
      <c r="E46" s="41">
        <v>4.6500000000000004</v>
      </c>
      <c r="F46" s="41">
        <v>4.79</v>
      </c>
      <c r="G46" s="41">
        <v>5</v>
      </c>
      <c r="H46" s="41">
        <v>4.54</v>
      </c>
      <c r="I46" s="41">
        <v>4.45</v>
      </c>
      <c r="J46" s="41">
        <v>3.71</v>
      </c>
      <c r="K46" s="36">
        <v>5.28</v>
      </c>
      <c r="L46" s="35">
        <v>3.29</v>
      </c>
      <c r="M46" s="41">
        <v>4.1500000000000004</v>
      </c>
      <c r="N46" s="41">
        <v>3.79</v>
      </c>
      <c r="O46" s="41">
        <v>3.6</v>
      </c>
      <c r="P46" s="41">
        <v>4.16</v>
      </c>
      <c r="Q46" s="41">
        <v>3.58</v>
      </c>
      <c r="R46" s="41">
        <v>3.31</v>
      </c>
      <c r="S46" s="41">
        <v>3.49</v>
      </c>
      <c r="T46" s="41">
        <v>3.77</v>
      </c>
      <c r="U46" s="41">
        <v>3.29</v>
      </c>
      <c r="V46" s="41">
        <v>3.11</v>
      </c>
      <c r="W46" s="36">
        <v>3.23</v>
      </c>
    </row>
    <row r="47" spans="2:23">
      <c r="B47" s="59">
        <v>7</v>
      </c>
      <c r="C47" s="35">
        <v>5.14</v>
      </c>
      <c r="D47" s="41">
        <v>4.95</v>
      </c>
      <c r="E47" s="41">
        <v>4.97</v>
      </c>
      <c r="F47" s="41">
        <v>4.8499999999999996</v>
      </c>
      <c r="G47" s="41">
        <v>4.4000000000000004</v>
      </c>
      <c r="H47" s="41">
        <v>4.7300000000000004</v>
      </c>
      <c r="I47" s="41">
        <v>5.81</v>
      </c>
      <c r="J47" s="41">
        <v>5.08</v>
      </c>
      <c r="K47" s="36">
        <v>5.89</v>
      </c>
      <c r="L47" s="35">
        <v>5.04</v>
      </c>
      <c r="M47" s="41">
        <v>5.23</v>
      </c>
      <c r="N47" s="41">
        <v>4.87</v>
      </c>
      <c r="O47" s="41">
        <v>5.93</v>
      </c>
      <c r="P47" s="41">
        <v>5.13</v>
      </c>
      <c r="Q47" s="41">
        <v>4.76</v>
      </c>
      <c r="R47" s="41">
        <v>5.16</v>
      </c>
      <c r="S47" s="41">
        <v>5.4</v>
      </c>
      <c r="T47" s="41">
        <v>3.99</v>
      </c>
      <c r="U47" s="41">
        <v>5.49</v>
      </c>
      <c r="V47" s="41">
        <v>5.42</v>
      </c>
      <c r="W47" s="36">
        <v>5.3</v>
      </c>
    </row>
    <row r="48" spans="2:23">
      <c r="B48" s="59">
        <v>14</v>
      </c>
      <c r="C48" s="35">
        <v>5.74</v>
      </c>
      <c r="D48" s="41">
        <v>6.62</v>
      </c>
      <c r="E48" s="41">
        <v>5.4</v>
      </c>
      <c r="F48" s="41">
        <v>4.88</v>
      </c>
      <c r="G48" s="41">
        <v>5.42</v>
      </c>
      <c r="H48" s="41">
        <v>4.75</v>
      </c>
      <c r="I48" s="41">
        <v>5.76</v>
      </c>
      <c r="J48" s="41">
        <v>5.36</v>
      </c>
      <c r="K48" s="36">
        <v>6.28</v>
      </c>
      <c r="L48" s="35">
        <v>5.3</v>
      </c>
      <c r="M48" s="41">
        <v>5.94</v>
      </c>
      <c r="N48" s="41">
        <v>5.51</v>
      </c>
      <c r="O48" s="41">
        <v>6.63</v>
      </c>
      <c r="P48" s="41">
        <v>6.23</v>
      </c>
      <c r="Q48" s="41">
        <v>6.49</v>
      </c>
      <c r="R48" s="41">
        <v>5.49</v>
      </c>
      <c r="S48" s="41">
        <v>5.56</v>
      </c>
      <c r="T48" s="41">
        <v>4.88</v>
      </c>
      <c r="U48" s="41">
        <v>6.61</v>
      </c>
      <c r="V48" s="41">
        <v>6.64</v>
      </c>
      <c r="W48" s="36">
        <v>6.24</v>
      </c>
    </row>
    <row r="49" spans="1:33">
      <c r="B49" s="59">
        <v>21</v>
      </c>
      <c r="C49" s="35">
        <v>5.34</v>
      </c>
      <c r="D49" s="41">
        <v>6.7</v>
      </c>
      <c r="E49" s="41">
        <v>5.33</v>
      </c>
      <c r="F49" s="41">
        <v>5.52</v>
      </c>
      <c r="G49" s="41">
        <v>5.77</v>
      </c>
      <c r="H49" s="41">
        <v>4.5999999999999996</v>
      </c>
      <c r="I49" s="41">
        <v>6.66</v>
      </c>
      <c r="J49" s="41">
        <v>6.33</v>
      </c>
      <c r="K49" s="36">
        <v>6.29</v>
      </c>
      <c r="L49" s="35">
        <v>5.85</v>
      </c>
      <c r="M49" s="41">
        <v>7.12</v>
      </c>
      <c r="N49" s="41">
        <v>6.08</v>
      </c>
      <c r="O49" s="41">
        <v>6.35</v>
      </c>
      <c r="P49" s="41">
        <v>6.14</v>
      </c>
      <c r="Q49" s="41">
        <v>6.24</v>
      </c>
      <c r="R49" s="41">
        <v>5.7</v>
      </c>
      <c r="S49" s="41">
        <v>6.02</v>
      </c>
      <c r="T49" s="41">
        <v>5.89</v>
      </c>
      <c r="U49" s="41">
        <v>6.85</v>
      </c>
      <c r="V49" s="41">
        <v>5.87</v>
      </c>
      <c r="W49" s="36">
        <v>5.79</v>
      </c>
    </row>
    <row r="50" spans="1:33" ht="17" thickBot="1">
      <c r="B50" s="60">
        <v>28</v>
      </c>
      <c r="C50" s="37">
        <v>4.8499999999999996</v>
      </c>
      <c r="D50" s="53">
        <v>6.59</v>
      </c>
      <c r="E50" s="53">
        <v>6.27</v>
      </c>
      <c r="F50" s="53">
        <v>6.94</v>
      </c>
      <c r="G50" s="53">
        <v>6.22</v>
      </c>
      <c r="H50" s="53">
        <v>4.87</v>
      </c>
      <c r="I50" s="53">
        <v>6.42</v>
      </c>
      <c r="J50" s="53">
        <v>6.08</v>
      </c>
      <c r="K50" s="38">
        <v>6.33</v>
      </c>
      <c r="L50" s="37">
        <v>6.72</v>
      </c>
      <c r="M50" s="53">
        <v>6.8</v>
      </c>
      <c r="N50" s="53">
        <v>6.59</v>
      </c>
      <c r="O50" s="53">
        <v>6.33</v>
      </c>
      <c r="P50" s="53">
        <v>6.65</v>
      </c>
      <c r="Q50" s="53">
        <v>6.61</v>
      </c>
      <c r="R50" s="53">
        <v>6.22</v>
      </c>
      <c r="S50" s="53">
        <v>6.85</v>
      </c>
      <c r="T50" s="53">
        <v>6.37</v>
      </c>
      <c r="U50" s="53">
        <v>7.06</v>
      </c>
      <c r="V50" s="53">
        <v>6.53</v>
      </c>
      <c r="W50" s="38">
        <v>6.5</v>
      </c>
    </row>
    <row r="53" spans="1:33">
      <c r="A53" s="1" t="s">
        <v>47</v>
      </c>
    </row>
    <row r="55" spans="1:33" ht="17" thickBot="1">
      <c r="B55" s="1" t="s">
        <v>24</v>
      </c>
    </row>
    <row r="56" spans="1:33" ht="17" thickBot="1">
      <c r="B56" s="61" t="s">
        <v>2</v>
      </c>
      <c r="C56" s="100" t="s">
        <v>29</v>
      </c>
      <c r="D56" s="101"/>
      <c r="E56" s="101"/>
      <c r="F56" s="101"/>
      <c r="G56" s="101"/>
      <c r="H56" s="101"/>
      <c r="I56" s="101"/>
      <c r="J56" s="102"/>
      <c r="K56" s="100" t="s">
        <v>30</v>
      </c>
      <c r="L56" s="101"/>
      <c r="M56" s="101"/>
      <c r="N56" s="101"/>
      <c r="O56" s="101"/>
      <c r="P56" s="101"/>
      <c r="Q56" s="101"/>
      <c r="R56" s="101"/>
      <c r="S56" s="102"/>
      <c r="T56" s="100" t="s">
        <v>31</v>
      </c>
      <c r="U56" s="101"/>
      <c r="V56" s="101"/>
      <c r="W56" s="101"/>
      <c r="X56" s="101"/>
      <c r="Y56" s="101"/>
      <c r="Z56" s="101"/>
      <c r="AA56" s="102"/>
      <c r="AB56" s="100" t="s">
        <v>32</v>
      </c>
      <c r="AC56" s="101"/>
      <c r="AD56" s="101"/>
      <c r="AE56" s="101"/>
      <c r="AF56" s="101"/>
      <c r="AG56" s="102"/>
    </row>
    <row r="57" spans="1:33">
      <c r="B57" s="58">
        <v>0</v>
      </c>
      <c r="C57" s="33">
        <v>427</v>
      </c>
      <c r="D57" s="51">
        <v>398</v>
      </c>
      <c r="E57" s="51">
        <v>403</v>
      </c>
      <c r="F57" s="51">
        <v>368</v>
      </c>
      <c r="G57" s="51">
        <v>223</v>
      </c>
      <c r="H57" s="51">
        <v>216</v>
      </c>
      <c r="I57" s="51">
        <v>307</v>
      </c>
      <c r="J57" s="34">
        <v>298</v>
      </c>
      <c r="K57" s="42">
        <v>298</v>
      </c>
      <c r="L57" s="52">
        <v>310</v>
      </c>
      <c r="M57" s="52">
        <v>325</v>
      </c>
      <c r="N57" s="52">
        <v>364</v>
      </c>
      <c r="O57" s="52">
        <v>339</v>
      </c>
      <c r="P57" s="52">
        <v>309</v>
      </c>
      <c r="Q57" s="52">
        <v>284</v>
      </c>
      <c r="R57" s="52">
        <v>352</v>
      </c>
      <c r="S57" s="43">
        <v>369</v>
      </c>
      <c r="T57" s="33">
        <v>388</v>
      </c>
      <c r="U57" s="51">
        <v>413</v>
      </c>
      <c r="V57" s="51">
        <v>362</v>
      </c>
      <c r="W57" s="51">
        <v>364</v>
      </c>
      <c r="X57" s="51">
        <v>229</v>
      </c>
      <c r="Y57" s="51">
        <v>260</v>
      </c>
      <c r="Z57" s="51">
        <v>346</v>
      </c>
      <c r="AA57" s="34">
        <v>216</v>
      </c>
      <c r="AB57" s="33">
        <v>343</v>
      </c>
      <c r="AC57" s="51">
        <v>326</v>
      </c>
      <c r="AD57" s="51">
        <v>439</v>
      </c>
      <c r="AE57" s="51">
        <v>255</v>
      </c>
      <c r="AF57" s="51">
        <v>373</v>
      </c>
      <c r="AG57" s="34">
        <v>210</v>
      </c>
    </row>
    <row r="58" spans="1:33">
      <c r="B58" s="59">
        <v>3</v>
      </c>
      <c r="C58" s="35">
        <v>281</v>
      </c>
      <c r="D58" s="41">
        <v>357</v>
      </c>
      <c r="E58" s="41">
        <v>486</v>
      </c>
      <c r="F58" s="41">
        <v>439</v>
      </c>
      <c r="G58" s="41">
        <v>339</v>
      </c>
      <c r="H58" s="41">
        <v>277</v>
      </c>
      <c r="I58" s="41">
        <v>416</v>
      </c>
      <c r="J58" s="36">
        <v>331</v>
      </c>
      <c r="K58" s="35">
        <v>101</v>
      </c>
      <c r="L58" s="41">
        <v>229</v>
      </c>
      <c r="M58" s="41">
        <v>223</v>
      </c>
      <c r="N58" s="41">
        <v>255</v>
      </c>
      <c r="O58" s="41">
        <v>211</v>
      </c>
      <c r="P58" s="41">
        <v>155</v>
      </c>
      <c r="Q58" s="41">
        <v>166</v>
      </c>
      <c r="R58" s="41">
        <v>161</v>
      </c>
      <c r="S58" s="36">
        <v>183</v>
      </c>
      <c r="T58" s="35">
        <v>168</v>
      </c>
      <c r="U58" s="41">
        <v>197</v>
      </c>
      <c r="V58" s="41">
        <v>277</v>
      </c>
      <c r="W58" s="41">
        <v>175</v>
      </c>
      <c r="X58" s="41">
        <v>140</v>
      </c>
      <c r="Y58" s="41">
        <v>175</v>
      </c>
      <c r="Z58" s="41">
        <v>221</v>
      </c>
      <c r="AA58" s="36">
        <v>186</v>
      </c>
      <c r="AB58" s="35">
        <v>381</v>
      </c>
      <c r="AC58" s="41">
        <v>374</v>
      </c>
      <c r="AD58" s="41">
        <v>374</v>
      </c>
      <c r="AE58" s="41">
        <v>199</v>
      </c>
      <c r="AF58" s="41">
        <v>379</v>
      </c>
      <c r="AG58" s="36">
        <v>188</v>
      </c>
    </row>
    <row r="59" spans="1:33">
      <c r="B59" s="59">
        <v>7</v>
      </c>
      <c r="C59" s="35">
        <v>352</v>
      </c>
      <c r="D59" s="41">
        <v>481</v>
      </c>
      <c r="E59" s="41">
        <v>485</v>
      </c>
      <c r="F59" s="41">
        <v>491</v>
      </c>
      <c r="G59" s="41">
        <v>392</v>
      </c>
      <c r="H59" s="41">
        <v>196</v>
      </c>
      <c r="I59" s="41">
        <v>339</v>
      </c>
      <c r="J59" s="36">
        <v>168</v>
      </c>
      <c r="K59" s="35">
        <v>289</v>
      </c>
      <c r="L59" s="41">
        <v>133</v>
      </c>
      <c r="M59" s="41">
        <v>196</v>
      </c>
      <c r="N59" s="41">
        <v>220</v>
      </c>
      <c r="O59" s="41">
        <v>284</v>
      </c>
      <c r="P59" s="41">
        <v>212</v>
      </c>
      <c r="Q59" s="41">
        <v>136</v>
      </c>
      <c r="R59" s="41">
        <v>139</v>
      </c>
      <c r="S59" s="36">
        <v>146</v>
      </c>
      <c r="T59" s="35">
        <v>223</v>
      </c>
      <c r="U59" s="41">
        <v>126</v>
      </c>
      <c r="V59" s="41">
        <v>406</v>
      </c>
      <c r="W59" s="41">
        <v>105</v>
      </c>
      <c r="X59" s="41">
        <v>183</v>
      </c>
      <c r="Y59" s="41">
        <v>141</v>
      </c>
      <c r="Z59" s="41">
        <v>285</v>
      </c>
      <c r="AA59" s="36">
        <v>96</v>
      </c>
      <c r="AB59" s="35">
        <v>379</v>
      </c>
      <c r="AC59" s="41">
        <v>169</v>
      </c>
      <c r="AD59" s="41">
        <v>322</v>
      </c>
      <c r="AE59" s="41">
        <v>186</v>
      </c>
      <c r="AF59" s="41">
        <v>230</v>
      </c>
      <c r="AG59" s="36">
        <v>155</v>
      </c>
    </row>
    <row r="60" spans="1:33">
      <c r="B60" s="59">
        <v>14</v>
      </c>
      <c r="C60" s="35">
        <v>266</v>
      </c>
      <c r="D60" s="41">
        <v>529</v>
      </c>
      <c r="E60" s="41">
        <v>490</v>
      </c>
      <c r="F60" s="41">
        <v>519</v>
      </c>
      <c r="G60" s="41">
        <v>424</v>
      </c>
      <c r="H60" s="41">
        <v>265</v>
      </c>
      <c r="I60" s="41">
        <v>389</v>
      </c>
      <c r="J60" s="36">
        <v>303</v>
      </c>
      <c r="K60" s="35">
        <v>177</v>
      </c>
      <c r="L60" s="41">
        <v>115</v>
      </c>
      <c r="M60" s="41">
        <v>374</v>
      </c>
      <c r="N60" s="41">
        <v>265</v>
      </c>
      <c r="O60" s="41">
        <v>328</v>
      </c>
      <c r="P60" s="41">
        <v>238</v>
      </c>
      <c r="Q60" s="41">
        <v>188</v>
      </c>
      <c r="R60" s="41">
        <v>277</v>
      </c>
      <c r="S60" s="36">
        <v>170</v>
      </c>
      <c r="T60" s="35">
        <v>267</v>
      </c>
      <c r="U60" s="41">
        <v>204</v>
      </c>
      <c r="V60" s="41">
        <v>513</v>
      </c>
      <c r="W60" s="41">
        <v>146</v>
      </c>
      <c r="X60" s="41">
        <v>237</v>
      </c>
      <c r="Y60" s="41">
        <v>187</v>
      </c>
      <c r="Z60" s="41">
        <v>300</v>
      </c>
      <c r="AA60" s="36">
        <v>191</v>
      </c>
      <c r="AB60" s="35">
        <v>402</v>
      </c>
      <c r="AC60" s="41">
        <v>206</v>
      </c>
      <c r="AD60" s="41">
        <v>452</v>
      </c>
      <c r="AE60" s="41">
        <v>383</v>
      </c>
      <c r="AF60" s="41">
        <v>242</v>
      </c>
      <c r="AG60" s="36">
        <v>294</v>
      </c>
    </row>
    <row r="61" spans="1:33">
      <c r="B61" s="59">
        <v>21</v>
      </c>
      <c r="C61" s="35">
        <v>281</v>
      </c>
      <c r="D61" s="41">
        <v>526</v>
      </c>
      <c r="E61" s="41">
        <v>542</v>
      </c>
      <c r="F61" s="41">
        <v>538</v>
      </c>
      <c r="G61" s="41">
        <v>274</v>
      </c>
      <c r="H61" s="41">
        <v>360</v>
      </c>
      <c r="I61" s="41">
        <v>471</v>
      </c>
      <c r="J61" s="36">
        <v>215</v>
      </c>
      <c r="K61" s="35">
        <v>156</v>
      </c>
      <c r="L61" s="41">
        <v>199</v>
      </c>
      <c r="M61" s="41">
        <v>172</v>
      </c>
      <c r="N61" s="41">
        <v>167</v>
      </c>
      <c r="O61" s="41">
        <v>381</v>
      </c>
      <c r="P61" s="41">
        <v>170</v>
      </c>
      <c r="Q61" s="41">
        <v>211</v>
      </c>
      <c r="R61" s="41">
        <v>411</v>
      </c>
      <c r="S61" s="36">
        <v>260</v>
      </c>
      <c r="T61" s="35">
        <v>373</v>
      </c>
      <c r="U61" s="41">
        <v>268</v>
      </c>
      <c r="V61" s="41">
        <v>600</v>
      </c>
      <c r="W61" s="41">
        <v>212</v>
      </c>
      <c r="X61" s="41">
        <v>230</v>
      </c>
      <c r="Y61" s="41">
        <v>282</v>
      </c>
      <c r="Z61" s="41">
        <v>307</v>
      </c>
      <c r="AA61" s="36">
        <v>195</v>
      </c>
      <c r="AB61" s="35">
        <v>430</v>
      </c>
      <c r="AC61" s="41">
        <v>345</v>
      </c>
      <c r="AD61" s="41">
        <v>404</v>
      </c>
      <c r="AE61" s="41">
        <v>355</v>
      </c>
      <c r="AF61" s="41">
        <v>409</v>
      </c>
      <c r="AG61" s="36">
        <v>198</v>
      </c>
    </row>
    <row r="62" spans="1:33" ht="17" thickBot="1">
      <c r="B62" s="60">
        <v>28</v>
      </c>
      <c r="C62" s="37">
        <v>282</v>
      </c>
      <c r="D62" s="53">
        <v>491</v>
      </c>
      <c r="E62" s="53">
        <v>600</v>
      </c>
      <c r="F62" s="53">
        <v>561</v>
      </c>
      <c r="G62" s="53">
        <v>261</v>
      </c>
      <c r="H62" s="53">
        <v>191</v>
      </c>
      <c r="I62" s="53">
        <v>424</v>
      </c>
      <c r="J62" s="38">
        <v>165</v>
      </c>
      <c r="K62" s="37">
        <v>191</v>
      </c>
      <c r="L62" s="53">
        <v>190</v>
      </c>
      <c r="M62" s="53">
        <v>360</v>
      </c>
      <c r="N62" s="53">
        <v>192</v>
      </c>
      <c r="O62" s="53">
        <v>192</v>
      </c>
      <c r="P62" s="53">
        <v>204</v>
      </c>
      <c r="Q62" s="53">
        <v>245</v>
      </c>
      <c r="R62" s="53">
        <v>426</v>
      </c>
      <c r="S62" s="38">
        <v>261</v>
      </c>
      <c r="T62" s="37">
        <v>590</v>
      </c>
      <c r="U62" s="53">
        <v>237</v>
      </c>
      <c r="V62" s="53">
        <v>599</v>
      </c>
      <c r="W62" s="53">
        <v>225</v>
      </c>
      <c r="X62" s="53">
        <v>227</v>
      </c>
      <c r="Y62" s="53">
        <v>236</v>
      </c>
      <c r="Z62" s="53">
        <v>420</v>
      </c>
      <c r="AA62" s="38">
        <v>156</v>
      </c>
      <c r="AB62" s="37">
        <v>338</v>
      </c>
      <c r="AC62" s="53">
        <v>415</v>
      </c>
      <c r="AD62" s="53">
        <v>483</v>
      </c>
      <c r="AE62" s="53">
        <v>426</v>
      </c>
      <c r="AF62" s="53">
        <v>395</v>
      </c>
      <c r="AG62" s="38">
        <v>258</v>
      </c>
    </row>
    <row r="65" spans="2:33">
      <c r="B65" s="1" t="s">
        <v>24</v>
      </c>
    </row>
    <row r="66" spans="2:33" ht="17" thickBot="1">
      <c r="B66" s="1" t="s">
        <v>23</v>
      </c>
    </row>
    <row r="67" spans="2:33" ht="17" thickBot="1">
      <c r="B67" s="61" t="s">
        <v>2</v>
      </c>
      <c r="C67" s="100" t="s">
        <v>29</v>
      </c>
      <c r="D67" s="101"/>
      <c r="E67" s="101"/>
      <c r="F67" s="101"/>
      <c r="G67" s="101"/>
      <c r="H67" s="101"/>
      <c r="I67" s="101"/>
      <c r="J67" s="102"/>
      <c r="K67" s="100" t="s">
        <v>30</v>
      </c>
      <c r="L67" s="101"/>
      <c r="M67" s="101"/>
      <c r="N67" s="101"/>
      <c r="O67" s="101"/>
      <c r="P67" s="101"/>
      <c r="Q67" s="101"/>
      <c r="R67" s="101"/>
      <c r="S67" s="102"/>
      <c r="T67" s="100" t="s">
        <v>31</v>
      </c>
      <c r="U67" s="101"/>
      <c r="V67" s="101"/>
      <c r="W67" s="101"/>
      <c r="X67" s="101"/>
      <c r="Y67" s="101"/>
      <c r="Z67" s="101"/>
      <c r="AA67" s="102"/>
      <c r="AB67" s="100" t="s">
        <v>32</v>
      </c>
      <c r="AC67" s="101"/>
      <c r="AD67" s="101"/>
      <c r="AE67" s="101"/>
      <c r="AF67" s="101"/>
      <c r="AG67" s="102"/>
    </row>
    <row r="68" spans="2:33">
      <c r="B68" s="58">
        <v>0</v>
      </c>
      <c r="C68" s="33">
        <v>6.83</v>
      </c>
      <c r="D68" s="51">
        <v>6.4</v>
      </c>
      <c r="E68" s="51">
        <v>4.0199999999999996</v>
      </c>
      <c r="F68" s="51">
        <v>5.63</v>
      </c>
      <c r="G68" s="51">
        <v>5.33</v>
      </c>
      <c r="H68" s="51">
        <v>7.18</v>
      </c>
      <c r="I68" s="51">
        <v>5.91</v>
      </c>
      <c r="J68" s="34">
        <v>6.05</v>
      </c>
      <c r="K68" s="42">
        <v>6.55</v>
      </c>
      <c r="L68" s="52">
        <v>6.45</v>
      </c>
      <c r="M68" s="52">
        <v>5.46</v>
      </c>
      <c r="N68" s="52">
        <v>7.65</v>
      </c>
      <c r="O68" s="52">
        <v>5.07</v>
      </c>
      <c r="P68" s="52">
        <v>7.56</v>
      </c>
      <c r="Q68" s="52">
        <v>7.57</v>
      </c>
      <c r="R68" s="52">
        <v>5.55</v>
      </c>
      <c r="S68" s="43">
        <v>5.99</v>
      </c>
      <c r="T68" s="42">
        <v>4.5199999999999996</v>
      </c>
      <c r="U68" s="52">
        <v>7.48</v>
      </c>
      <c r="V68" s="52">
        <v>8.8000000000000007</v>
      </c>
      <c r="W68" s="52">
        <v>7.77</v>
      </c>
      <c r="X68" s="52">
        <v>6.96</v>
      </c>
      <c r="Y68" s="52">
        <v>6</v>
      </c>
      <c r="Z68" s="52">
        <v>6.04</v>
      </c>
      <c r="AA68" s="43">
        <v>5.47</v>
      </c>
      <c r="AB68" s="42">
        <v>7.31</v>
      </c>
      <c r="AC68" s="52">
        <v>7.87</v>
      </c>
      <c r="AD68" s="52">
        <v>6.79</v>
      </c>
      <c r="AE68" s="52">
        <v>6.63</v>
      </c>
      <c r="AF68" s="52">
        <v>8.1300000000000008</v>
      </c>
      <c r="AG68" s="43">
        <v>5.51</v>
      </c>
    </row>
    <row r="69" spans="2:33">
      <c r="B69" s="59">
        <v>1</v>
      </c>
      <c r="C69" s="35">
        <v>4.3899999999999997</v>
      </c>
      <c r="D69" s="41">
        <v>3.38</v>
      </c>
      <c r="E69" s="41">
        <v>1.95</v>
      </c>
      <c r="F69" s="41">
        <v>3.53</v>
      </c>
      <c r="G69" s="41">
        <v>2.27</v>
      </c>
      <c r="H69" s="41">
        <v>2.81</v>
      </c>
      <c r="I69" s="41">
        <v>3.4</v>
      </c>
      <c r="J69" s="36">
        <v>2.1</v>
      </c>
      <c r="K69" s="35">
        <v>1.88</v>
      </c>
      <c r="L69" s="41">
        <v>2.29</v>
      </c>
      <c r="M69" s="41">
        <v>4.68</v>
      </c>
      <c r="N69" s="41">
        <v>3.19</v>
      </c>
      <c r="O69" s="41">
        <v>1.1599999999999999</v>
      </c>
      <c r="P69" s="41">
        <v>1.1200000000000001</v>
      </c>
      <c r="Q69" s="41">
        <v>0.44</v>
      </c>
      <c r="R69" s="41">
        <v>0</v>
      </c>
      <c r="S69" s="36">
        <v>0.19</v>
      </c>
      <c r="T69" s="35">
        <v>0.08</v>
      </c>
      <c r="U69" s="41">
        <v>0</v>
      </c>
      <c r="V69" s="41">
        <v>0.17</v>
      </c>
      <c r="W69" s="41">
        <v>0</v>
      </c>
      <c r="X69" s="41">
        <v>0.62</v>
      </c>
      <c r="Y69" s="41">
        <v>0.01</v>
      </c>
      <c r="Z69" s="41">
        <v>0</v>
      </c>
      <c r="AA69" s="36">
        <v>0.24</v>
      </c>
      <c r="AB69" s="35">
        <v>0.98</v>
      </c>
      <c r="AC69" s="41">
        <v>0.61</v>
      </c>
      <c r="AD69" s="41">
        <v>0.99</v>
      </c>
      <c r="AE69" s="41">
        <v>1.91</v>
      </c>
      <c r="AF69" s="41">
        <v>1.35</v>
      </c>
      <c r="AG69" s="36">
        <v>1.56</v>
      </c>
    </row>
    <row r="70" spans="2:33">
      <c r="B70" s="59">
        <v>2</v>
      </c>
      <c r="C70" s="35">
        <v>6.34</v>
      </c>
      <c r="D70" s="41">
        <v>5.09</v>
      </c>
      <c r="E70" s="41">
        <v>3.51</v>
      </c>
      <c r="F70" s="41">
        <v>3.83</v>
      </c>
      <c r="G70" s="41">
        <v>4.6900000000000004</v>
      </c>
      <c r="H70" s="41">
        <v>4.5599999999999996</v>
      </c>
      <c r="I70" s="41">
        <v>5.95</v>
      </c>
      <c r="J70" s="36">
        <v>6.35</v>
      </c>
      <c r="K70" s="35">
        <v>0.9</v>
      </c>
      <c r="L70" s="41">
        <v>1.34</v>
      </c>
      <c r="M70" s="41">
        <v>1.19</v>
      </c>
      <c r="N70" s="41">
        <v>1.28</v>
      </c>
      <c r="O70" s="41">
        <v>0.87</v>
      </c>
      <c r="P70" s="41">
        <v>0.89</v>
      </c>
      <c r="Q70" s="41">
        <v>0.19</v>
      </c>
      <c r="R70" s="41">
        <v>0.77</v>
      </c>
      <c r="S70" s="36">
        <v>0.82</v>
      </c>
      <c r="T70" s="35">
        <v>0.23</v>
      </c>
      <c r="U70" s="41">
        <v>0</v>
      </c>
      <c r="V70" s="41">
        <v>1.02</v>
      </c>
      <c r="W70" s="41">
        <v>0.05</v>
      </c>
      <c r="X70" s="41">
        <v>0</v>
      </c>
      <c r="Y70" s="41">
        <v>0.67</v>
      </c>
      <c r="Z70" s="41">
        <v>0.6</v>
      </c>
      <c r="AA70" s="36">
        <v>0.68</v>
      </c>
      <c r="AB70" s="35">
        <v>4.95</v>
      </c>
      <c r="AC70" s="41">
        <v>4.8099999999999996</v>
      </c>
      <c r="AD70" s="41">
        <v>3.51</v>
      </c>
      <c r="AE70" s="41">
        <v>3.43</v>
      </c>
      <c r="AF70" s="41">
        <v>6.99</v>
      </c>
      <c r="AG70" s="36">
        <v>5.29</v>
      </c>
    </row>
    <row r="71" spans="2:33">
      <c r="B71" s="59">
        <v>3</v>
      </c>
      <c r="C71" s="35">
        <v>5.98</v>
      </c>
      <c r="D71" s="41">
        <v>5.63</v>
      </c>
      <c r="E71" s="41">
        <v>4.99</v>
      </c>
      <c r="F71" s="41">
        <v>3.25</v>
      </c>
      <c r="G71" s="41">
        <v>3.92</v>
      </c>
      <c r="H71" s="41">
        <v>5.99</v>
      </c>
      <c r="I71" s="41">
        <v>6.21</v>
      </c>
      <c r="J71" s="36">
        <v>6.41</v>
      </c>
      <c r="K71" s="35">
        <v>0.73</v>
      </c>
      <c r="L71" s="41">
        <v>2.0499999999999998</v>
      </c>
      <c r="M71" s="41">
        <v>1.57</v>
      </c>
      <c r="N71" s="41">
        <v>2.81</v>
      </c>
      <c r="O71" s="41">
        <v>2.4</v>
      </c>
      <c r="P71" s="41">
        <v>0.43</v>
      </c>
      <c r="Q71" s="41">
        <v>2.95</v>
      </c>
      <c r="R71" s="41">
        <v>1.76</v>
      </c>
      <c r="S71" s="36">
        <v>1.47</v>
      </c>
      <c r="T71" s="35">
        <v>1.66</v>
      </c>
      <c r="U71" s="41">
        <v>2.19</v>
      </c>
      <c r="V71" s="41">
        <v>3.58</v>
      </c>
      <c r="W71" s="41">
        <v>2.2999999999999998</v>
      </c>
      <c r="X71" s="41">
        <v>1.53</v>
      </c>
      <c r="Y71" s="41">
        <v>2.13</v>
      </c>
      <c r="Z71" s="41">
        <v>1.66</v>
      </c>
      <c r="AA71" s="36">
        <v>1.83</v>
      </c>
      <c r="AB71" s="35">
        <v>6.91</v>
      </c>
      <c r="AC71" s="41">
        <v>6.18</v>
      </c>
      <c r="AD71" s="41">
        <v>5.77</v>
      </c>
      <c r="AE71" s="41">
        <v>4.1500000000000004</v>
      </c>
      <c r="AF71" s="41">
        <v>7.13</v>
      </c>
      <c r="AG71" s="36">
        <v>5.35</v>
      </c>
    </row>
    <row r="72" spans="2:33">
      <c r="B72" s="59">
        <v>7</v>
      </c>
      <c r="C72" s="35">
        <v>6.21</v>
      </c>
      <c r="D72" s="41">
        <v>7.44</v>
      </c>
      <c r="E72" s="41">
        <v>6.46</v>
      </c>
      <c r="F72" s="41">
        <v>5.64</v>
      </c>
      <c r="G72" s="41">
        <v>6.05</v>
      </c>
      <c r="H72" s="41">
        <v>6.95</v>
      </c>
      <c r="I72" s="41">
        <v>5.69</v>
      </c>
      <c r="J72" s="36">
        <v>6.76</v>
      </c>
      <c r="K72" s="35">
        <v>6.3</v>
      </c>
      <c r="L72" s="41">
        <v>5.24</v>
      </c>
      <c r="M72" s="41">
        <v>2.5099999999999998</v>
      </c>
      <c r="N72" s="41">
        <v>7.03</v>
      </c>
      <c r="O72" s="41">
        <v>7.23</v>
      </c>
      <c r="P72" s="41">
        <v>7.56</v>
      </c>
      <c r="Q72" s="41">
        <v>7.19</v>
      </c>
      <c r="R72" s="41">
        <v>6.95</v>
      </c>
      <c r="S72" s="36">
        <v>6.38</v>
      </c>
      <c r="T72" s="35">
        <v>6.7</v>
      </c>
      <c r="U72" s="41">
        <v>7.14</v>
      </c>
      <c r="V72" s="41">
        <v>8.98</v>
      </c>
      <c r="W72" s="41">
        <v>6.96</v>
      </c>
      <c r="X72" s="41">
        <v>6.86</v>
      </c>
      <c r="Y72" s="41">
        <v>6.82</v>
      </c>
      <c r="Z72" s="41">
        <v>5.58</v>
      </c>
      <c r="AA72" s="36">
        <v>4.5599999999999996</v>
      </c>
      <c r="AB72" s="35">
        <v>7.88</v>
      </c>
      <c r="AC72" s="41">
        <v>4.24</v>
      </c>
      <c r="AD72" s="41">
        <v>6.44</v>
      </c>
      <c r="AE72" s="41">
        <v>5.33</v>
      </c>
      <c r="AF72" s="41">
        <v>5.55</v>
      </c>
      <c r="AG72" s="36">
        <v>5.75</v>
      </c>
    </row>
    <row r="73" spans="2:33">
      <c r="B73" s="59">
        <v>14</v>
      </c>
      <c r="C73" s="35">
        <v>5.69</v>
      </c>
      <c r="D73" s="41">
        <v>9.33</v>
      </c>
      <c r="E73" s="41">
        <v>9.91</v>
      </c>
      <c r="F73" s="41">
        <v>6.85</v>
      </c>
      <c r="G73" s="41">
        <v>6.02</v>
      </c>
      <c r="H73" s="41">
        <v>6.86</v>
      </c>
      <c r="I73" s="41">
        <v>4.8600000000000003</v>
      </c>
      <c r="J73" s="36">
        <v>5.65</v>
      </c>
      <c r="K73" s="35">
        <v>8.56</v>
      </c>
      <c r="L73" s="41">
        <v>5.83</v>
      </c>
      <c r="M73" s="41">
        <v>5.18</v>
      </c>
      <c r="N73" s="41">
        <v>7.48</v>
      </c>
      <c r="O73" s="41">
        <v>6.98</v>
      </c>
      <c r="P73" s="41">
        <v>6.65</v>
      </c>
      <c r="Q73" s="41">
        <v>8.11</v>
      </c>
      <c r="R73" s="41">
        <v>8.0399999999999991</v>
      </c>
      <c r="S73" s="36">
        <v>5.95</v>
      </c>
      <c r="T73" s="35">
        <v>7.07</v>
      </c>
      <c r="U73" s="41">
        <v>8.15</v>
      </c>
      <c r="V73" s="41">
        <v>8.77</v>
      </c>
      <c r="W73" s="41">
        <v>6.9</v>
      </c>
      <c r="X73" s="41">
        <v>7.45</v>
      </c>
      <c r="Y73" s="41">
        <v>6.44</v>
      </c>
      <c r="Z73" s="41">
        <v>5.82</v>
      </c>
      <c r="AA73" s="36">
        <v>4.8</v>
      </c>
      <c r="AB73" s="35">
        <v>8.49</v>
      </c>
      <c r="AC73" s="41">
        <v>6.04</v>
      </c>
      <c r="AD73" s="41">
        <v>6.88</v>
      </c>
      <c r="AE73" s="41">
        <v>5.99</v>
      </c>
      <c r="AF73" s="41">
        <v>6.64</v>
      </c>
      <c r="AG73" s="36">
        <v>4.78</v>
      </c>
    </row>
    <row r="74" spans="2:33">
      <c r="B74" s="59">
        <v>21</v>
      </c>
      <c r="C74" s="35">
        <v>5.97</v>
      </c>
      <c r="D74" s="41">
        <v>7.03</v>
      </c>
      <c r="E74" s="41">
        <v>7.48</v>
      </c>
      <c r="F74" s="41">
        <v>7.1</v>
      </c>
      <c r="G74" s="41">
        <v>6.05</v>
      </c>
      <c r="H74" s="41">
        <v>7.09</v>
      </c>
      <c r="I74" s="41">
        <v>5.25</v>
      </c>
      <c r="J74" s="36">
        <v>6.54</v>
      </c>
      <c r="K74" s="35">
        <v>7.02</v>
      </c>
      <c r="L74" s="41">
        <v>7.75</v>
      </c>
      <c r="M74" s="41">
        <v>6.93</v>
      </c>
      <c r="N74" s="41">
        <v>7.56</v>
      </c>
      <c r="O74" s="41">
        <v>6.24</v>
      </c>
      <c r="P74" s="41">
        <v>6.62</v>
      </c>
      <c r="Q74" s="41">
        <v>7.06</v>
      </c>
      <c r="R74" s="41">
        <v>8.39</v>
      </c>
      <c r="S74" s="36">
        <v>5.14</v>
      </c>
      <c r="T74" s="35">
        <v>7.03</v>
      </c>
      <c r="U74" s="41">
        <v>7.06</v>
      </c>
      <c r="V74" s="41">
        <v>6.21</v>
      </c>
      <c r="W74" s="41">
        <v>7.21</v>
      </c>
      <c r="X74" s="41">
        <v>7.79</v>
      </c>
      <c r="Y74" s="41">
        <v>5.16</v>
      </c>
      <c r="Z74" s="41">
        <v>6.19</v>
      </c>
      <c r="AA74" s="36">
        <v>4.55</v>
      </c>
      <c r="AB74" s="35">
        <v>8.9</v>
      </c>
      <c r="AC74" s="41">
        <v>6.21</v>
      </c>
      <c r="AD74" s="41">
        <v>6.56</v>
      </c>
      <c r="AE74" s="41">
        <v>6.82</v>
      </c>
      <c r="AF74" s="41">
        <v>7.46</v>
      </c>
      <c r="AG74" s="36">
        <v>5.1100000000000003</v>
      </c>
    </row>
    <row r="75" spans="2:33" ht="17" thickBot="1">
      <c r="B75" s="60">
        <v>28</v>
      </c>
      <c r="C75" s="37">
        <v>5.43</v>
      </c>
      <c r="D75" s="53">
        <v>8.2899999999999991</v>
      </c>
      <c r="E75" s="53">
        <v>3.55</v>
      </c>
      <c r="F75" s="53">
        <v>9.39</v>
      </c>
      <c r="G75" s="53">
        <v>6.87</v>
      </c>
      <c r="H75" s="53">
        <v>5.52</v>
      </c>
      <c r="I75" s="53">
        <v>6.4</v>
      </c>
      <c r="J75" s="38">
        <v>5.37</v>
      </c>
      <c r="K75" s="37">
        <v>6.81</v>
      </c>
      <c r="L75" s="53">
        <v>5.43</v>
      </c>
      <c r="M75" s="53">
        <v>6.15</v>
      </c>
      <c r="N75" s="53">
        <v>6.44</v>
      </c>
      <c r="O75" s="53">
        <v>6.62</v>
      </c>
      <c r="P75" s="53">
        <v>8.1999999999999993</v>
      </c>
      <c r="Q75" s="53">
        <v>7.81</v>
      </c>
      <c r="R75" s="53">
        <v>9.19</v>
      </c>
      <c r="S75" s="38">
        <v>5.65</v>
      </c>
      <c r="T75" s="37">
        <v>5.74</v>
      </c>
      <c r="U75" s="53">
        <v>6.03</v>
      </c>
      <c r="V75" s="53">
        <v>5.12</v>
      </c>
      <c r="W75" s="53">
        <v>5.47</v>
      </c>
      <c r="X75" s="53">
        <v>4.87</v>
      </c>
      <c r="Y75" s="53">
        <v>5.52</v>
      </c>
      <c r="Z75" s="53">
        <v>5.75</v>
      </c>
      <c r="AA75" s="38">
        <v>4.51</v>
      </c>
      <c r="AB75" s="37">
        <v>7.63</v>
      </c>
      <c r="AC75" s="53">
        <v>4.34</v>
      </c>
      <c r="AD75" s="53">
        <v>5.39</v>
      </c>
      <c r="AE75" s="53">
        <v>4.6399999999999997</v>
      </c>
      <c r="AF75" s="53">
        <v>6.23</v>
      </c>
      <c r="AG75" s="38">
        <v>5.15</v>
      </c>
    </row>
  </sheetData>
  <mergeCells count="16">
    <mergeCell ref="C4:J4"/>
    <mergeCell ref="K4:R4"/>
    <mergeCell ref="C16:J16"/>
    <mergeCell ref="K16:R16"/>
    <mergeCell ref="C30:K30"/>
    <mergeCell ref="L30:W30"/>
    <mergeCell ref="C42:K42"/>
    <mergeCell ref="L42:W42"/>
    <mergeCell ref="C56:J56"/>
    <mergeCell ref="K56:S56"/>
    <mergeCell ref="T56:AA56"/>
    <mergeCell ref="AB56:AG56"/>
    <mergeCell ref="C67:J67"/>
    <mergeCell ref="K67:S67"/>
    <mergeCell ref="T67:AA67"/>
    <mergeCell ref="AB67:AG6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2B093-22BB-C64C-8AC7-211D43E093A3}">
  <dimension ref="A1:F56"/>
  <sheetViews>
    <sheetView topLeftCell="A29" workbookViewId="0">
      <selection activeCell="K44" sqref="K44"/>
    </sheetView>
  </sheetViews>
  <sheetFormatPr baseColWidth="10" defaultRowHeight="16"/>
  <cols>
    <col min="2" max="2" width="15.5" customWidth="1"/>
    <col min="3" max="3" width="13.5" customWidth="1"/>
    <col min="4" max="4" width="8" customWidth="1"/>
    <col min="5" max="5" width="15" bestFit="1" customWidth="1"/>
    <col min="6" max="6" width="13.1640625" bestFit="1" customWidth="1"/>
  </cols>
  <sheetData>
    <row r="1" spans="1:3">
      <c r="A1" s="1" t="s">
        <v>33</v>
      </c>
    </row>
    <row r="3" spans="1:3" ht="17" thickBot="1">
      <c r="A3" s="45" t="s">
        <v>34</v>
      </c>
      <c r="B3" s="1" t="s">
        <v>36</v>
      </c>
    </row>
    <row r="4" spans="1:3" ht="17" thickBot="1">
      <c r="B4" s="39" t="s">
        <v>8</v>
      </c>
      <c r="C4" s="40" t="s">
        <v>3</v>
      </c>
    </row>
    <row r="5" spans="1:3">
      <c r="B5" s="42">
        <v>1.9408179999999999</v>
      </c>
      <c r="C5" s="43">
        <v>0.54211299999999996</v>
      </c>
    </row>
    <row r="6" spans="1:3">
      <c r="B6" s="35">
        <v>0.285437</v>
      </c>
      <c r="C6" s="36">
        <v>0.31568400000000002</v>
      </c>
    </row>
    <row r="7" spans="1:3">
      <c r="B7" s="35">
        <v>1.13995</v>
      </c>
      <c r="C7" s="36">
        <v>0.65880000000000005</v>
      </c>
    </row>
    <row r="8" spans="1:3">
      <c r="B8" s="35">
        <v>0.86331400000000003</v>
      </c>
      <c r="C8" s="36">
        <v>0.45706000000000002</v>
      </c>
    </row>
    <row r="9" spans="1:3" ht="17" thickBot="1">
      <c r="B9" s="37">
        <v>1.8342130000000001</v>
      </c>
      <c r="C9" s="38">
        <v>0.26033099999999998</v>
      </c>
    </row>
    <row r="10" spans="1:3">
      <c r="A10" t="s">
        <v>10</v>
      </c>
      <c r="B10" s="44">
        <v>1.2130000000000001</v>
      </c>
      <c r="C10" s="44">
        <v>4468</v>
      </c>
    </row>
    <row r="11" spans="1:3">
      <c r="A11" t="s">
        <v>11</v>
      </c>
      <c r="B11" s="44">
        <v>0.30599999999999999</v>
      </c>
      <c r="C11" s="44">
        <v>7.2999999999999995E-2</v>
      </c>
    </row>
    <row r="14" spans="1:3" ht="17" thickBot="1">
      <c r="A14" s="45" t="s">
        <v>35</v>
      </c>
      <c r="B14" s="1" t="s">
        <v>36</v>
      </c>
    </row>
    <row r="15" spans="1:3" ht="17" thickBot="1">
      <c r="B15" s="39" t="s">
        <v>8</v>
      </c>
      <c r="C15" s="40" t="s">
        <v>3</v>
      </c>
    </row>
    <row r="16" spans="1:3">
      <c r="B16" s="42">
        <v>1.44</v>
      </c>
      <c r="C16" s="43">
        <v>0.65</v>
      </c>
    </row>
    <row r="17" spans="1:3">
      <c r="B17" s="35">
        <v>0.46</v>
      </c>
      <c r="C17" s="36">
        <v>0.47</v>
      </c>
    </row>
    <row r="18" spans="1:3">
      <c r="B18" s="35">
        <v>1.06</v>
      </c>
      <c r="C18" s="36">
        <v>0.87</v>
      </c>
    </row>
    <row r="19" spans="1:3">
      <c r="B19" s="35">
        <v>0.96</v>
      </c>
      <c r="C19" s="36">
        <v>0.66</v>
      </c>
    </row>
    <row r="20" spans="1:3" ht="17" thickBot="1">
      <c r="B20" s="37">
        <v>1.46</v>
      </c>
      <c r="C20" s="38">
        <v>1.05</v>
      </c>
    </row>
    <row r="21" spans="1:3">
      <c r="A21" t="s">
        <v>10</v>
      </c>
      <c r="B21" s="44">
        <v>1.0760000000000001</v>
      </c>
      <c r="C21" s="44">
        <v>0.74</v>
      </c>
    </row>
    <row r="22" spans="1:3">
      <c r="A22" t="s">
        <v>11</v>
      </c>
      <c r="B22" s="44">
        <v>0.184</v>
      </c>
      <c r="C22" s="44">
        <v>0.1</v>
      </c>
    </row>
    <row r="25" spans="1:3" ht="17" thickBot="1">
      <c r="A25" s="45" t="s">
        <v>37</v>
      </c>
      <c r="B25" s="1" t="s">
        <v>36</v>
      </c>
    </row>
    <row r="26" spans="1:3" ht="17" thickBot="1">
      <c r="B26" s="39" t="s">
        <v>8</v>
      </c>
      <c r="C26" s="40" t="s">
        <v>3</v>
      </c>
    </row>
    <row r="27" spans="1:3">
      <c r="B27" s="42">
        <v>0.94</v>
      </c>
      <c r="C27" s="43">
        <v>6.08</v>
      </c>
    </row>
    <row r="28" spans="1:3">
      <c r="B28" s="35">
        <v>0.28000000000000003</v>
      </c>
      <c r="C28" s="36">
        <v>0.57999999999999996</v>
      </c>
    </row>
    <row r="29" spans="1:3">
      <c r="B29" s="35">
        <v>1.37</v>
      </c>
      <c r="C29" s="36">
        <v>0.62</v>
      </c>
    </row>
    <row r="30" spans="1:3">
      <c r="B30" s="35">
        <v>6.89</v>
      </c>
      <c r="C30" s="36">
        <v>3.1</v>
      </c>
    </row>
    <row r="31" spans="1:3" ht="17" thickBot="1">
      <c r="B31" s="37">
        <v>0.4</v>
      </c>
      <c r="C31" s="38">
        <v>0.33</v>
      </c>
    </row>
    <row r="32" spans="1:3">
      <c r="A32" t="s">
        <v>10</v>
      </c>
      <c r="B32" s="44">
        <v>1.976</v>
      </c>
      <c r="C32" s="44">
        <v>2.1419999999999999</v>
      </c>
    </row>
    <row r="33" spans="1:6">
      <c r="A33" t="s">
        <v>11</v>
      </c>
      <c r="B33" s="44">
        <v>1.244</v>
      </c>
      <c r="C33" s="44">
        <v>1.1060000000000001</v>
      </c>
    </row>
    <row r="36" spans="1:6">
      <c r="A36" s="1" t="s">
        <v>40</v>
      </c>
    </row>
    <row r="39" spans="1:6" ht="17" thickBot="1">
      <c r="A39" s="1" t="s">
        <v>38</v>
      </c>
      <c r="B39" s="48" t="s">
        <v>41</v>
      </c>
      <c r="C39" s="50"/>
      <c r="D39" s="50"/>
      <c r="E39" s="50"/>
      <c r="F39" s="4"/>
    </row>
    <row r="40" spans="1:6" ht="18" thickBot="1">
      <c r="B40" s="68" t="s">
        <v>8</v>
      </c>
      <c r="C40" s="69" t="s">
        <v>3</v>
      </c>
      <c r="E40" s="72"/>
      <c r="F40" s="72"/>
    </row>
    <row r="41" spans="1:6">
      <c r="B41" s="33">
        <v>4.3019809999999999E-2</v>
      </c>
      <c r="C41" s="34">
        <v>2.548955E-2</v>
      </c>
      <c r="D41" s="4"/>
      <c r="E41" s="66"/>
      <c r="F41" s="67"/>
    </row>
    <row r="42" spans="1:6">
      <c r="B42" s="35">
        <v>2.29591E-2</v>
      </c>
      <c r="C42" s="36">
        <v>6.8165959999999998E-2</v>
      </c>
      <c r="D42" s="4"/>
      <c r="E42" s="49"/>
      <c r="F42" s="49"/>
    </row>
    <row r="43" spans="1:6">
      <c r="B43" s="35">
        <v>2.5003250000000001E-2</v>
      </c>
      <c r="C43" s="36">
        <v>4.5916690000000003E-2</v>
      </c>
      <c r="D43" s="4"/>
      <c r="E43" s="49"/>
      <c r="F43" s="49"/>
    </row>
    <row r="44" spans="1:6" ht="17" thickBot="1">
      <c r="B44" s="37">
        <v>3.0241779999999999E-2</v>
      </c>
      <c r="C44" s="38">
        <v>4.7822580000000003E-2</v>
      </c>
      <c r="D44" s="4"/>
      <c r="E44" s="49"/>
      <c r="F44" s="49"/>
    </row>
    <row r="45" spans="1:6">
      <c r="A45" t="s">
        <v>10</v>
      </c>
      <c r="B45" s="44">
        <v>3.031E-2</v>
      </c>
      <c r="C45" s="44">
        <v>4.6850000000000003E-2</v>
      </c>
      <c r="D45" s="4"/>
      <c r="E45" s="49"/>
      <c r="F45" s="49"/>
    </row>
    <row r="46" spans="1:6">
      <c r="A46" t="s">
        <v>11</v>
      </c>
      <c r="B46" s="44">
        <v>4.5100000000000001E-3</v>
      </c>
      <c r="C46" s="44">
        <v>8.7200000000000003E-3</v>
      </c>
    </row>
    <row r="49" spans="1:3" ht="17" thickBot="1">
      <c r="A49" s="1" t="s">
        <v>39</v>
      </c>
      <c r="B49" s="48" t="s">
        <v>41</v>
      </c>
      <c r="C49" s="50"/>
    </row>
    <row r="50" spans="1:3" ht="18" thickBot="1">
      <c r="B50" s="70" t="s">
        <v>8</v>
      </c>
      <c r="C50" s="71" t="s">
        <v>3</v>
      </c>
    </row>
    <row r="51" spans="1:3">
      <c r="B51" s="42">
        <v>1.8411899999999998E-2</v>
      </c>
      <c r="C51" s="43">
        <v>3.1079929999999999E-2</v>
      </c>
    </row>
    <row r="52" spans="1:3">
      <c r="B52" s="35">
        <v>3.1409550000000001E-2</v>
      </c>
      <c r="C52" s="36">
        <v>4.92982E-2</v>
      </c>
    </row>
    <row r="53" spans="1:3">
      <c r="B53" s="35">
        <v>2.09716E-2</v>
      </c>
      <c r="C53" s="36">
        <v>5.6692380000000001E-2</v>
      </c>
    </row>
    <row r="54" spans="1:3" ht="17" thickBot="1">
      <c r="B54" s="37">
        <v>2.448788E-2</v>
      </c>
      <c r="C54" s="38">
        <v>5.7305700000000001E-2</v>
      </c>
    </row>
    <row r="55" spans="1:3">
      <c r="A55" t="s">
        <v>10</v>
      </c>
      <c r="B55" s="44">
        <v>2.3820000000000001E-2</v>
      </c>
      <c r="C55" s="44">
        <v>4.8590000000000001E-2</v>
      </c>
    </row>
    <row r="56" spans="1:3">
      <c r="A56" t="s">
        <v>11</v>
      </c>
      <c r="B56" s="44">
        <v>2.82E-3</v>
      </c>
      <c r="C56" s="44">
        <v>6.1199999999999996E-3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2A20-8612-D14E-BD60-B28105E5FEF0}">
  <dimension ref="A1:K18"/>
  <sheetViews>
    <sheetView workbookViewId="0">
      <selection activeCell="N6" sqref="N6"/>
    </sheetView>
  </sheetViews>
  <sheetFormatPr baseColWidth="10" defaultRowHeight="16"/>
  <cols>
    <col min="1" max="1" width="10.83203125" style="4"/>
    <col min="2" max="2" width="14.33203125" style="4" bestFit="1" customWidth="1"/>
    <col min="3" max="16384" width="10.83203125" style="4"/>
  </cols>
  <sheetData>
    <row r="1" spans="1:11">
      <c r="A1" s="1" t="s">
        <v>118</v>
      </c>
      <c r="B1"/>
      <c r="C1"/>
      <c r="D1"/>
      <c r="E1"/>
      <c r="F1"/>
      <c r="G1"/>
      <c r="H1"/>
      <c r="I1"/>
      <c r="J1"/>
      <c r="K1"/>
    </row>
    <row r="2" spans="1:11" ht="17" thickBot="1">
      <c r="A2"/>
      <c r="B2"/>
      <c r="C2"/>
      <c r="D2"/>
      <c r="E2"/>
      <c r="F2"/>
      <c r="G2"/>
      <c r="H2"/>
      <c r="I2"/>
      <c r="J2"/>
      <c r="K2"/>
    </row>
    <row r="3" spans="1:11" ht="17" thickBot="1">
      <c r="A3"/>
      <c r="B3" s="120" t="s">
        <v>103</v>
      </c>
      <c r="C3" s="116" t="s">
        <v>66</v>
      </c>
      <c r="D3" s="114" t="s">
        <v>67</v>
      </c>
      <c r="E3" s="114" t="s">
        <v>68</v>
      </c>
      <c r="F3" s="114" t="s">
        <v>69</v>
      </c>
      <c r="G3" s="114" t="s">
        <v>70</v>
      </c>
      <c r="H3" s="114" t="s">
        <v>71</v>
      </c>
      <c r="I3" s="114" t="s">
        <v>72</v>
      </c>
      <c r="J3" s="114" t="s">
        <v>73</v>
      </c>
      <c r="K3" s="115" t="s">
        <v>74</v>
      </c>
    </row>
    <row r="4" spans="1:11">
      <c r="A4"/>
      <c r="B4" s="121">
        <v>11</v>
      </c>
      <c r="C4" s="117">
        <v>1.29</v>
      </c>
      <c r="D4" s="112">
        <v>0.59109554167997103</v>
      </c>
      <c r="E4" s="112">
        <v>0</v>
      </c>
      <c r="F4" s="112">
        <v>1</v>
      </c>
      <c r="G4" s="112">
        <v>1</v>
      </c>
      <c r="H4" s="112">
        <v>2</v>
      </c>
      <c r="I4" s="112">
        <v>3</v>
      </c>
      <c r="J4" s="112">
        <f>H4-F4</f>
        <v>1</v>
      </c>
      <c r="K4" s="113">
        <f>J4*1.5</f>
        <v>1.5</v>
      </c>
    </row>
    <row r="5" spans="1:11">
      <c r="A5"/>
      <c r="B5" s="122">
        <v>9</v>
      </c>
      <c r="C5" s="118">
        <v>0.92</v>
      </c>
      <c r="D5" s="110">
        <v>2.4605164933690999</v>
      </c>
      <c r="E5" s="110">
        <v>0</v>
      </c>
      <c r="F5" s="110">
        <v>0</v>
      </c>
      <c r="G5" s="110">
        <v>0</v>
      </c>
      <c r="H5" s="110">
        <v>1</v>
      </c>
      <c r="I5" s="110">
        <v>14</v>
      </c>
      <c r="J5" s="110">
        <f>H5-F5</f>
        <v>1</v>
      </c>
      <c r="K5" s="80">
        <f>J5*1.5</f>
        <v>1.5</v>
      </c>
    </row>
    <row r="6" spans="1:11">
      <c r="A6"/>
      <c r="B6" s="122">
        <v>8</v>
      </c>
      <c r="C6" s="118">
        <v>0.5</v>
      </c>
      <c r="D6" s="110">
        <v>0.52223296786709295</v>
      </c>
      <c r="E6" s="110">
        <v>0</v>
      </c>
      <c r="F6" s="110">
        <v>0</v>
      </c>
      <c r="G6" s="110">
        <v>0</v>
      </c>
      <c r="H6" s="110">
        <v>1</v>
      </c>
      <c r="I6" s="110">
        <v>2</v>
      </c>
      <c r="J6" s="110">
        <f>H6-F6</f>
        <v>1</v>
      </c>
      <c r="K6" s="80">
        <f>J6*1.5</f>
        <v>1.5</v>
      </c>
    </row>
    <row r="7" spans="1:11">
      <c r="A7"/>
      <c r="B7" s="122">
        <v>4</v>
      </c>
      <c r="C7" s="118">
        <v>0.08</v>
      </c>
      <c r="D7" s="110">
        <v>0.33874396636320198</v>
      </c>
      <c r="E7" s="110">
        <v>0</v>
      </c>
      <c r="F7" s="110">
        <v>0</v>
      </c>
      <c r="G7" s="110">
        <v>0</v>
      </c>
      <c r="H7" s="110">
        <v>0</v>
      </c>
      <c r="I7" s="110">
        <v>2</v>
      </c>
      <c r="J7" s="110">
        <f>H7-F7</f>
        <v>0</v>
      </c>
      <c r="K7" s="80">
        <f>J7*1.5</f>
        <v>0</v>
      </c>
    </row>
    <row r="8" spans="1:11">
      <c r="A8"/>
      <c r="B8" s="122">
        <v>5</v>
      </c>
      <c r="C8" s="118">
        <v>0.05</v>
      </c>
      <c r="D8" s="110">
        <v>0.26111648393354597</v>
      </c>
      <c r="E8" s="110">
        <v>0</v>
      </c>
      <c r="F8" s="110">
        <v>0</v>
      </c>
      <c r="G8" s="110">
        <v>0</v>
      </c>
      <c r="H8" s="110">
        <v>0</v>
      </c>
      <c r="I8" s="110">
        <v>2</v>
      </c>
      <c r="J8" s="110">
        <f>H8-F8</f>
        <v>0</v>
      </c>
      <c r="K8" s="80">
        <f>J8*1.5</f>
        <v>0</v>
      </c>
    </row>
    <row r="9" spans="1:11">
      <c r="A9"/>
      <c r="B9" s="122">
        <v>6</v>
      </c>
      <c r="C9" s="118">
        <v>0.05</v>
      </c>
      <c r="D9" s="110">
        <v>0.26111648393354697</v>
      </c>
      <c r="E9" s="110">
        <v>0</v>
      </c>
      <c r="F9" s="110">
        <v>0</v>
      </c>
      <c r="G9" s="110">
        <v>0</v>
      </c>
      <c r="H9" s="110">
        <v>0</v>
      </c>
      <c r="I9" s="110">
        <v>2</v>
      </c>
      <c r="J9" s="110">
        <f>H9-F9</f>
        <v>0</v>
      </c>
      <c r="K9" s="80">
        <f>J9*1.5</f>
        <v>0</v>
      </c>
    </row>
    <row r="10" spans="1:11">
      <c r="A10"/>
      <c r="B10" s="122">
        <v>7</v>
      </c>
      <c r="C10" s="118">
        <v>0.04</v>
      </c>
      <c r="D10" s="110">
        <v>0.24287836253956099</v>
      </c>
      <c r="E10" s="110">
        <v>0</v>
      </c>
      <c r="F10" s="110">
        <v>0</v>
      </c>
      <c r="G10" s="110">
        <v>0</v>
      </c>
      <c r="H10" s="110">
        <v>0</v>
      </c>
      <c r="I10" s="110">
        <v>2</v>
      </c>
      <c r="J10" s="110">
        <f>H10-F10</f>
        <v>0</v>
      </c>
      <c r="K10" s="80">
        <f>J10*1.5</f>
        <v>0</v>
      </c>
    </row>
    <row r="11" spans="1:11">
      <c r="A11"/>
      <c r="B11" s="122">
        <v>0</v>
      </c>
      <c r="C11" s="118">
        <v>0.02</v>
      </c>
      <c r="D11" s="110">
        <v>0.14070529413628899</v>
      </c>
      <c r="E11" s="110">
        <v>0</v>
      </c>
      <c r="F11" s="110">
        <v>0</v>
      </c>
      <c r="G11" s="110">
        <v>0</v>
      </c>
      <c r="H11" s="110">
        <v>0</v>
      </c>
      <c r="I11" s="110">
        <v>1</v>
      </c>
      <c r="J11" s="110">
        <f>H11-F11</f>
        <v>0</v>
      </c>
      <c r="K11" s="80">
        <f>J11*1.5</f>
        <v>0</v>
      </c>
    </row>
    <row r="12" spans="1:11">
      <c r="A12"/>
      <c r="B12" s="122">
        <v>2</v>
      </c>
      <c r="C12" s="118">
        <v>0.02</v>
      </c>
      <c r="D12" s="110">
        <v>0.14070529413628899</v>
      </c>
      <c r="E12" s="110">
        <v>0</v>
      </c>
      <c r="F12" s="110">
        <v>0</v>
      </c>
      <c r="G12" s="110">
        <v>0</v>
      </c>
      <c r="H12" s="110">
        <v>0</v>
      </c>
      <c r="I12" s="110">
        <v>1</v>
      </c>
      <c r="J12" s="110">
        <f>H12-F12</f>
        <v>0</v>
      </c>
      <c r="K12" s="80">
        <f>J12*1.5</f>
        <v>0</v>
      </c>
    </row>
    <row r="13" spans="1:11">
      <c r="A13"/>
      <c r="B13" s="122">
        <v>3</v>
      </c>
      <c r="C13" s="118">
        <v>0.02</v>
      </c>
      <c r="D13" s="110">
        <v>0.14070529413628899</v>
      </c>
      <c r="E13" s="110">
        <v>0</v>
      </c>
      <c r="F13" s="110">
        <v>0</v>
      </c>
      <c r="G13" s="110">
        <v>0</v>
      </c>
      <c r="H13" s="110">
        <v>0</v>
      </c>
      <c r="I13" s="110">
        <v>1</v>
      </c>
      <c r="J13" s="110">
        <f>H13-F13</f>
        <v>0</v>
      </c>
      <c r="K13" s="80">
        <f>J13*1.5</f>
        <v>0</v>
      </c>
    </row>
    <row r="14" spans="1:11">
      <c r="A14"/>
      <c r="B14" s="122">
        <v>10</v>
      </c>
      <c r="C14" s="118">
        <v>0.02</v>
      </c>
      <c r="D14" s="110">
        <v>0.14070529413628899</v>
      </c>
      <c r="E14" s="110">
        <v>0</v>
      </c>
      <c r="F14" s="110">
        <v>0</v>
      </c>
      <c r="G14" s="110">
        <v>0</v>
      </c>
      <c r="H14" s="110">
        <v>0</v>
      </c>
      <c r="I14" s="110">
        <v>1</v>
      </c>
      <c r="J14" s="110">
        <f>H14-F14</f>
        <v>0</v>
      </c>
      <c r="K14" s="80">
        <f>J14*1.5</f>
        <v>0</v>
      </c>
    </row>
    <row r="15" spans="1:11">
      <c r="A15"/>
      <c r="B15" s="122">
        <v>1</v>
      </c>
      <c r="C15" s="118">
        <v>0.01</v>
      </c>
      <c r="D15" s="110">
        <v>9.9999999999999895E-2</v>
      </c>
      <c r="E15" s="110">
        <v>0</v>
      </c>
      <c r="F15" s="110">
        <v>0</v>
      </c>
      <c r="G15" s="110">
        <v>0</v>
      </c>
      <c r="H15" s="110">
        <v>0</v>
      </c>
      <c r="I15" s="110">
        <v>1</v>
      </c>
      <c r="J15" s="110">
        <f>H15-F15</f>
        <v>0</v>
      </c>
      <c r="K15" s="80">
        <f>J15*1.5</f>
        <v>0</v>
      </c>
    </row>
    <row r="16" spans="1:11">
      <c r="A16"/>
      <c r="B16" s="122">
        <v>12</v>
      </c>
      <c r="C16" s="118">
        <v>0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10">
        <f>H16-F16</f>
        <v>0</v>
      </c>
      <c r="K16" s="80">
        <f>J16*1.5</f>
        <v>0</v>
      </c>
    </row>
    <row r="17" spans="1:11" ht="17" thickBot="1">
      <c r="A17"/>
      <c r="B17" s="123">
        <v>13</v>
      </c>
      <c r="C17" s="119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f>H17-F17</f>
        <v>0</v>
      </c>
      <c r="K17" s="82">
        <f>J17*1.5</f>
        <v>0</v>
      </c>
    </row>
    <row r="18" spans="1:11">
      <c r="A18"/>
    </row>
  </sheetData>
  <sortState ref="B4:K17">
    <sortCondition descending="1" ref="C4:C1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7C06-6ED4-8644-81FD-A94619445C27}">
  <dimension ref="A1:AG36"/>
  <sheetViews>
    <sheetView topLeftCell="A13" workbookViewId="0">
      <selection activeCell="S10" sqref="S10"/>
    </sheetView>
  </sheetViews>
  <sheetFormatPr baseColWidth="10" defaultRowHeight="16"/>
  <cols>
    <col min="1" max="1" width="15.1640625" customWidth="1"/>
  </cols>
  <sheetData>
    <row r="1" spans="1:23">
      <c r="A1" s="1" t="s">
        <v>46</v>
      </c>
    </row>
    <row r="3" spans="1:23" ht="17" thickBot="1">
      <c r="A3" s="48" t="s">
        <v>44</v>
      </c>
      <c r="B3" s="1" t="s">
        <v>45</v>
      </c>
      <c r="C3" s="4"/>
      <c r="D3" s="4"/>
      <c r="E3" s="4"/>
      <c r="F3" s="4"/>
      <c r="G3" s="4"/>
    </row>
    <row r="4" spans="1:23" ht="17" thickBot="1">
      <c r="A4" s="4"/>
      <c r="B4" s="57" t="s">
        <v>2</v>
      </c>
      <c r="C4" s="106" t="s">
        <v>22</v>
      </c>
      <c r="D4" s="107"/>
      <c r="E4" s="107"/>
      <c r="F4" s="107"/>
      <c r="G4" s="107"/>
      <c r="H4" s="107"/>
      <c r="I4" s="107"/>
      <c r="J4" s="108"/>
      <c r="K4" s="106" t="s">
        <v>25</v>
      </c>
      <c r="L4" s="107"/>
      <c r="M4" s="107"/>
      <c r="N4" s="107"/>
      <c r="O4" s="107"/>
      <c r="P4" s="107"/>
      <c r="Q4" s="107"/>
      <c r="R4" s="108"/>
    </row>
    <row r="5" spans="1:23">
      <c r="A5" s="4"/>
      <c r="B5" s="58">
        <v>0</v>
      </c>
      <c r="C5" s="42">
        <v>51.47</v>
      </c>
      <c r="D5" s="52">
        <v>48.7</v>
      </c>
      <c r="E5" s="52">
        <v>44.98</v>
      </c>
      <c r="F5" s="52">
        <v>51.95</v>
      </c>
      <c r="G5" s="52">
        <v>47.3</v>
      </c>
      <c r="H5" s="52">
        <v>60.73</v>
      </c>
      <c r="I5" s="52">
        <v>46.65</v>
      </c>
      <c r="J5" s="73">
        <v>57.71</v>
      </c>
      <c r="K5" s="63">
        <v>49.7</v>
      </c>
      <c r="L5" s="64">
        <v>45.19</v>
      </c>
      <c r="M5" s="64">
        <v>52.4</v>
      </c>
      <c r="N5" s="64">
        <v>50.37</v>
      </c>
      <c r="O5" s="64">
        <v>54.16</v>
      </c>
      <c r="P5" s="64">
        <v>49.91</v>
      </c>
      <c r="Q5" s="64">
        <v>54.11</v>
      </c>
      <c r="R5" s="65">
        <v>50.07</v>
      </c>
    </row>
    <row r="6" spans="1:23">
      <c r="A6" s="4"/>
      <c r="B6" s="59">
        <v>1</v>
      </c>
      <c r="C6" s="35">
        <v>48.36</v>
      </c>
      <c r="D6" s="41">
        <v>45.96</v>
      </c>
      <c r="E6" s="41">
        <v>43.09</v>
      </c>
      <c r="F6" s="41">
        <v>48.73</v>
      </c>
      <c r="G6" s="41">
        <v>44.48</v>
      </c>
      <c r="H6" s="41">
        <v>56.63</v>
      </c>
      <c r="I6" s="41">
        <v>44.83</v>
      </c>
      <c r="J6" s="74">
        <v>54.82</v>
      </c>
      <c r="K6" s="27">
        <v>44.52</v>
      </c>
      <c r="L6" s="26">
        <v>41.34</v>
      </c>
      <c r="M6" s="26">
        <v>47.91</v>
      </c>
      <c r="N6" s="26">
        <v>45.71</v>
      </c>
      <c r="O6" s="26">
        <v>49.5</v>
      </c>
      <c r="P6" s="26">
        <v>44.62</v>
      </c>
      <c r="Q6" s="26">
        <v>49.28</v>
      </c>
      <c r="R6" s="28">
        <v>45.06</v>
      </c>
    </row>
    <row r="7" spans="1:23">
      <c r="A7" s="4"/>
      <c r="B7" s="59">
        <v>2</v>
      </c>
      <c r="C7" s="35">
        <v>47.03</v>
      </c>
      <c r="D7" s="41">
        <v>44.06</v>
      </c>
      <c r="E7" s="41">
        <v>41.6</v>
      </c>
      <c r="F7" s="41">
        <v>46.67</v>
      </c>
      <c r="G7" s="41">
        <v>43.2</v>
      </c>
      <c r="H7" s="41">
        <v>55.18</v>
      </c>
      <c r="I7" s="41">
        <v>42.36</v>
      </c>
      <c r="J7" s="74">
        <v>52.71</v>
      </c>
      <c r="K7" s="27">
        <v>43.22</v>
      </c>
      <c r="L7" s="26">
        <v>38.58</v>
      </c>
      <c r="M7" s="26">
        <v>45.73</v>
      </c>
      <c r="N7" s="26">
        <v>43.28</v>
      </c>
      <c r="O7" s="26">
        <v>47.46</v>
      </c>
      <c r="P7" s="26">
        <v>42.96</v>
      </c>
      <c r="Q7" s="26">
        <v>48.13</v>
      </c>
      <c r="R7" s="28">
        <v>42.29</v>
      </c>
    </row>
    <row r="8" spans="1:23">
      <c r="A8" s="4"/>
      <c r="B8" s="59">
        <v>3</v>
      </c>
      <c r="C8" s="35">
        <v>48.31</v>
      </c>
      <c r="D8" s="41">
        <v>45.35</v>
      </c>
      <c r="E8" s="41">
        <v>41.36</v>
      </c>
      <c r="F8" s="41">
        <v>47.71</v>
      </c>
      <c r="G8" s="41">
        <v>43.46</v>
      </c>
      <c r="H8" s="41">
        <v>56.63</v>
      </c>
      <c r="I8" s="41">
        <v>43.07</v>
      </c>
      <c r="J8" s="74">
        <v>53.5</v>
      </c>
      <c r="K8" s="27">
        <v>44.94</v>
      </c>
      <c r="L8" s="26">
        <v>39.08</v>
      </c>
      <c r="M8" s="26">
        <v>46.13</v>
      </c>
      <c r="N8" s="26">
        <v>44.17</v>
      </c>
      <c r="O8" s="26">
        <v>48.63</v>
      </c>
      <c r="P8" s="26">
        <v>43.86</v>
      </c>
      <c r="Q8" s="26">
        <v>49.02</v>
      </c>
      <c r="R8" s="28">
        <v>43.42</v>
      </c>
    </row>
    <row r="9" spans="1:23">
      <c r="A9" s="4"/>
      <c r="B9" s="59">
        <v>7</v>
      </c>
      <c r="C9" s="35">
        <v>50.67</v>
      </c>
      <c r="D9" s="41">
        <v>46.35</v>
      </c>
      <c r="E9" s="41">
        <v>41.24</v>
      </c>
      <c r="F9" s="41">
        <v>48.36</v>
      </c>
      <c r="G9" s="41">
        <v>45.8</v>
      </c>
      <c r="H9" s="41">
        <v>58.17</v>
      </c>
      <c r="I9" s="41">
        <v>43.65</v>
      </c>
      <c r="J9" s="74">
        <v>55.8</v>
      </c>
      <c r="K9" s="27">
        <v>46</v>
      </c>
      <c r="L9" s="26">
        <v>41.61</v>
      </c>
      <c r="M9" s="26">
        <v>47.04</v>
      </c>
      <c r="N9" s="26">
        <v>46.77</v>
      </c>
      <c r="O9" s="26">
        <v>50.44</v>
      </c>
      <c r="P9" s="26">
        <v>46.1</v>
      </c>
      <c r="Q9" s="26">
        <v>48.95</v>
      </c>
      <c r="R9" s="28">
        <v>42.7</v>
      </c>
    </row>
    <row r="10" spans="1:23">
      <c r="A10" s="4"/>
      <c r="B10" s="59">
        <v>14</v>
      </c>
      <c r="C10" s="35">
        <v>53.25</v>
      </c>
      <c r="D10" s="41">
        <v>51.37</v>
      </c>
      <c r="E10" s="41">
        <v>44.08</v>
      </c>
      <c r="F10" s="41">
        <v>51.48</v>
      </c>
      <c r="G10" s="41">
        <v>48.87</v>
      </c>
      <c r="H10" s="41">
        <v>60.32</v>
      </c>
      <c r="I10" s="41">
        <v>45.53</v>
      </c>
      <c r="J10" s="74">
        <v>57.68</v>
      </c>
      <c r="K10" s="27">
        <v>48.68</v>
      </c>
      <c r="L10" s="26">
        <v>44.08</v>
      </c>
      <c r="M10" s="26">
        <v>50.56</v>
      </c>
      <c r="N10" s="26">
        <v>48.53</v>
      </c>
      <c r="O10" s="26">
        <v>53.17</v>
      </c>
      <c r="P10" s="26">
        <v>48.12</v>
      </c>
      <c r="Q10" s="26">
        <v>52.08</v>
      </c>
      <c r="R10" s="28">
        <v>47.3</v>
      </c>
    </row>
    <row r="11" spans="1:23">
      <c r="A11" s="4"/>
      <c r="B11" s="59">
        <v>21</v>
      </c>
      <c r="C11" s="35">
        <v>54.8</v>
      </c>
      <c r="D11" s="41">
        <v>51.67</v>
      </c>
      <c r="E11" s="41">
        <v>47.09</v>
      </c>
      <c r="F11" s="41">
        <v>54.27</v>
      </c>
      <c r="G11" s="41">
        <v>50.28</v>
      </c>
      <c r="H11" s="41">
        <v>61.6</v>
      </c>
      <c r="I11" s="41">
        <v>47.12</v>
      </c>
      <c r="J11" s="74">
        <v>61.08</v>
      </c>
      <c r="K11" s="27">
        <v>50.32</v>
      </c>
      <c r="L11" s="26">
        <v>46.61</v>
      </c>
      <c r="M11" s="26">
        <v>54.2</v>
      </c>
      <c r="N11" s="26">
        <v>50.4</v>
      </c>
      <c r="O11" s="26">
        <v>56.17</v>
      </c>
      <c r="P11" s="26">
        <v>51.48</v>
      </c>
      <c r="Q11" s="26">
        <v>56.23</v>
      </c>
      <c r="R11" s="28">
        <v>49.34</v>
      </c>
    </row>
    <row r="12" spans="1:23" ht="17" thickBot="1">
      <c r="A12" s="4"/>
      <c r="B12" s="60">
        <v>28</v>
      </c>
      <c r="C12" s="37">
        <v>56.75</v>
      </c>
      <c r="D12" s="53">
        <v>52.87</v>
      </c>
      <c r="E12" s="53">
        <v>48.18</v>
      </c>
      <c r="F12" s="53">
        <v>57.67</v>
      </c>
      <c r="G12" s="53">
        <v>52.78</v>
      </c>
      <c r="H12" s="53">
        <v>64.78</v>
      </c>
      <c r="I12" s="53">
        <v>48.46</v>
      </c>
      <c r="J12" s="75">
        <v>63.95</v>
      </c>
      <c r="K12" s="29">
        <v>52.1</v>
      </c>
      <c r="L12" s="62">
        <v>49.36</v>
      </c>
      <c r="M12" s="62">
        <v>58.94</v>
      </c>
      <c r="N12" s="62">
        <v>52.63</v>
      </c>
      <c r="O12" s="62">
        <v>59.31</v>
      </c>
      <c r="P12" s="62">
        <v>53.57</v>
      </c>
      <c r="Q12" s="62">
        <v>60.04</v>
      </c>
      <c r="R12" s="30">
        <v>50.87</v>
      </c>
    </row>
    <row r="13" spans="1:23">
      <c r="A13" s="4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3">
      <c r="A14" s="4"/>
      <c r="B14" s="2"/>
      <c r="C14" s="2"/>
      <c r="D14" s="2"/>
      <c r="E14" s="2"/>
      <c r="F14" s="2"/>
      <c r="G14" s="2"/>
    </row>
    <row r="15" spans="1:23" ht="17" thickBot="1">
      <c r="A15" s="1" t="s">
        <v>42</v>
      </c>
      <c r="B15" s="1" t="s">
        <v>45</v>
      </c>
    </row>
    <row r="16" spans="1:23" ht="17" thickBot="1">
      <c r="B16" s="61" t="s">
        <v>2</v>
      </c>
      <c r="C16" s="103" t="s">
        <v>27</v>
      </c>
      <c r="D16" s="104"/>
      <c r="E16" s="104"/>
      <c r="F16" s="104"/>
      <c r="G16" s="104"/>
      <c r="H16" s="104"/>
      <c r="I16" s="104"/>
      <c r="J16" s="104"/>
      <c r="K16" s="105"/>
      <c r="L16" s="109" t="s">
        <v>28</v>
      </c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5"/>
    </row>
    <row r="17" spans="1:33">
      <c r="B17" s="58">
        <v>0</v>
      </c>
      <c r="C17" s="42">
        <v>34.4</v>
      </c>
      <c r="D17" s="52">
        <v>34</v>
      </c>
      <c r="E17" s="52">
        <v>31.17</v>
      </c>
      <c r="F17" s="52">
        <v>31.29</v>
      </c>
      <c r="G17" s="52">
        <v>31.34</v>
      </c>
      <c r="H17" s="52">
        <v>33.200000000000003</v>
      </c>
      <c r="I17" s="52">
        <v>31.63</v>
      </c>
      <c r="J17" s="52">
        <v>30.84</v>
      </c>
      <c r="K17" s="73">
        <v>33.840000000000003</v>
      </c>
      <c r="L17" s="42">
        <v>33.119999999999997</v>
      </c>
      <c r="M17" s="52">
        <v>31.66</v>
      </c>
      <c r="N17" s="52">
        <v>31.82</v>
      </c>
      <c r="O17" s="52">
        <v>33.729999999999997</v>
      </c>
      <c r="P17" s="52">
        <v>32.82</v>
      </c>
      <c r="Q17" s="52">
        <v>31.91</v>
      </c>
      <c r="R17" s="52">
        <v>31.71</v>
      </c>
      <c r="S17" s="52">
        <v>30.66</v>
      </c>
      <c r="T17" s="52">
        <v>30.7</v>
      </c>
      <c r="U17" s="52">
        <v>32.94</v>
      </c>
      <c r="V17" s="52">
        <v>35.53</v>
      </c>
      <c r="W17" s="43">
        <v>32.01</v>
      </c>
    </row>
    <row r="18" spans="1:33">
      <c r="B18" s="59">
        <v>1</v>
      </c>
      <c r="C18" s="35">
        <v>34.36</v>
      </c>
      <c r="D18" s="41">
        <v>33.94</v>
      </c>
      <c r="E18" s="41">
        <v>31.37</v>
      </c>
      <c r="F18" s="41">
        <v>31.45</v>
      </c>
      <c r="G18" s="41">
        <v>32.619999999999997</v>
      </c>
      <c r="H18" s="41">
        <v>33.24</v>
      </c>
      <c r="I18" s="41">
        <v>31.67</v>
      </c>
      <c r="J18" s="41">
        <v>31.15</v>
      </c>
      <c r="K18" s="74">
        <v>34.21</v>
      </c>
      <c r="L18" s="35">
        <v>28.94</v>
      </c>
      <c r="M18" s="41">
        <v>26.95</v>
      </c>
      <c r="N18" s="41">
        <v>28.24</v>
      </c>
      <c r="O18" s="41">
        <v>29.66</v>
      </c>
      <c r="P18" s="41">
        <v>28.89</v>
      </c>
      <c r="Q18" s="41">
        <v>28.36</v>
      </c>
      <c r="R18" s="41">
        <v>27.43</v>
      </c>
      <c r="S18" s="41">
        <v>26.2</v>
      </c>
      <c r="T18" s="41">
        <v>27.63</v>
      </c>
      <c r="U18" s="41">
        <v>28.46</v>
      </c>
      <c r="V18" s="41">
        <v>31.33</v>
      </c>
      <c r="W18" s="36">
        <v>27.55</v>
      </c>
    </row>
    <row r="19" spans="1:33">
      <c r="B19" s="59">
        <v>2</v>
      </c>
      <c r="C19" s="35">
        <v>35.17</v>
      </c>
      <c r="D19" s="41">
        <v>34.090000000000003</v>
      </c>
      <c r="E19" s="41">
        <v>32.19</v>
      </c>
      <c r="F19" s="41">
        <v>31.94</v>
      </c>
      <c r="G19" s="41">
        <v>32.409999999999997</v>
      </c>
      <c r="H19" s="41">
        <v>33.659999999999997</v>
      </c>
      <c r="I19" s="41">
        <v>31.71</v>
      </c>
      <c r="J19" s="41">
        <v>31.05</v>
      </c>
      <c r="K19" s="74">
        <v>34.770000000000003</v>
      </c>
      <c r="L19" s="35">
        <v>26.08</v>
      </c>
      <c r="M19" s="41">
        <v>25.87</v>
      </c>
      <c r="N19" s="41">
        <v>26.31</v>
      </c>
      <c r="O19" s="41">
        <v>28.13</v>
      </c>
      <c r="P19" s="41">
        <v>27.55</v>
      </c>
      <c r="Q19" s="41">
        <v>26.33</v>
      </c>
      <c r="R19" s="41">
        <v>25.05</v>
      </c>
      <c r="S19" s="41">
        <v>24.14</v>
      </c>
      <c r="T19" s="41">
        <v>25.26</v>
      </c>
      <c r="U19" s="41">
        <v>25.4</v>
      </c>
      <c r="V19" s="41">
        <v>29.46</v>
      </c>
      <c r="W19" s="36">
        <v>25.83</v>
      </c>
    </row>
    <row r="20" spans="1:33">
      <c r="B20" s="59">
        <v>3</v>
      </c>
      <c r="C20" s="35">
        <v>32.29</v>
      </c>
      <c r="D20" s="41">
        <v>34.520000000000003</v>
      </c>
      <c r="E20" s="41">
        <v>31.46</v>
      </c>
      <c r="F20" s="41">
        <v>32.08</v>
      </c>
      <c r="G20" s="41">
        <v>32.950000000000003</v>
      </c>
      <c r="H20" s="41">
        <v>33.58</v>
      </c>
      <c r="I20" s="41">
        <v>32.020000000000003</v>
      </c>
      <c r="J20" s="41">
        <v>30.93</v>
      </c>
      <c r="K20" s="74">
        <v>34.96</v>
      </c>
      <c r="L20" s="35">
        <v>28.38</v>
      </c>
      <c r="M20" s="41">
        <v>28.15</v>
      </c>
      <c r="N20" s="41">
        <v>28.44</v>
      </c>
      <c r="O20" s="41">
        <v>30.03</v>
      </c>
      <c r="P20" s="41">
        <v>29.57</v>
      </c>
      <c r="Q20" s="41">
        <v>28.75</v>
      </c>
      <c r="R20" s="41">
        <v>27.59</v>
      </c>
      <c r="S20" s="41">
        <v>26.37</v>
      </c>
      <c r="T20" s="41">
        <v>27.51</v>
      </c>
      <c r="U20" s="41">
        <v>27.87</v>
      </c>
      <c r="V20" s="41">
        <v>30.86</v>
      </c>
      <c r="W20" s="36">
        <v>27.95</v>
      </c>
    </row>
    <row r="21" spans="1:33">
      <c r="B21" s="59">
        <v>7</v>
      </c>
      <c r="C21" s="35">
        <v>34.82</v>
      </c>
      <c r="D21" s="41">
        <v>35.71</v>
      </c>
      <c r="E21" s="41">
        <v>33.08</v>
      </c>
      <c r="F21" s="41">
        <v>32.25</v>
      </c>
      <c r="G21" s="41">
        <v>34.020000000000003</v>
      </c>
      <c r="H21" s="41">
        <v>34.35</v>
      </c>
      <c r="I21" s="41">
        <v>32.729999999999997</v>
      </c>
      <c r="J21" s="41">
        <v>32.36</v>
      </c>
      <c r="K21" s="74">
        <v>35</v>
      </c>
      <c r="L21" s="35">
        <v>31.73</v>
      </c>
      <c r="M21" s="41">
        <v>31.1</v>
      </c>
      <c r="N21" s="41">
        <v>30.94</v>
      </c>
      <c r="O21" s="41">
        <v>32.67</v>
      </c>
      <c r="P21" s="41">
        <v>31.9</v>
      </c>
      <c r="Q21" s="41">
        <v>30.48</v>
      </c>
      <c r="R21" s="41">
        <v>30.54</v>
      </c>
      <c r="S21" s="41">
        <v>30.3</v>
      </c>
      <c r="T21" s="41">
        <v>29.64</v>
      </c>
      <c r="U21" s="41">
        <v>32.11</v>
      </c>
      <c r="V21" s="41">
        <v>33.61</v>
      </c>
      <c r="W21" s="36">
        <v>30.5</v>
      </c>
    </row>
    <row r="22" spans="1:33">
      <c r="B22" s="59">
        <v>14</v>
      </c>
      <c r="C22" s="35">
        <v>36.71</v>
      </c>
      <c r="D22" s="41">
        <v>36.409999999999997</v>
      </c>
      <c r="E22" s="41">
        <v>34.47</v>
      </c>
      <c r="F22" s="41">
        <v>32.67</v>
      </c>
      <c r="G22" s="41">
        <v>34.21</v>
      </c>
      <c r="H22" s="41">
        <v>33.9</v>
      </c>
      <c r="I22" s="41">
        <v>34.270000000000003</v>
      </c>
      <c r="J22" s="41">
        <v>34.130000000000003</v>
      </c>
      <c r="K22" s="74">
        <v>36.28</v>
      </c>
      <c r="L22" s="35">
        <v>33.86</v>
      </c>
      <c r="M22" s="41">
        <v>33.840000000000003</v>
      </c>
      <c r="N22" s="41">
        <v>33.19</v>
      </c>
      <c r="O22" s="41">
        <v>34.409999999999997</v>
      </c>
      <c r="P22" s="41">
        <v>34.94</v>
      </c>
      <c r="Q22" s="41">
        <v>33.21</v>
      </c>
      <c r="R22" s="41">
        <v>33.58</v>
      </c>
      <c r="S22" s="41">
        <v>33.81</v>
      </c>
      <c r="T22" s="41">
        <v>32.42</v>
      </c>
      <c r="U22" s="41">
        <v>34.92</v>
      </c>
      <c r="V22" s="41">
        <v>37.24</v>
      </c>
      <c r="W22" s="36">
        <v>33.549999999999997</v>
      </c>
    </row>
    <row r="23" spans="1:33">
      <c r="B23" s="59">
        <v>21</v>
      </c>
      <c r="C23" s="35">
        <v>36.85</v>
      </c>
      <c r="D23" s="41">
        <v>37.89</v>
      </c>
      <c r="E23" s="41">
        <v>35.96</v>
      </c>
      <c r="F23" s="41">
        <v>34.799999999999997</v>
      </c>
      <c r="G23" s="41">
        <v>35.49</v>
      </c>
      <c r="H23" s="41">
        <v>33.71</v>
      </c>
      <c r="I23" s="41">
        <v>35.31</v>
      </c>
      <c r="J23" s="41">
        <v>35.75</v>
      </c>
      <c r="K23" s="74">
        <v>36.369999999999997</v>
      </c>
      <c r="L23" s="35">
        <v>36.1</v>
      </c>
      <c r="M23" s="41">
        <v>35.799999999999997</v>
      </c>
      <c r="N23" s="41">
        <v>35.33</v>
      </c>
      <c r="O23" s="41">
        <v>36.79</v>
      </c>
      <c r="P23" s="41">
        <v>36.39</v>
      </c>
      <c r="Q23" s="41">
        <v>34.799999999999997</v>
      </c>
      <c r="R23" s="41">
        <v>36.4</v>
      </c>
      <c r="S23" s="41">
        <v>35.36</v>
      </c>
      <c r="T23" s="41">
        <v>35.54</v>
      </c>
      <c r="U23" s="41">
        <v>36.869999999999997</v>
      </c>
      <c r="V23" s="41">
        <v>39.909999999999997</v>
      </c>
      <c r="W23" s="36">
        <v>35.340000000000003</v>
      </c>
    </row>
    <row r="24" spans="1:33" ht="17" thickBot="1">
      <c r="B24" s="60">
        <v>28</v>
      </c>
      <c r="C24" s="37">
        <v>37.4</v>
      </c>
      <c r="D24" s="53">
        <v>38.4</v>
      </c>
      <c r="E24" s="53">
        <v>36.36</v>
      </c>
      <c r="F24" s="53">
        <v>35.81</v>
      </c>
      <c r="G24" s="53">
        <v>35.979999999999997</v>
      </c>
      <c r="H24" s="53">
        <v>34.39</v>
      </c>
      <c r="I24" s="53">
        <v>35.869999999999997</v>
      </c>
      <c r="J24" s="53">
        <v>35.33</v>
      </c>
      <c r="K24" s="75">
        <v>37.33</v>
      </c>
      <c r="L24" s="37">
        <v>37.14</v>
      </c>
      <c r="M24" s="53">
        <v>37.049999999999997</v>
      </c>
      <c r="N24" s="53">
        <v>36.67</v>
      </c>
      <c r="O24" s="53">
        <v>36.479999999999997</v>
      </c>
      <c r="P24" s="53">
        <v>36.42</v>
      </c>
      <c r="Q24" s="53">
        <v>35.86</v>
      </c>
      <c r="R24" s="53">
        <v>36.81</v>
      </c>
      <c r="S24" s="53">
        <v>36.81</v>
      </c>
      <c r="T24" s="53">
        <v>36.33</v>
      </c>
      <c r="U24" s="53">
        <v>37.76</v>
      </c>
      <c r="V24" s="53">
        <v>41.26</v>
      </c>
      <c r="W24" s="38">
        <v>35.75</v>
      </c>
    </row>
    <row r="27" spans="1:33" ht="17" thickBot="1">
      <c r="A27" s="1" t="s">
        <v>43</v>
      </c>
      <c r="B27" s="1" t="s">
        <v>45</v>
      </c>
    </row>
    <row r="28" spans="1:33" ht="17" thickBot="1">
      <c r="B28" s="61" t="s">
        <v>2</v>
      </c>
      <c r="C28" s="103" t="s">
        <v>29</v>
      </c>
      <c r="D28" s="104"/>
      <c r="E28" s="104"/>
      <c r="F28" s="104"/>
      <c r="G28" s="104"/>
      <c r="H28" s="104"/>
      <c r="I28" s="104"/>
      <c r="J28" s="105"/>
      <c r="K28" s="103" t="s">
        <v>30</v>
      </c>
      <c r="L28" s="104"/>
      <c r="M28" s="104"/>
      <c r="N28" s="104"/>
      <c r="O28" s="104"/>
      <c r="P28" s="104"/>
      <c r="Q28" s="104"/>
      <c r="R28" s="104"/>
      <c r="S28" s="105"/>
      <c r="T28" s="103" t="s">
        <v>31</v>
      </c>
      <c r="U28" s="104"/>
      <c r="V28" s="104"/>
      <c r="W28" s="104"/>
      <c r="X28" s="104"/>
      <c r="Y28" s="104"/>
      <c r="Z28" s="104"/>
      <c r="AA28" s="105"/>
      <c r="AB28" s="103" t="s">
        <v>32</v>
      </c>
      <c r="AC28" s="104"/>
      <c r="AD28" s="104"/>
      <c r="AE28" s="104"/>
      <c r="AF28" s="104"/>
      <c r="AG28" s="105"/>
    </row>
    <row r="29" spans="1:33">
      <c r="B29" s="58">
        <v>0</v>
      </c>
      <c r="C29" s="42">
        <v>44.87</v>
      </c>
      <c r="D29" s="52">
        <v>44.85</v>
      </c>
      <c r="E29" s="52">
        <v>36.78</v>
      </c>
      <c r="F29" s="52">
        <v>32.380000000000003</v>
      </c>
      <c r="G29" s="52">
        <v>44.55</v>
      </c>
      <c r="H29" s="52">
        <v>46.07</v>
      </c>
      <c r="I29" s="52">
        <v>40.700000000000003</v>
      </c>
      <c r="J29" s="73">
        <v>44.34</v>
      </c>
      <c r="K29" s="63">
        <v>46.36</v>
      </c>
      <c r="L29" s="64">
        <v>46.39</v>
      </c>
      <c r="M29" s="64">
        <v>41.84</v>
      </c>
      <c r="N29" s="64">
        <v>45.24</v>
      </c>
      <c r="O29" s="64">
        <v>44.46</v>
      </c>
      <c r="P29" s="64">
        <v>43.84</v>
      </c>
      <c r="Q29" s="64">
        <v>39.07</v>
      </c>
      <c r="R29" s="64">
        <v>37.93</v>
      </c>
      <c r="S29" s="76">
        <v>44.14</v>
      </c>
      <c r="T29" s="42">
        <v>32.159999999999997</v>
      </c>
      <c r="U29" s="52">
        <v>45.02</v>
      </c>
      <c r="V29" s="52">
        <v>44.27</v>
      </c>
      <c r="W29" s="52">
        <v>40.14</v>
      </c>
      <c r="X29" s="52">
        <v>43.06</v>
      </c>
      <c r="Y29" s="52">
        <v>46.8</v>
      </c>
      <c r="Z29" s="52">
        <v>40.35</v>
      </c>
      <c r="AA29" s="73">
        <v>42.23</v>
      </c>
      <c r="AB29" s="42">
        <v>39.659999999999997</v>
      </c>
      <c r="AC29" s="52">
        <v>43.54</v>
      </c>
      <c r="AD29" s="52">
        <v>40.590000000000003</v>
      </c>
      <c r="AE29" s="52">
        <v>40.36</v>
      </c>
      <c r="AF29" s="52">
        <v>41.84</v>
      </c>
      <c r="AG29" s="43">
        <v>38.71</v>
      </c>
    </row>
    <row r="30" spans="1:33">
      <c r="B30" s="59">
        <v>1</v>
      </c>
      <c r="C30" s="35">
        <v>44.52</v>
      </c>
      <c r="D30" s="41">
        <v>45.62</v>
      </c>
      <c r="E30" s="41">
        <v>37.58</v>
      </c>
      <c r="F30" s="41">
        <v>33.64</v>
      </c>
      <c r="G30" s="41">
        <v>44.09</v>
      </c>
      <c r="H30" s="41">
        <v>44.87</v>
      </c>
      <c r="I30" s="41">
        <v>40.630000000000003</v>
      </c>
      <c r="J30" s="74">
        <v>42.8</v>
      </c>
      <c r="K30" s="27">
        <v>42.95</v>
      </c>
      <c r="L30" s="26">
        <v>44.01</v>
      </c>
      <c r="M30" s="26">
        <v>40.35</v>
      </c>
      <c r="N30" s="26">
        <v>42.34</v>
      </c>
      <c r="O30" s="26">
        <v>42.47</v>
      </c>
      <c r="P30" s="26">
        <v>41.29</v>
      </c>
      <c r="Q30" s="26">
        <v>37.03</v>
      </c>
      <c r="R30" s="26">
        <v>36.01</v>
      </c>
      <c r="S30" s="77">
        <v>40.94</v>
      </c>
      <c r="T30" s="35">
        <v>30.57</v>
      </c>
      <c r="U30" s="41">
        <v>41.2</v>
      </c>
      <c r="V30" s="41">
        <v>40.6</v>
      </c>
      <c r="W30" s="41">
        <v>38</v>
      </c>
      <c r="X30" s="41">
        <v>40.75</v>
      </c>
      <c r="Y30" s="41">
        <v>43.09</v>
      </c>
      <c r="Z30" s="41">
        <v>37.6</v>
      </c>
      <c r="AA30" s="74">
        <v>38.71</v>
      </c>
      <c r="AB30" s="35">
        <v>38.61</v>
      </c>
      <c r="AC30" s="41">
        <v>42.51</v>
      </c>
      <c r="AD30" s="41">
        <v>39.36</v>
      </c>
      <c r="AE30" s="41">
        <v>39.47</v>
      </c>
      <c r="AF30" s="41">
        <v>40.17</v>
      </c>
      <c r="AG30" s="36">
        <v>37.5</v>
      </c>
    </row>
    <row r="31" spans="1:33">
      <c r="B31" s="59">
        <v>2</v>
      </c>
      <c r="C31" s="35">
        <v>44.96</v>
      </c>
      <c r="D31" s="41">
        <v>44.98</v>
      </c>
      <c r="E31" s="41">
        <v>37.31</v>
      </c>
      <c r="F31" s="41">
        <v>33.020000000000003</v>
      </c>
      <c r="G31" s="41">
        <v>43.95</v>
      </c>
      <c r="H31" s="41">
        <v>44.77</v>
      </c>
      <c r="I31" s="41">
        <v>41.21</v>
      </c>
      <c r="J31" s="74">
        <v>43.52</v>
      </c>
      <c r="K31" s="27">
        <v>40.11</v>
      </c>
      <c r="L31" s="26">
        <v>41.25</v>
      </c>
      <c r="M31" s="26">
        <v>37.97</v>
      </c>
      <c r="N31" s="26">
        <v>39.58</v>
      </c>
      <c r="O31" s="26">
        <v>39.97</v>
      </c>
      <c r="P31" s="26">
        <v>38.03</v>
      </c>
      <c r="Q31" s="26">
        <v>34.950000000000003</v>
      </c>
      <c r="R31" s="26">
        <v>33.85</v>
      </c>
      <c r="S31" s="77">
        <v>37.799999999999997</v>
      </c>
      <c r="T31" s="35">
        <v>28.29</v>
      </c>
      <c r="U31" s="41">
        <v>38.159999999999997</v>
      </c>
      <c r="V31" s="41">
        <v>38.96</v>
      </c>
      <c r="W31" s="41">
        <v>34.729999999999997</v>
      </c>
      <c r="X31" s="41">
        <v>37.69</v>
      </c>
      <c r="Y31" s="41">
        <v>40.130000000000003</v>
      </c>
      <c r="Z31" s="41">
        <v>35</v>
      </c>
      <c r="AA31" s="74">
        <v>35.869999999999997</v>
      </c>
      <c r="AB31" s="35">
        <v>39.04</v>
      </c>
      <c r="AC31" s="41">
        <v>42.97</v>
      </c>
      <c r="AD31" s="41">
        <v>39.630000000000003</v>
      </c>
      <c r="AE31" s="41">
        <v>39.85</v>
      </c>
      <c r="AF31" s="41">
        <v>40.79</v>
      </c>
      <c r="AG31" s="36">
        <v>38.1</v>
      </c>
    </row>
    <row r="32" spans="1:33">
      <c r="B32" s="59">
        <v>3</v>
      </c>
      <c r="C32" s="35">
        <v>44.82</v>
      </c>
      <c r="D32" s="41">
        <v>44.26</v>
      </c>
      <c r="E32" s="41">
        <v>36.72</v>
      </c>
      <c r="F32" s="41">
        <v>32.36</v>
      </c>
      <c r="G32" s="41">
        <v>44.16</v>
      </c>
      <c r="H32" s="41">
        <v>45.42</v>
      </c>
      <c r="I32" s="41">
        <v>41.4</v>
      </c>
      <c r="J32" s="74">
        <v>45.02</v>
      </c>
      <c r="K32" s="27">
        <v>39.06</v>
      </c>
      <c r="L32" s="26">
        <v>41.18</v>
      </c>
      <c r="M32" s="26">
        <v>37.24</v>
      </c>
      <c r="N32" s="26">
        <v>39.58</v>
      </c>
      <c r="O32" s="26">
        <v>39.71</v>
      </c>
      <c r="P32" s="26">
        <v>38.04</v>
      </c>
      <c r="Q32" s="26">
        <v>35</v>
      </c>
      <c r="R32" s="26">
        <v>33.89</v>
      </c>
      <c r="S32" s="77">
        <v>37.549999999999997</v>
      </c>
      <c r="T32" s="35">
        <v>27.84</v>
      </c>
      <c r="U32" s="41">
        <v>37.78</v>
      </c>
      <c r="V32" s="41">
        <v>39.700000000000003</v>
      </c>
      <c r="W32" s="41">
        <v>34.619999999999997</v>
      </c>
      <c r="X32" s="41">
        <v>37.229999999999997</v>
      </c>
      <c r="Y32" s="41">
        <v>40.119999999999997</v>
      </c>
      <c r="Z32" s="41">
        <v>34.369999999999997</v>
      </c>
      <c r="AA32" s="74">
        <v>35.659999999999997</v>
      </c>
      <c r="AB32" s="35">
        <v>39.67</v>
      </c>
      <c r="AC32" s="41">
        <v>43.83</v>
      </c>
      <c r="AD32" s="41">
        <v>40.42</v>
      </c>
      <c r="AE32" s="41">
        <v>39.72</v>
      </c>
      <c r="AF32" s="41">
        <v>41.75</v>
      </c>
      <c r="AG32" s="36">
        <v>39.06</v>
      </c>
    </row>
    <row r="33" spans="2:33">
      <c r="B33" s="59">
        <v>7</v>
      </c>
      <c r="C33" s="35">
        <v>47.74</v>
      </c>
      <c r="D33" s="41">
        <v>44.91</v>
      </c>
      <c r="E33" s="41">
        <v>37.36</v>
      </c>
      <c r="F33" s="41">
        <v>33.130000000000003</v>
      </c>
      <c r="G33" s="41">
        <v>45.11</v>
      </c>
      <c r="H33" s="41">
        <v>48.3</v>
      </c>
      <c r="I33" s="41">
        <v>41.27</v>
      </c>
      <c r="J33" s="74">
        <v>46.25</v>
      </c>
      <c r="K33" s="27">
        <v>42.76</v>
      </c>
      <c r="L33" s="26">
        <v>44.32</v>
      </c>
      <c r="M33" s="26">
        <v>39.49</v>
      </c>
      <c r="N33" s="26">
        <v>42.23</v>
      </c>
      <c r="O33" s="26">
        <v>43.8</v>
      </c>
      <c r="P33" s="26">
        <v>42.03</v>
      </c>
      <c r="Q33" s="26">
        <v>37.21</v>
      </c>
      <c r="R33" s="26">
        <v>36.020000000000003</v>
      </c>
      <c r="S33" s="77">
        <v>40.29</v>
      </c>
      <c r="T33" s="35">
        <v>31.21</v>
      </c>
      <c r="U33" s="41">
        <v>42.26</v>
      </c>
      <c r="V33" s="41">
        <v>41.92</v>
      </c>
      <c r="W33" s="41">
        <v>37.090000000000003</v>
      </c>
      <c r="X33" s="41">
        <v>40.15</v>
      </c>
      <c r="Y33" s="41">
        <v>42.95</v>
      </c>
      <c r="Z33" s="41">
        <v>36.15</v>
      </c>
      <c r="AA33" s="74">
        <v>37.880000000000003</v>
      </c>
      <c r="AB33" s="35">
        <v>42.8</v>
      </c>
      <c r="AC33" s="41">
        <v>45.21</v>
      </c>
      <c r="AD33" s="41">
        <v>41.24</v>
      </c>
      <c r="AE33" s="41">
        <v>40.92</v>
      </c>
      <c r="AF33" s="41">
        <v>43.94</v>
      </c>
      <c r="AG33" s="36">
        <v>40.65</v>
      </c>
    </row>
    <row r="34" spans="2:33">
      <c r="B34" s="59">
        <v>14</v>
      </c>
      <c r="C34" s="35">
        <v>49.12</v>
      </c>
      <c r="D34" s="41">
        <v>45.35</v>
      </c>
      <c r="E34" s="41">
        <v>39.93</v>
      </c>
      <c r="F34" s="41">
        <v>33.630000000000003</v>
      </c>
      <c r="G34" s="41">
        <v>47.87</v>
      </c>
      <c r="H34" s="41">
        <v>51.78</v>
      </c>
      <c r="I34" s="41">
        <v>41.15</v>
      </c>
      <c r="J34" s="74">
        <v>49</v>
      </c>
      <c r="K34" s="27">
        <v>48.45</v>
      </c>
      <c r="L34" s="26">
        <v>47.55</v>
      </c>
      <c r="M34" s="26">
        <v>43.63</v>
      </c>
      <c r="N34" s="26">
        <v>46.29</v>
      </c>
      <c r="O34" s="26">
        <v>48.71</v>
      </c>
      <c r="P34" s="26">
        <v>48.23</v>
      </c>
      <c r="Q34" s="26">
        <v>41.93</v>
      </c>
      <c r="R34" s="26">
        <v>41.14</v>
      </c>
      <c r="S34" s="77">
        <v>45.82</v>
      </c>
      <c r="T34" s="35">
        <v>36.799999999999997</v>
      </c>
      <c r="U34" s="41">
        <v>48.04</v>
      </c>
      <c r="V34" s="41">
        <v>42.62</v>
      </c>
      <c r="W34" s="41">
        <v>41.69</v>
      </c>
      <c r="X34" s="41">
        <v>45.21</v>
      </c>
      <c r="Y34" s="41">
        <v>49.48</v>
      </c>
      <c r="Z34" s="41">
        <v>40.15</v>
      </c>
      <c r="AA34" s="74">
        <v>42.76</v>
      </c>
      <c r="AB34" s="35">
        <v>44.77</v>
      </c>
      <c r="AC34" s="41">
        <v>48.28</v>
      </c>
      <c r="AD34" s="41">
        <v>42.85</v>
      </c>
      <c r="AE34" s="41">
        <v>41.8</v>
      </c>
      <c r="AF34" s="41">
        <v>46.5</v>
      </c>
      <c r="AG34" s="36">
        <v>42.4</v>
      </c>
    </row>
    <row r="35" spans="2:33">
      <c r="B35" s="59">
        <v>21</v>
      </c>
      <c r="C35" s="35">
        <v>51.47</v>
      </c>
      <c r="D35" s="41">
        <v>46.16</v>
      </c>
      <c r="E35" s="41">
        <v>41.08</v>
      </c>
      <c r="F35" s="41">
        <v>35.18</v>
      </c>
      <c r="G35" s="41">
        <v>49.5</v>
      </c>
      <c r="H35" s="41">
        <v>53.78</v>
      </c>
      <c r="I35" s="41">
        <v>41.44</v>
      </c>
      <c r="J35" s="74">
        <v>51.23</v>
      </c>
      <c r="K35" s="27">
        <v>52.14</v>
      </c>
      <c r="L35" s="26">
        <v>50.26</v>
      </c>
      <c r="M35" s="26">
        <v>47.38</v>
      </c>
      <c r="N35" s="26">
        <v>49.55</v>
      </c>
      <c r="O35" s="26">
        <v>52.67</v>
      </c>
      <c r="P35" s="26">
        <v>51.17</v>
      </c>
      <c r="Q35" s="26">
        <v>44.59</v>
      </c>
      <c r="R35" s="26">
        <v>43.44</v>
      </c>
      <c r="S35" s="77">
        <v>49.45</v>
      </c>
      <c r="T35" s="35">
        <v>41.42</v>
      </c>
      <c r="U35" s="41">
        <v>52.56</v>
      </c>
      <c r="V35" s="41">
        <v>42.41</v>
      </c>
      <c r="W35" s="41">
        <v>44.91</v>
      </c>
      <c r="X35" s="41">
        <v>48.12</v>
      </c>
      <c r="Y35" s="41">
        <v>52.43</v>
      </c>
      <c r="Z35" s="41">
        <v>43.03</v>
      </c>
      <c r="AA35" s="74">
        <v>46.58</v>
      </c>
      <c r="AB35" s="35">
        <v>48.38</v>
      </c>
      <c r="AC35" s="41">
        <v>51.41</v>
      </c>
      <c r="AD35" s="41">
        <v>43.03</v>
      </c>
      <c r="AE35" s="41">
        <v>43.9</v>
      </c>
      <c r="AF35" s="41">
        <v>48.93</v>
      </c>
      <c r="AG35" s="36">
        <v>45.84</v>
      </c>
    </row>
    <row r="36" spans="2:33" ht="17" thickBot="1">
      <c r="B36" s="60">
        <v>28</v>
      </c>
      <c r="C36" s="37">
        <v>52.25</v>
      </c>
      <c r="D36" s="53">
        <v>46.52</v>
      </c>
      <c r="E36" s="53">
        <v>35</v>
      </c>
      <c r="F36" s="53">
        <v>34.299999999999997</v>
      </c>
      <c r="G36" s="53">
        <v>51.2</v>
      </c>
      <c r="H36" s="53">
        <v>55.11</v>
      </c>
      <c r="I36" s="53">
        <v>43.32</v>
      </c>
      <c r="J36" s="75">
        <v>53.27</v>
      </c>
      <c r="K36" s="29">
        <v>54.35</v>
      </c>
      <c r="L36" s="62">
        <v>51.79</v>
      </c>
      <c r="M36" s="62">
        <v>49.47</v>
      </c>
      <c r="N36" s="62">
        <v>51.69</v>
      </c>
      <c r="O36" s="62">
        <v>54.51</v>
      </c>
      <c r="P36" s="62">
        <v>52.62</v>
      </c>
      <c r="Q36" s="62">
        <v>46.32</v>
      </c>
      <c r="R36" s="62">
        <v>44.85</v>
      </c>
      <c r="S36" s="78">
        <v>53.15</v>
      </c>
      <c r="T36" s="37">
        <v>42.63</v>
      </c>
      <c r="U36" s="53">
        <v>54.6</v>
      </c>
      <c r="V36" s="53">
        <v>40.72</v>
      </c>
      <c r="W36" s="53">
        <v>47.91</v>
      </c>
      <c r="X36" s="53">
        <v>50.73</v>
      </c>
      <c r="Y36" s="53">
        <v>54.99</v>
      </c>
      <c r="Z36" s="53">
        <v>45.42</v>
      </c>
      <c r="AA36" s="75">
        <v>44.92</v>
      </c>
      <c r="AB36" s="37">
        <v>50.15</v>
      </c>
      <c r="AC36" s="53">
        <v>52.66</v>
      </c>
      <c r="AD36" s="53">
        <v>44.04</v>
      </c>
      <c r="AE36" s="53">
        <v>46.12</v>
      </c>
      <c r="AF36" s="53">
        <v>50.22</v>
      </c>
      <c r="AG36" s="38">
        <v>47.66</v>
      </c>
    </row>
  </sheetData>
  <mergeCells count="8">
    <mergeCell ref="C28:J28"/>
    <mergeCell ref="K28:S28"/>
    <mergeCell ref="T28:AA28"/>
    <mergeCell ref="AB28:AG28"/>
    <mergeCell ref="C4:J4"/>
    <mergeCell ref="K4:R4"/>
    <mergeCell ref="C16:K16"/>
    <mergeCell ref="L16:W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1</vt:lpstr>
      <vt:lpstr>Fig. 2</vt:lpstr>
      <vt:lpstr>Fig. 3</vt:lpstr>
      <vt:lpstr>Fig. 4</vt:lpstr>
      <vt:lpstr>Fig. 5</vt:lpstr>
      <vt:lpstr>Fig. 6</vt:lpstr>
      <vt:lpstr>Fig. 7</vt:lpstr>
      <vt:lpstr>Sup. Fig. 5b</vt:lpstr>
      <vt:lpstr>Sup.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2020-05-12T23:06:16Z</dcterms:created>
  <dcterms:modified xsi:type="dcterms:W3CDTF">2020-06-30T21:03:26Z</dcterms:modified>
</cp:coreProperties>
</file>