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15"/>
  <workbookPr defaultThemeVersion="166925"/>
  <mc:AlternateContent xmlns:mc="http://schemas.openxmlformats.org/markup-compatibility/2006">
    <mc:Choice Requires="x15">
      <x15ac:absPath xmlns:x15ac="http://schemas.microsoft.com/office/spreadsheetml/2010/11/ac" url="/Users/wohlers/Documents/Own_Paper/2019.egyptian_genome/nature_submission/second_revision/tables/"/>
    </mc:Choice>
  </mc:AlternateContent>
  <xr:revisionPtr revIDLastSave="0" documentId="13_ncr:1_{BBB50CC6-D09A-D146-8679-302F0A77A58F}" xr6:coauthVersionLast="36" xr6:coauthVersionMax="36" xr10:uidLastSave="{00000000-0000-0000-0000-000000000000}"/>
  <bookViews>
    <workbookView xWindow="4580" yWindow="4120" windowWidth="23040" windowHeight="12700" xr2:uid="{9DC3E311-C687-A646-A392-5167F5DB2DC6}"/>
  </bookViews>
  <sheets>
    <sheet name="Supplementary Data 9" sheetId="16" r:id="rId1"/>
  </sheet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41" i="16" l="1"/>
  <c r="J41" i="16"/>
  <c r="K40" i="16"/>
  <c r="J40" i="16"/>
  <c r="K39" i="16"/>
  <c r="J39" i="16"/>
  <c r="K38" i="16"/>
  <c r="J38" i="16"/>
  <c r="K37" i="16"/>
  <c r="J37" i="16"/>
  <c r="K36" i="16"/>
  <c r="J36" i="16"/>
  <c r="K32" i="16"/>
  <c r="J32" i="16"/>
  <c r="K30" i="16"/>
  <c r="J30" i="16"/>
  <c r="K29" i="16"/>
  <c r="J29" i="16"/>
  <c r="K27" i="16"/>
  <c r="J27" i="16"/>
  <c r="K26" i="16"/>
  <c r="J26" i="16"/>
  <c r="K25" i="16"/>
  <c r="J25" i="16"/>
  <c r="K24" i="16"/>
  <c r="J24" i="16"/>
  <c r="K23" i="16"/>
  <c r="J23" i="16"/>
  <c r="K22" i="16"/>
  <c r="J22" i="16"/>
  <c r="K21" i="16"/>
  <c r="J21" i="16"/>
  <c r="K20" i="16"/>
  <c r="J20" i="16"/>
  <c r="K19" i="16"/>
  <c r="J19" i="16"/>
  <c r="K18" i="16"/>
  <c r="J18" i="16"/>
  <c r="K17" i="16"/>
  <c r="J17" i="16"/>
  <c r="K16" i="16"/>
  <c r="J16" i="16"/>
  <c r="K14" i="16"/>
  <c r="J14" i="16"/>
  <c r="K13" i="16"/>
  <c r="J13" i="16"/>
  <c r="K12" i="16"/>
  <c r="J12" i="16"/>
  <c r="K11" i="16"/>
  <c r="J11" i="16"/>
  <c r="K10" i="16"/>
  <c r="J10" i="16"/>
  <c r="K7" i="16"/>
  <c r="J7" i="16"/>
  <c r="K6" i="16"/>
  <c r="J6" i="16"/>
  <c r="K5" i="16"/>
  <c r="J5" i="16"/>
  <c r="K4" i="16"/>
  <c r="J4" i="16"/>
</calcChain>
</file>

<file path=xl/sharedStrings.xml><?xml version="1.0" encoding="utf-8"?>
<sst xmlns="http://schemas.openxmlformats.org/spreadsheetml/2006/main" count="241" uniqueCount="186">
  <si>
    <t>chromosome_GRCh38</t>
  </si>
  <si>
    <t>contig</t>
  </si>
  <si>
    <t>nui_start</t>
  </si>
  <si>
    <t>nui_end</t>
  </si>
  <si>
    <t>nui_length</t>
  </si>
  <si>
    <t>alignment_start_grch38</t>
  </si>
  <si>
    <t>alignment_end_grch38</t>
  </si>
  <si>
    <t>alignment_start_assembly</t>
  </si>
  <si>
    <t>alignment_end_assembly</t>
  </si>
  <si>
    <t>nui_start_dist_from_alignment_block</t>
  </si>
  <si>
    <t>nui_end_dist_from_alignment_block</t>
  </si>
  <si>
    <t>within_alignment_block / chr</t>
  </si>
  <si>
    <t>next_alignment_start_grch38</t>
  </si>
  <si>
    <t>next_alignment_end_grch38</t>
  </si>
  <si>
    <t>next_alignment_start_assembly</t>
  </si>
  <si>
    <t>next_alignment_end_assembly</t>
  </si>
  <si>
    <t>number_snvs</t>
  </si>
  <si>
    <t>number_indels</t>
  </si>
  <si>
    <t>nui_sequence_pmid_30072691</t>
  </si>
  <si>
    <t>nui_position_pmid_30072691</t>
  </si>
  <si>
    <t>nui_length_pmid_30072691</t>
  </si>
  <si>
    <t>identical positions_alignment_pmid_30072691</t>
  </si>
  <si>
    <t>sequence_pmid_28250455</t>
  </si>
  <si>
    <t>sequence_length_pmid_28250455</t>
  </si>
  <si>
    <t>identical positions_alignment_pmid_28250455</t>
  </si>
  <si>
    <t>sequence_pmid_15895083_18451855</t>
  </si>
  <si>
    <t>sequence_length_pmid_15895083_18451855</t>
  </si>
  <si>
    <t>identical positions_alignment_pmid_15895083_18451855</t>
  </si>
  <si>
    <t>sequence_pmid_28104618</t>
  </si>
  <si>
    <t>sequence_length_pmid_28104618</t>
  </si>
  <si>
    <t>identical positions_alignment_pmid_28104618</t>
  </si>
  <si>
    <t>other_similar_sequences</t>
  </si>
  <si>
    <t>ctg30_pilon</t>
  </si>
  <si>
    <t>yes</t>
  </si>
  <si>
    <t>MH533086.1</t>
  </si>
  <si>
    <t>chr1:93876121-93876139</t>
  </si>
  <si>
    <t>KY429578.1</t>
  </si>
  <si>
    <t>KY429234.1</t>
  </si>
  <si>
    <t>fragScaff_scaffold_212_pilon_49136355_44082973</t>
  </si>
  <si>
    <t>MH533871.1</t>
  </si>
  <si>
    <t>chr2:21823638-21823638</t>
  </si>
  <si>
    <t>KY503505.1</t>
  </si>
  <si>
    <t>GU267905.1</t>
  </si>
  <si>
    <t>KY429721.1</t>
  </si>
  <si>
    <t>ctg4_pilon</t>
  </si>
  <si>
    <t>MH533944.1</t>
  </si>
  <si>
    <t>chr2:175860471-175860470</t>
  </si>
  <si>
    <t>KY506192.1</t>
  </si>
  <si>
    <t>KY429717.1</t>
  </si>
  <si>
    <t>KY506190.1,KY507097.1</t>
  </si>
  <si>
    <t>ctg41_pilon</t>
  </si>
  <si>
    <t>no</t>
  </si>
  <si>
    <t>MH534158.1</t>
  </si>
  <si>
    <t>chr3:79527977-79527830</t>
  </si>
  <si>
    <t>KY506968.1</t>
  </si>
  <si>
    <t>ctg23_pilon</t>
  </si>
  <si>
    <t>MH534139.1</t>
  </si>
  <si>
    <t>chr3:45133491-45133740</t>
  </si>
  <si>
    <t>MH534138.1</t>
  </si>
  <si>
    <t>ctg13_pilon</t>
  </si>
  <si>
    <t>MH534199.1</t>
  </si>
  <si>
    <t>chr3:155309425-155309430</t>
  </si>
  <si>
    <t>KY504243.1</t>
  </si>
  <si>
    <t>GU267878.1</t>
  </si>
  <si>
    <t>ctg16_pilon</t>
  </si>
  <si>
    <t>MH534172.1</t>
  </si>
  <si>
    <t>chr3:103593531-103593528</t>
  </si>
  <si>
    <t>KY506695.1</t>
  </si>
  <si>
    <t>MH534167.1</t>
  </si>
  <si>
    <t>chr3:95825553-95825556</t>
  </si>
  <si>
    <t>KY504657.1</t>
  </si>
  <si>
    <t>GU267636.1</t>
  </si>
  <si>
    <t>KY429422.1</t>
  </si>
  <si>
    <t>KY429422.1,KY429794.1</t>
  </si>
  <si>
    <t>MH534213.1</t>
  </si>
  <si>
    <t>chr3:174762436-174762245</t>
  </si>
  <si>
    <t>KY429404.1</t>
  </si>
  <si>
    <t>KY429785.1,KY429784.1,KY429783.1</t>
  </si>
  <si>
    <t>ctg27_pilon</t>
  </si>
  <si>
    <t>MH534279.1</t>
  </si>
  <si>
    <t>chr4:79783587-79783591</t>
  </si>
  <si>
    <t>KY503287.1</t>
  </si>
  <si>
    <t>ctg17_pilon</t>
  </si>
  <si>
    <t>MH534320.1</t>
  </si>
  <si>
    <t>chr4:155349306-155349248</t>
  </si>
  <si>
    <t>MH534352.1</t>
  </si>
  <si>
    <t>chr4:181368160-181368169</t>
  </si>
  <si>
    <t>KY503264.1</t>
  </si>
  <si>
    <t>ctg91_pilon</t>
  </si>
  <si>
    <t>KY503369.1</t>
  </si>
  <si>
    <t>AC277922.1,AB188494.1</t>
  </si>
  <si>
    <t>ctg2_pilon</t>
  </si>
  <si>
    <t>GU268471.1</t>
  </si>
  <si>
    <t>KY429844.1</t>
  </si>
  <si>
    <t>AC226697.2,AL512455.8,AC238714.2,GU268718.1</t>
  </si>
  <si>
    <t>GU268946.1</t>
  </si>
  <si>
    <t>AC226697.2,AL512455.8,AC238714.2,Z79163.1,GU268471.1</t>
  </si>
  <si>
    <t>MH534480.1</t>
  </si>
  <si>
    <t>chr6:79901555-79901556</t>
  </si>
  <si>
    <t>KY503395.1</t>
  </si>
  <si>
    <t>GU268890.1</t>
  </si>
  <si>
    <t>KY429845.1</t>
  </si>
  <si>
    <t>AC226139.3,AC206742.4,GU268717.1</t>
  </si>
  <si>
    <t>GU268717.1</t>
  </si>
  <si>
    <t>AC226139.3,AC206742.4</t>
  </si>
  <si>
    <t>ctg29_pilon</t>
  </si>
  <si>
    <t>MH534622.1</t>
  </si>
  <si>
    <t>chr7:124426023-124426023</t>
  </si>
  <si>
    <t>KY507296.1</t>
  </si>
  <si>
    <t>KY504029.1</t>
  </si>
  <si>
    <t>ctg98_pilon</t>
  </si>
  <si>
    <t>MH534587.1</t>
  </si>
  <si>
    <t>chr7:68761514-68761512</t>
  </si>
  <si>
    <t>KY507561.1</t>
  </si>
  <si>
    <t>GU267013.1</t>
  </si>
  <si>
    <t>KY429868.1</t>
  </si>
  <si>
    <t>KY429493.1</t>
  </si>
  <si>
    <t>ctg32_pilon</t>
  </si>
  <si>
    <t>MH534613.1</t>
  </si>
  <si>
    <t>chr7:102932561-102932561</t>
  </si>
  <si>
    <t>ctg6_pilon</t>
  </si>
  <si>
    <t>MH534679.1</t>
  </si>
  <si>
    <t>chr8:53253013-53252989</t>
  </si>
  <si>
    <t>KY505381.1</t>
  </si>
  <si>
    <t>ctg5_pilon</t>
  </si>
  <si>
    <t>MH534720.1</t>
  </si>
  <si>
    <t>chr8:136026912-136026908</t>
  </si>
  <si>
    <t>GU268654.1</t>
  </si>
  <si>
    <t>NG_016754.2,AL603754.5</t>
  </si>
  <si>
    <t>ctg10_pilon</t>
  </si>
  <si>
    <t>MH533218.1</t>
  </si>
  <si>
    <t>chr10:63783076-63783073</t>
  </si>
  <si>
    <t>KY504457.1</t>
  </si>
  <si>
    <t>ctg133_pilon</t>
  </si>
  <si>
    <t>KY503451.1</t>
  </si>
  <si>
    <t>GU266900.1</t>
  </si>
  <si>
    <t>AC231190.3</t>
  </si>
  <si>
    <t>ctg21_pilon</t>
  </si>
  <si>
    <t>MH533330.1</t>
  </si>
  <si>
    <t>chr11:101925712-101925705</t>
  </si>
  <si>
    <t>KY503384.1</t>
  </si>
  <si>
    <t>GU267889.1</t>
  </si>
  <si>
    <t>ctg90_pilon</t>
  </si>
  <si>
    <t>MH533461.1</t>
  </si>
  <si>
    <t>chr13:48912442-48912445</t>
  </si>
  <si>
    <t>KY503317.1</t>
  </si>
  <si>
    <t>GU268438.1</t>
  </si>
  <si>
    <t>ctg19_pilon</t>
  </si>
  <si>
    <t>MH533470.1</t>
  </si>
  <si>
    <t>chr13:66147036-66146620</t>
  </si>
  <si>
    <t>GU269064.1</t>
  </si>
  <si>
    <t>GU268117.1</t>
  </si>
  <si>
    <t>GU269059.1</t>
  </si>
  <si>
    <t>GU267004.1</t>
  </si>
  <si>
    <t>ctg116_pilon</t>
  </si>
  <si>
    <t>KY503836.1</t>
  </si>
  <si>
    <t>ctg15_pilon</t>
  </si>
  <si>
    <t>MH533546.1</t>
  </si>
  <si>
    <t>chr14:88711382-88711377</t>
  </si>
  <si>
    <t>KY505766.1</t>
  </si>
  <si>
    <t>KY503542.1</t>
  </si>
  <si>
    <t>MH533538.1</t>
  </si>
  <si>
    <t>chr14:83120833-83120831</t>
  </si>
  <si>
    <t>KY505761.1</t>
  </si>
  <si>
    <t>GU269051.1</t>
  </si>
  <si>
    <t>KY507756.1</t>
  </si>
  <si>
    <t>ctg172_pilon</t>
  </si>
  <si>
    <t>KY503307.1</t>
  </si>
  <si>
    <t>GU266863.1</t>
  </si>
  <si>
    <t>ctg14_pilon</t>
  </si>
  <si>
    <t>MH533783.1</t>
  </si>
  <si>
    <t>chr18:61644856-61644865</t>
  </si>
  <si>
    <t>KY506596.1</t>
  </si>
  <si>
    <t>ctg76_pilon</t>
  </si>
  <si>
    <t>GU268265.1</t>
  </si>
  <si>
    <t>KY429348.1</t>
  </si>
  <si>
    <t>KY429699.1</t>
  </si>
  <si>
    <t>ctg75_pilon</t>
  </si>
  <si>
    <t>MH533812.1</t>
  </si>
  <si>
    <t>chr19:16057641-16057786</t>
  </si>
  <si>
    <t>KY505324.1</t>
  </si>
  <si>
    <t>X</t>
  </si>
  <si>
    <t>ctg65_pilon</t>
  </si>
  <si>
    <t>MH534840.1</t>
  </si>
  <si>
    <t>chrX:99134437-99134468</t>
  </si>
  <si>
    <r>
      <rPr>
        <b/>
        <i/>
        <sz val="12"/>
        <color theme="1"/>
        <rFont val="Calibri"/>
        <family val="2"/>
        <scheme val="minor"/>
      </rPr>
      <t>Supplementary Data 9:</t>
    </r>
    <r>
      <rPr>
        <sz val="12"/>
        <color theme="1"/>
        <rFont val="Calibri"/>
        <family val="2"/>
        <scheme val="minor"/>
      </rPr>
      <t xml:space="preserve"> Unique insertions (NUIs) which have a coverage of more than 5 in at least 10 of 110 Egyptian individuals when mapping such reads to the assembly,  which couldn't be mapped to the reference genome or GATK bundle sequences. Given is for every NUI sequence start, end and length; alignment block start and end in GRCh38 and in EGYPT assembly; number of SNVs/indels within the NUI (see Suppl. Table 10 for a list of these variants); Sequence ID if significantly similar to NUI reported by PUBMED IDs 30072691, 28250455, or 28104618, resp. with corresponding alignment information.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</si>
</sst>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b/>
      <sz val="12"/>
      <color theme="1"/>
      <name val="Calibri"/>
      <family val="2"/>
      <scheme val="minor"/>
    </font>
    <font>
      <sz val="12"/>
      <color rgb="FF000000"/>
      <name val="Calibri"/>
      <family val="2"/>
      <scheme val="minor"/>
    </font>
    <font>
      <b/>
      <i/>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xf numFmtId="0" fontId="2" fillId="0" borderId="0" xfId="0" applyFont="1"/>
    <xf numFmtId="0" fontId="0"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E4ECB5-225B-3A49-9F08-2F9A4160C1C2}">
  <dimension ref="A1:AJ44"/>
  <sheetViews>
    <sheetView tabSelected="1" workbookViewId="0">
      <pane ySplit="3" topLeftCell="A4" activePane="bottomLeft" state="frozen"/>
      <selection pane="bottomLeft"/>
    </sheetView>
  </sheetViews>
  <sheetFormatPr baseColWidth="10" defaultRowHeight="16" x14ac:dyDescent="0.2"/>
  <sheetData>
    <row r="1" spans="1:36" x14ac:dyDescent="0.2">
      <c r="A1" t="s">
        <v>185</v>
      </c>
    </row>
    <row r="3" spans="1:36" x14ac:dyDescent="0.2">
      <c r="A3" s="1" t="s">
        <v>0</v>
      </c>
      <c r="B3" s="1" t="s">
        <v>1</v>
      </c>
      <c r="C3" s="1" t="s">
        <v>2</v>
      </c>
      <c r="D3" s="1" t="s">
        <v>3</v>
      </c>
      <c r="E3" s="1" t="s">
        <v>4</v>
      </c>
      <c r="F3" s="1" t="s">
        <v>5</v>
      </c>
      <c r="G3" s="1" t="s">
        <v>6</v>
      </c>
      <c r="H3" s="1" t="s">
        <v>7</v>
      </c>
      <c r="I3" s="1" t="s">
        <v>8</v>
      </c>
      <c r="J3" s="1" t="s">
        <v>9</v>
      </c>
      <c r="K3" s="1" t="s">
        <v>10</v>
      </c>
      <c r="L3" s="1" t="s">
        <v>11</v>
      </c>
      <c r="M3" s="1" t="s">
        <v>12</v>
      </c>
      <c r="N3" s="1" t="s">
        <v>13</v>
      </c>
      <c r="O3" s="1" t="s">
        <v>14</v>
      </c>
      <c r="P3" s="1" t="s">
        <v>15</v>
      </c>
      <c r="Q3" s="1" t="s">
        <v>16</v>
      </c>
      <c r="R3" s="1" t="s">
        <v>17</v>
      </c>
      <c r="S3" s="1" t="s">
        <v>18</v>
      </c>
      <c r="T3" s="1" t="s">
        <v>19</v>
      </c>
      <c r="U3" s="1" t="s">
        <v>20</v>
      </c>
      <c r="V3" s="1" t="s">
        <v>21</v>
      </c>
      <c r="W3" s="1" t="s">
        <v>22</v>
      </c>
      <c r="X3" s="1" t="s">
        <v>23</v>
      </c>
      <c r="Y3" s="1" t="s">
        <v>24</v>
      </c>
      <c r="Z3" s="1" t="s">
        <v>25</v>
      </c>
      <c r="AA3" s="1" t="s">
        <v>26</v>
      </c>
      <c r="AB3" s="1" t="s">
        <v>27</v>
      </c>
      <c r="AC3" s="1" t="s">
        <v>28</v>
      </c>
      <c r="AD3" s="1" t="s">
        <v>29</v>
      </c>
      <c r="AE3" s="1" t="s">
        <v>30</v>
      </c>
      <c r="AF3" s="1" t="s">
        <v>31</v>
      </c>
      <c r="AG3" s="1"/>
      <c r="AH3" s="1"/>
      <c r="AI3" s="1"/>
      <c r="AJ3" s="1"/>
    </row>
    <row r="4" spans="1:36" s="1" customFormat="1" x14ac:dyDescent="0.2">
      <c r="A4">
        <v>1</v>
      </c>
      <c r="B4" s="2" t="s">
        <v>32</v>
      </c>
      <c r="C4" s="3">
        <v>8324949</v>
      </c>
      <c r="D4" s="3">
        <v>8325538</v>
      </c>
      <c r="E4" s="3">
        <v>590</v>
      </c>
      <c r="F4">
        <v>93847029</v>
      </c>
      <c r="G4">
        <v>94248270</v>
      </c>
      <c r="H4">
        <v>8295112</v>
      </c>
      <c r="I4">
        <v>8698835</v>
      </c>
      <c r="J4">
        <f>C4-MIN(H4,I4)</f>
        <v>29837</v>
      </c>
      <c r="K4">
        <f>MAX(H4,I4)-D4</f>
        <v>373297</v>
      </c>
      <c r="L4" t="s">
        <v>33</v>
      </c>
      <c r="M4"/>
      <c r="N4"/>
      <c r="O4"/>
      <c r="P4"/>
      <c r="Q4" s="3">
        <v>3</v>
      </c>
      <c r="R4" s="3">
        <v>0</v>
      </c>
      <c r="S4" t="s">
        <v>34</v>
      </c>
      <c r="T4" t="s">
        <v>35</v>
      </c>
      <c r="U4">
        <v>2523</v>
      </c>
      <c r="V4">
        <v>590</v>
      </c>
      <c r="W4"/>
      <c r="X4"/>
      <c r="Y4"/>
      <c r="Z4"/>
      <c r="AA4"/>
      <c r="AB4"/>
      <c r="AC4" t="s">
        <v>36</v>
      </c>
      <c r="AD4">
        <v>2510</v>
      </c>
      <c r="AE4">
        <v>590</v>
      </c>
      <c r="AF4" t="s">
        <v>37</v>
      </c>
      <c r="AG4"/>
      <c r="AH4"/>
      <c r="AI4"/>
      <c r="AJ4"/>
    </row>
    <row r="5" spans="1:36" x14ac:dyDescent="0.2">
      <c r="A5">
        <v>2</v>
      </c>
      <c r="B5" s="2" t="s">
        <v>38</v>
      </c>
      <c r="C5" s="3">
        <v>1983825</v>
      </c>
      <c r="D5" s="3">
        <v>1985952</v>
      </c>
      <c r="E5" s="3">
        <v>2128</v>
      </c>
      <c r="F5">
        <v>18756338</v>
      </c>
      <c r="G5">
        <v>23807874</v>
      </c>
      <c r="H5">
        <v>5053382</v>
      </c>
      <c r="I5">
        <v>1</v>
      </c>
      <c r="J5">
        <f>C5-MIN(H5,I5)</f>
        <v>1983824</v>
      </c>
      <c r="K5">
        <f>MAX(H5,I5)-D5</f>
        <v>3067430</v>
      </c>
      <c r="L5" t="s">
        <v>33</v>
      </c>
      <c r="Q5" s="3">
        <v>12</v>
      </c>
      <c r="R5" s="3">
        <v>4</v>
      </c>
      <c r="S5" t="s">
        <v>39</v>
      </c>
      <c r="T5" t="s">
        <v>40</v>
      </c>
      <c r="U5">
        <v>2161</v>
      </c>
      <c r="V5">
        <v>2125</v>
      </c>
      <c r="W5" t="s">
        <v>41</v>
      </c>
      <c r="X5">
        <v>2334</v>
      </c>
      <c r="Y5">
        <v>2128</v>
      </c>
      <c r="Z5" t="s">
        <v>42</v>
      </c>
      <c r="AA5">
        <v>1988</v>
      </c>
      <c r="AB5">
        <v>1899</v>
      </c>
      <c r="AC5" t="s">
        <v>43</v>
      </c>
      <c r="AD5">
        <v>2169</v>
      </c>
      <c r="AE5">
        <v>2112</v>
      </c>
    </row>
    <row r="6" spans="1:36" x14ac:dyDescent="0.2">
      <c r="A6">
        <v>2</v>
      </c>
      <c r="B6" s="2" t="s">
        <v>44</v>
      </c>
      <c r="C6" s="3">
        <v>10858807</v>
      </c>
      <c r="D6" s="3">
        <v>10861093</v>
      </c>
      <c r="E6" s="3">
        <v>2287</v>
      </c>
      <c r="F6">
        <v>175823377</v>
      </c>
      <c r="G6">
        <v>177349564</v>
      </c>
      <c r="H6">
        <v>10821100</v>
      </c>
      <c r="I6">
        <v>12343647</v>
      </c>
      <c r="J6">
        <f>C6-MIN(H6,I6)</f>
        <v>37707</v>
      </c>
      <c r="K6">
        <f>MAX(H6,I6)-D6</f>
        <v>1482554</v>
      </c>
      <c r="L6" t="s">
        <v>33</v>
      </c>
      <c r="Q6" s="3">
        <v>11</v>
      </c>
      <c r="R6" s="3">
        <v>0</v>
      </c>
      <c r="S6" t="s">
        <v>45</v>
      </c>
      <c r="T6" t="s">
        <v>46</v>
      </c>
      <c r="U6">
        <v>2934</v>
      </c>
      <c r="V6">
        <v>2287</v>
      </c>
      <c r="W6" t="s">
        <v>47</v>
      </c>
      <c r="X6">
        <v>3300</v>
      </c>
      <c r="Y6">
        <v>2283</v>
      </c>
      <c r="AC6" t="s">
        <v>48</v>
      </c>
      <c r="AD6">
        <v>2936</v>
      </c>
      <c r="AE6">
        <v>2280</v>
      </c>
      <c r="AF6" t="s">
        <v>49</v>
      </c>
    </row>
    <row r="7" spans="1:36" x14ac:dyDescent="0.2">
      <c r="A7">
        <v>2</v>
      </c>
      <c r="B7" s="2" t="s">
        <v>44</v>
      </c>
      <c r="C7" s="3">
        <v>53029098</v>
      </c>
      <c r="D7" s="3">
        <v>53029745</v>
      </c>
      <c r="E7" s="3">
        <v>648</v>
      </c>
      <c r="F7">
        <v>217806097</v>
      </c>
      <c r="G7">
        <v>218790471</v>
      </c>
      <c r="H7">
        <v>52753712</v>
      </c>
      <c r="I7">
        <v>53736496</v>
      </c>
      <c r="J7">
        <f>C7-MIN(H7,I7)</f>
        <v>275386</v>
      </c>
      <c r="K7">
        <f>MAX(H7,I7)-D7</f>
        <v>706751</v>
      </c>
      <c r="L7" t="s">
        <v>33</v>
      </c>
      <c r="Q7" s="3">
        <v>11</v>
      </c>
      <c r="R7" s="3">
        <v>2</v>
      </c>
    </row>
    <row r="8" spans="1:36" x14ac:dyDescent="0.2">
      <c r="A8">
        <v>3</v>
      </c>
      <c r="B8" s="2" t="s">
        <v>50</v>
      </c>
      <c r="C8" s="3">
        <v>3602223</v>
      </c>
      <c r="D8" s="3">
        <v>3602792</v>
      </c>
      <c r="E8" s="3">
        <v>570</v>
      </c>
      <c r="F8">
        <v>79298583</v>
      </c>
      <c r="G8">
        <v>79527977</v>
      </c>
      <c r="H8">
        <v>3372806</v>
      </c>
      <c r="I8">
        <v>3602200</v>
      </c>
      <c r="L8" t="s">
        <v>51</v>
      </c>
      <c r="M8">
        <v>79527830</v>
      </c>
      <c r="N8">
        <v>79575180</v>
      </c>
      <c r="O8">
        <v>3602826</v>
      </c>
      <c r="P8">
        <v>3650175</v>
      </c>
      <c r="Q8" s="3">
        <v>4</v>
      </c>
      <c r="R8" s="3">
        <v>0</v>
      </c>
      <c r="S8" t="s">
        <v>52</v>
      </c>
      <c r="T8" t="s">
        <v>53</v>
      </c>
      <c r="U8">
        <v>627</v>
      </c>
      <c r="V8">
        <v>570</v>
      </c>
      <c r="W8" t="s">
        <v>54</v>
      </c>
      <c r="X8">
        <v>815</v>
      </c>
      <c r="Y8">
        <v>570</v>
      </c>
    </row>
    <row r="9" spans="1:36" x14ac:dyDescent="0.2">
      <c r="A9">
        <v>3</v>
      </c>
      <c r="B9" s="2" t="s">
        <v>55</v>
      </c>
      <c r="C9" s="3">
        <v>4559537</v>
      </c>
      <c r="D9" s="3">
        <v>4560067</v>
      </c>
      <c r="E9" s="3">
        <v>531</v>
      </c>
      <c r="F9">
        <v>45133740</v>
      </c>
      <c r="G9">
        <v>45726326</v>
      </c>
      <c r="H9">
        <v>4559527</v>
      </c>
      <c r="I9">
        <v>3967134</v>
      </c>
      <c r="L9" t="s">
        <v>51</v>
      </c>
      <c r="M9">
        <v>44700771</v>
      </c>
      <c r="N9">
        <v>45133491</v>
      </c>
      <c r="O9">
        <v>4992156</v>
      </c>
      <c r="P9">
        <v>4560327</v>
      </c>
      <c r="Q9" s="3">
        <v>0</v>
      </c>
      <c r="R9" s="3">
        <v>0</v>
      </c>
      <c r="S9" t="s">
        <v>56</v>
      </c>
      <c r="T9" t="s">
        <v>57</v>
      </c>
      <c r="U9">
        <v>801</v>
      </c>
      <c r="V9">
        <v>531</v>
      </c>
      <c r="AF9" t="s">
        <v>58</v>
      </c>
    </row>
    <row r="10" spans="1:36" x14ac:dyDescent="0.2">
      <c r="A10">
        <v>3</v>
      </c>
      <c r="B10" s="2" t="s">
        <v>59</v>
      </c>
      <c r="C10" s="3">
        <v>25127131</v>
      </c>
      <c r="D10" s="3">
        <v>25128744</v>
      </c>
      <c r="E10" s="3">
        <v>1614</v>
      </c>
      <c r="F10">
        <v>154352343</v>
      </c>
      <c r="G10">
        <v>155473658</v>
      </c>
      <c r="H10">
        <v>24171697</v>
      </c>
      <c r="I10">
        <v>25294709</v>
      </c>
      <c r="J10">
        <f>C10-MIN(H10,I10)</f>
        <v>955434</v>
      </c>
      <c r="K10">
        <f>MAX(H10,I10)-D10</f>
        <v>165965</v>
      </c>
      <c r="L10" t="s">
        <v>33</v>
      </c>
      <c r="Q10" s="3">
        <v>2</v>
      </c>
      <c r="R10" s="3">
        <v>0</v>
      </c>
      <c r="S10" t="s">
        <v>60</v>
      </c>
      <c r="T10" t="s">
        <v>61</v>
      </c>
      <c r="U10">
        <v>36618</v>
      </c>
      <c r="V10">
        <v>1613</v>
      </c>
      <c r="W10" t="s">
        <v>62</v>
      </c>
      <c r="X10">
        <v>2086</v>
      </c>
      <c r="Y10">
        <v>1614</v>
      </c>
      <c r="Z10" t="s">
        <v>63</v>
      </c>
      <c r="AA10">
        <v>1127</v>
      </c>
      <c r="AB10">
        <v>985</v>
      </c>
    </row>
    <row r="11" spans="1:36" x14ac:dyDescent="0.2">
      <c r="A11">
        <v>3</v>
      </c>
      <c r="B11" s="2" t="s">
        <v>64</v>
      </c>
      <c r="C11" s="3">
        <v>32038470</v>
      </c>
      <c r="D11" s="3">
        <v>32038989</v>
      </c>
      <c r="E11" s="3">
        <v>520</v>
      </c>
      <c r="F11">
        <v>103402055</v>
      </c>
      <c r="G11">
        <v>103712842</v>
      </c>
      <c r="H11">
        <v>32230445</v>
      </c>
      <c r="I11">
        <v>31919163</v>
      </c>
      <c r="J11">
        <f>C11-MIN(H11,I11)</f>
        <v>119307</v>
      </c>
      <c r="K11">
        <f>MAX(H11,I11)-D11</f>
        <v>191456</v>
      </c>
      <c r="L11" t="s">
        <v>33</v>
      </c>
      <c r="Q11" s="3">
        <v>0</v>
      </c>
      <c r="R11" s="3">
        <v>0</v>
      </c>
      <c r="S11" t="s">
        <v>65</v>
      </c>
      <c r="T11" t="s">
        <v>66</v>
      </c>
      <c r="U11">
        <v>607</v>
      </c>
      <c r="V11">
        <v>520</v>
      </c>
      <c r="W11" t="s">
        <v>67</v>
      </c>
      <c r="X11">
        <v>812</v>
      </c>
      <c r="Y11">
        <v>520</v>
      </c>
    </row>
    <row r="12" spans="1:36" x14ac:dyDescent="0.2">
      <c r="A12">
        <v>3</v>
      </c>
      <c r="B12" s="2" t="s">
        <v>64</v>
      </c>
      <c r="C12" s="3">
        <v>39793049</v>
      </c>
      <c r="D12" s="3">
        <v>39793601</v>
      </c>
      <c r="E12" s="3">
        <v>553</v>
      </c>
      <c r="F12">
        <v>95784161</v>
      </c>
      <c r="G12">
        <v>96004693</v>
      </c>
      <c r="H12">
        <v>39836570</v>
      </c>
      <c r="I12">
        <v>39613654</v>
      </c>
      <c r="J12">
        <f>C12-MIN(H12,I12)</f>
        <v>179395</v>
      </c>
      <c r="K12">
        <f>MAX(H12,I12)-D12</f>
        <v>42969</v>
      </c>
      <c r="L12" t="s">
        <v>33</v>
      </c>
      <c r="Q12" s="3">
        <v>1</v>
      </c>
      <c r="R12" s="3">
        <v>0</v>
      </c>
      <c r="S12" t="s">
        <v>68</v>
      </c>
      <c r="T12" t="s">
        <v>69</v>
      </c>
      <c r="U12">
        <v>2499</v>
      </c>
      <c r="V12">
        <v>553</v>
      </c>
      <c r="W12" t="s">
        <v>70</v>
      </c>
      <c r="X12">
        <v>2696</v>
      </c>
      <c r="Y12">
        <v>553</v>
      </c>
      <c r="Z12" t="s">
        <v>71</v>
      </c>
      <c r="AA12">
        <v>1508</v>
      </c>
      <c r="AB12">
        <v>546</v>
      </c>
      <c r="AC12" t="s">
        <v>72</v>
      </c>
      <c r="AF12" t="s">
        <v>73</v>
      </c>
    </row>
    <row r="13" spans="1:36" x14ac:dyDescent="0.2">
      <c r="A13">
        <v>3</v>
      </c>
      <c r="B13" s="2" t="s">
        <v>59</v>
      </c>
      <c r="C13" s="3">
        <v>44461515</v>
      </c>
      <c r="D13" s="3">
        <v>44462501</v>
      </c>
      <c r="E13" s="3">
        <v>987</v>
      </c>
      <c r="F13">
        <v>174107062</v>
      </c>
      <c r="G13">
        <v>174764348</v>
      </c>
      <c r="H13">
        <v>43807093</v>
      </c>
      <c r="I13">
        <v>44465390</v>
      </c>
      <c r="J13">
        <f>C13-MIN(H13,I13)</f>
        <v>654422</v>
      </c>
      <c r="K13">
        <f>MAX(H13,I13)-D13</f>
        <v>2889</v>
      </c>
      <c r="L13" t="s">
        <v>33</v>
      </c>
      <c r="Q13" s="3">
        <v>9</v>
      </c>
      <c r="R13" s="3">
        <v>2</v>
      </c>
      <c r="S13" t="s">
        <v>74</v>
      </c>
      <c r="T13" t="s">
        <v>75</v>
      </c>
      <c r="U13">
        <v>2308</v>
      </c>
      <c r="V13">
        <v>984</v>
      </c>
      <c r="AC13" t="s">
        <v>76</v>
      </c>
      <c r="AD13">
        <v>2497</v>
      </c>
      <c r="AE13">
        <v>982</v>
      </c>
      <c r="AF13" t="s">
        <v>77</v>
      </c>
    </row>
    <row r="14" spans="1:36" x14ac:dyDescent="0.2">
      <c r="A14">
        <v>4</v>
      </c>
      <c r="B14" s="2" t="s">
        <v>78</v>
      </c>
      <c r="C14" s="3">
        <v>23102149</v>
      </c>
      <c r="D14" s="3">
        <v>23102813</v>
      </c>
      <c r="E14" s="3">
        <v>665</v>
      </c>
      <c r="F14">
        <v>79704865</v>
      </c>
      <c r="G14">
        <v>80207939</v>
      </c>
      <c r="H14">
        <v>23181594</v>
      </c>
      <c r="I14">
        <v>22677988</v>
      </c>
      <c r="J14">
        <f>C14-MIN(H14,I14)</f>
        <v>424161</v>
      </c>
      <c r="K14">
        <f>MAX(H14,I14)-D14</f>
        <v>78781</v>
      </c>
      <c r="L14" t="s">
        <v>33</v>
      </c>
      <c r="Q14" s="3">
        <v>1</v>
      </c>
      <c r="R14" s="3">
        <v>2</v>
      </c>
      <c r="S14" t="s">
        <v>79</v>
      </c>
      <c r="T14" t="s">
        <v>80</v>
      </c>
      <c r="U14">
        <v>770</v>
      </c>
      <c r="V14">
        <v>665</v>
      </c>
      <c r="W14" t="s">
        <v>81</v>
      </c>
      <c r="X14">
        <v>964</v>
      </c>
      <c r="Y14">
        <v>665</v>
      </c>
    </row>
    <row r="15" spans="1:36" x14ac:dyDescent="0.2">
      <c r="A15">
        <v>4</v>
      </c>
      <c r="B15" s="2" t="s">
        <v>82</v>
      </c>
      <c r="C15" s="3">
        <v>23239064</v>
      </c>
      <c r="D15" s="3">
        <v>23239772</v>
      </c>
      <c r="E15" s="3">
        <v>709</v>
      </c>
      <c r="F15">
        <v>155029266</v>
      </c>
      <c r="G15">
        <v>155349286</v>
      </c>
      <c r="H15">
        <v>22919030</v>
      </c>
      <c r="I15">
        <v>23239040</v>
      </c>
      <c r="L15" t="s">
        <v>51</v>
      </c>
      <c r="M15">
        <v>155349249</v>
      </c>
      <c r="N15">
        <v>157277897</v>
      </c>
      <c r="O15">
        <v>23239904</v>
      </c>
      <c r="P15">
        <v>25179763</v>
      </c>
      <c r="Q15" s="3">
        <v>4</v>
      </c>
      <c r="R15" s="3">
        <v>0</v>
      </c>
      <c r="S15" t="s">
        <v>83</v>
      </c>
      <c r="T15" t="s">
        <v>84</v>
      </c>
      <c r="U15">
        <v>844</v>
      </c>
      <c r="V15">
        <v>709</v>
      </c>
    </row>
    <row r="16" spans="1:36" x14ac:dyDescent="0.2">
      <c r="A16">
        <v>4</v>
      </c>
      <c r="B16" s="2" t="s">
        <v>82</v>
      </c>
      <c r="C16" s="3">
        <v>49208913</v>
      </c>
      <c r="D16" s="3">
        <v>49209564</v>
      </c>
      <c r="E16" s="3">
        <v>652</v>
      </c>
      <c r="F16">
        <v>181241649</v>
      </c>
      <c r="G16">
        <v>181605471</v>
      </c>
      <c r="H16">
        <v>49081838</v>
      </c>
      <c r="I16">
        <v>49446746</v>
      </c>
      <c r="J16">
        <f t="shared" ref="J16:J27" si="0">C16-MIN(H16,I16)</f>
        <v>127075</v>
      </c>
      <c r="K16">
        <f t="shared" ref="K16:K27" si="1">MAX(H16,I16)-D16</f>
        <v>237182</v>
      </c>
      <c r="L16" t="s">
        <v>33</v>
      </c>
      <c r="Q16" s="3">
        <v>8</v>
      </c>
      <c r="R16" s="3">
        <v>0</v>
      </c>
      <c r="S16" t="s">
        <v>85</v>
      </c>
      <c r="T16" t="s">
        <v>86</v>
      </c>
      <c r="U16">
        <v>1194</v>
      </c>
      <c r="V16">
        <v>650</v>
      </c>
      <c r="W16" t="s">
        <v>87</v>
      </c>
      <c r="X16">
        <v>1442</v>
      </c>
      <c r="Y16">
        <v>650</v>
      </c>
    </row>
    <row r="17" spans="1:32" x14ac:dyDescent="0.2">
      <c r="A17">
        <v>5</v>
      </c>
      <c r="B17" s="2" t="s">
        <v>88</v>
      </c>
      <c r="C17" s="3">
        <v>826242</v>
      </c>
      <c r="D17" s="3">
        <v>827837</v>
      </c>
      <c r="E17" s="3">
        <v>1596</v>
      </c>
      <c r="F17">
        <v>6448150</v>
      </c>
      <c r="G17">
        <v>6774095</v>
      </c>
      <c r="H17">
        <v>828130</v>
      </c>
      <c r="I17">
        <v>502752</v>
      </c>
      <c r="J17">
        <f t="shared" si="0"/>
        <v>323490</v>
      </c>
      <c r="K17">
        <f t="shared" si="1"/>
        <v>293</v>
      </c>
      <c r="L17" t="s">
        <v>33</v>
      </c>
      <c r="Q17" s="3">
        <v>14</v>
      </c>
      <c r="R17" s="3">
        <v>1</v>
      </c>
      <c r="W17" t="s">
        <v>89</v>
      </c>
      <c r="X17">
        <v>1806</v>
      </c>
      <c r="Y17">
        <v>1595</v>
      </c>
      <c r="AF17" t="s">
        <v>90</v>
      </c>
    </row>
    <row r="18" spans="1:32" x14ac:dyDescent="0.2">
      <c r="A18">
        <v>6</v>
      </c>
      <c r="B18" s="2" t="s">
        <v>91</v>
      </c>
      <c r="C18" s="3">
        <v>6319466</v>
      </c>
      <c r="D18" s="3">
        <v>6322115</v>
      </c>
      <c r="E18" s="3">
        <v>2650</v>
      </c>
      <c r="F18">
        <v>67407914</v>
      </c>
      <c r="G18">
        <v>67701854</v>
      </c>
      <c r="H18">
        <v>6118380</v>
      </c>
      <c r="I18">
        <v>6416804</v>
      </c>
      <c r="J18">
        <f t="shared" si="0"/>
        <v>201086</v>
      </c>
      <c r="K18">
        <f t="shared" si="1"/>
        <v>94689</v>
      </c>
      <c r="L18" t="s">
        <v>33</v>
      </c>
      <c r="Q18" s="3">
        <v>19</v>
      </c>
      <c r="R18" s="3">
        <v>2</v>
      </c>
      <c r="Z18" t="s">
        <v>92</v>
      </c>
      <c r="AA18">
        <v>1731</v>
      </c>
      <c r="AB18">
        <v>1252</v>
      </c>
      <c r="AC18" t="s">
        <v>93</v>
      </c>
      <c r="AD18">
        <v>4973</v>
      </c>
      <c r="AE18">
        <v>2646</v>
      </c>
      <c r="AF18" t="s">
        <v>94</v>
      </c>
    </row>
    <row r="19" spans="1:32" x14ac:dyDescent="0.2">
      <c r="A19">
        <v>6</v>
      </c>
      <c r="B19" s="2" t="s">
        <v>91</v>
      </c>
      <c r="C19" s="3">
        <v>6322160</v>
      </c>
      <c r="D19" s="3">
        <v>6324385</v>
      </c>
      <c r="E19" s="3">
        <v>2226</v>
      </c>
      <c r="F19">
        <v>67407914</v>
      </c>
      <c r="G19">
        <v>67701854</v>
      </c>
      <c r="H19">
        <v>6118380</v>
      </c>
      <c r="I19">
        <v>6416804</v>
      </c>
      <c r="J19">
        <f t="shared" si="0"/>
        <v>203780</v>
      </c>
      <c r="K19">
        <f t="shared" si="1"/>
        <v>92419</v>
      </c>
      <c r="L19" t="s">
        <v>33</v>
      </c>
      <c r="Q19" s="3">
        <v>10</v>
      </c>
      <c r="R19" s="3">
        <v>2</v>
      </c>
      <c r="Z19" t="s">
        <v>95</v>
      </c>
      <c r="AA19">
        <v>1324</v>
      </c>
      <c r="AB19">
        <v>1300</v>
      </c>
      <c r="AC19" t="s">
        <v>93</v>
      </c>
      <c r="AD19">
        <v>4973</v>
      </c>
      <c r="AE19">
        <v>2224</v>
      </c>
      <c r="AF19" t="s">
        <v>96</v>
      </c>
    </row>
    <row r="20" spans="1:32" x14ac:dyDescent="0.2">
      <c r="A20">
        <v>6</v>
      </c>
      <c r="B20" s="2" t="s">
        <v>91</v>
      </c>
      <c r="C20" s="3">
        <v>18625936</v>
      </c>
      <c r="D20" s="3">
        <v>18626968</v>
      </c>
      <c r="E20" s="3">
        <v>1033</v>
      </c>
      <c r="F20">
        <v>79375186</v>
      </c>
      <c r="G20">
        <v>80403291</v>
      </c>
      <c r="H20">
        <v>18099705</v>
      </c>
      <c r="I20">
        <v>19130505</v>
      </c>
      <c r="J20">
        <f t="shared" si="0"/>
        <v>526231</v>
      </c>
      <c r="K20">
        <f t="shared" si="1"/>
        <v>503537</v>
      </c>
      <c r="L20" t="s">
        <v>33</v>
      </c>
      <c r="Q20" s="3">
        <v>3</v>
      </c>
      <c r="R20" s="3">
        <v>1</v>
      </c>
      <c r="S20" t="s">
        <v>97</v>
      </c>
      <c r="T20" t="s">
        <v>98</v>
      </c>
      <c r="U20">
        <v>2895</v>
      </c>
      <c r="V20">
        <v>1032</v>
      </c>
      <c r="W20" t="s">
        <v>99</v>
      </c>
      <c r="X20">
        <v>3074</v>
      </c>
      <c r="Y20">
        <v>1032</v>
      </c>
      <c r="Z20" t="s">
        <v>100</v>
      </c>
      <c r="AA20">
        <v>991</v>
      </c>
      <c r="AB20">
        <v>977</v>
      </c>
      <c r="AC20" t="s">
        <v>101</v>
      </c>
      <c r="AD20">
        <v>2885</v>
      </c>
      <c r="AE20">
        <v>1029</v>
      </c>
      <c r="AF20" t="s">
        <v>102</v>
      </c>
    </row>
    <row r="21" spans="1:32" x14ac:dyDescent="0.2">
      <c r="A21">
        <v>6</v>
      </c>
      <c r="B21" s="2" t="s">
        <v>91</v>
      </c>
      <c r="C21" s="3">
        <v>18627775</v>
      </c>
      <c r="D21" s="3">
        <v>18628785</v>
      </c>
      <c r="E21" s="3">
        <v>1011</v>
      </c>
      <c r="F21">
        <v>79375186</v>
      </c>
      <c r="G21">
        <v>80403291</v>
      </c>
      <c r="H21">
        <v>18099705</v>
      </c>
      <c r="I21">
        <v>19130505</v>
      </c>
      <c r="J21">
        <f t="shared" si="0"/>
        <v>528070</v>
      </c>
      <c r="K21">
        <f t="shared" si="1"/>
        <v>501720</v>
      </c>
      <c r="L21" t="s">
        <v>33</v>
      </c>
      <c r="Q21" s="3">
        <v>11</v>
      </c>
      <c r="R21" s="3">
        <v>1</v>
      </c>
      <c r="S21" t="s">
        <v>97</v>
      </c>
      <c r="T21" t="s">
        <v>98</v>
      </c>
      <c r="U21">
        <v>2895</v>
      </c>
      <c r="V21">
        <v>1009</v>
      </c>
      <c r="W21" t="s">
        <v>99</v>
      </c>
      <c r="X21">
        <v>3074</v>
      </c>
      <c r="Y21">
        <v>1010</v>
      </c>
      <c r="Z21" t="s">
        <v>103</v>
      </c>
      <c r="AA21">
        <v>1974</v>
      </c>
      <c r="AB21">
        <v>682</v>
      </c>
      <c r="AC21" t="s">
        <v>101</v>
      </c>
      <c r="AD21">
        <v>2885</v>
      </c>
      <c r="AE21">
        <v>1007</v>
      </c>
      <c r="AF21" t="s">
        <v>104</v>
      </c>
    </row>
    <row r="22" spans="1:32" x14ac:dyDescent="0.2">
      <c r="A22">
        <v>7</v>
      </c>
      <c r="B22" s="2" t="s">
        <v>105</v>
      </c>
      <c r="C22" s="3">
        <v>4038793</v>
      </c>
      <c r="D22" s="3">
        <v>4039310</v>
      </c>
      <c r="E22" s="3">
        <v>518</v>
      </c>
      <c r="F22">
        <v>124141334</v>
      </c>
      <c r="G22">
        <v>124505405</v>
      </c>
      <c r="H22">
        <v>4324136</v>
      </c>
      <c r="I22">
        <v>3959432</v>
      </c>
      <c r="J22">
        <f t="shared" si="0"/>
        <v>79361</v>
      </c>
      <c r="K22">
        <f t="shared" si="1"/>
        <v>284826</v>
      </c>
      <c r="L22" t="s">
        <v>33</v>
      </c>
      <c r="Q22" s="3">
        <v>1</v>
      </c>
      <c r="R22" s="3">
        <v>0</v>
      </c>
      <c r="S22" t="s">
        <v>106</v>
      </c>
      <c r="T22" t="s">
        <v>107</v>
      </c>
      <c r="U22">
        <v>773</v>
      </c>
      <c r="V22">
        <v>517</v>
      </c>
      <c r="W22" t="s">
        <v>108</v>
      </c>
      <c r="X22">
        <v>967</v>
      </c>
      <c r="Y22">
        <v>517</v>
      </c>
      <c r="AF22" t="s">
        <v>109</v>
      </c>
    </row>
    <row r="23" spans="1:32" x14ac:dyDescent="0.2">
      <c r="A23">
        <v>7</v>
      </c>
      <c r="B23" s="2" t="s">
        <v>110</v>
      </c>
      <c r="C23" s="3">
        <v>4577872</v>
      </c>
      <c r="D23" s="3">
        <v>4579119</v>
      </c>
      <c r="E23" s="3">
        <v>1248</v>
      </c>
      <c r="F23">
        <v>68408930</v>
      </c>
      <c r="G23">
        <v>68959161</v>
      </c>
      <c r="H23">
        <v>4928256</v>
      </c>
      <c r="I23">
        <v>4382034</v>
      </c>
      <c r="J23">
        <f t="shared" si="0"/>
        <v>195838</v>
      </c>
      <c r="K23">
        <f t="shared" si="1"/>
        <v>349137</v>
      </c>
      <c r="L23" t="s">
        <v>33</v>
      </c>
      <c r="Q23" s="3">
        <v>17</v>
      </c>
      <c r="R23" s="3">
        <v>2</v>
      </c>
      <c r="S23" t="s">
        <v>111</v>
      </c>
      <c r="T23" t="s">
        <v>112</v>
      </c>
      <c r="U23">
        <v>2414</v>
      </c>
      <c r="V23">
        <v>1245</v>
      </c>
      <c r="W23" t="s">
        <v>113</v>
      </c>
      <c r="X23">
        <v>1629</v>
      </c>
      <c r="Y23">
        <v>1248</v>
      </c>
      <c r="Z23" t="s">
        <v>114</v>
      </c>
      <c r="AA23">
        <v>1255</v>
      </c>
      <c r="AB23">
        <v>1161</v>
      </c>
      <c r="AC23" t="s">
        <v>115</v>
      </c>
      <c r="AD23">
        <v>2415</v>
      </c>
      <c r="AE23">
        <v>1243</v>
      </c>
      <c r="AF23" t="s">
        <v>116</v>
      </c>
    </row>
    <row r="24" spans="1:32" x14ac:dyDescent="0.2">
      <c r="A24">
        <v>7</v>
      </c>
      <c r="B24" s="2" t="s">
        <v>117</v>
      </c>
      <c r="C24" s="3">
        <v>28696315</v>
      </c>
      <c r="D24" s="3">
        <v>28696981</v>
      </c>
      <c r="E24" s="3">
        <v>667</v>
      </c>
      <c r="F24">
        <v>102735590</v>
      </c>
      <c r="G24">
        <v>103184235</v>
      </c>
      <c r="H24">
        <v>28499887</v>
      </c>
      <c r="I24">
        <v>28947454</v>
      </c>
      <c r="J24">
        <f t="shared" si="0"/>
        <v>196428</v>
      </c>
      <c r="K24">
        <f t="shared" si="1"/>
        <v>250473</v>
      </c>
      <c r="L24" t="s">
        <v>33</v>
      </c>
      <c r="Q24" s="3">
        <v>2</v>
      </c>
      <c r="R24" s="3">
        <v>0</v>
      </c>
      <c r="S24" t="s">
        <v>118</v>
      </c>
      <c r="T24" t="s">
        <v>119</v>
      </c>
      <c r="U24">
        <v>687</v>
      </c>
      <c r="V24">
        <v>667</v>
      </c>
    </row>
    <row r="25" spans="1:32" x14ac:dyDescent="0.2">
      <c r="A25">
        <v>8</v>
      </c>
      <c r="B25" s="2" t="s">
        <v>120</v>
      </c>
      <c r="C25" s="3">
        <v>32363403</v>
      </c>
      <c r="D25" s="3">
        <v>32364162</v>
      </c>
      <c r="E25" s="3">
        <v>760</v>
      </c>
      <c r="F25">
        <v>52216426</v>
      </c>
      <c r="G25">
        <v>53796538</v>
      </c>
      <c r="H25">
        <v>33399456</v>
      </c>
      <c r="I25">
        <v>31819623</v>
      </c>
      <c r="J25">
        <f t="shared" si="0"/>
        <v>543780</v>
      </c>
      <c r="K25">
        <f t="shared" si="1"/>
        <v>1035294</v>
      </c>
      <c r="L25" t="s">
        <v>33</v>
      </c>
      <c r="Q25" s="3">
        <v>2</v>
      </c>
      <c r="R25" s="3">
        <v>0</v>
      </c>
      <c r="S25" t="s">
        <v>121</v>
      </c>
      <c r="T25" t="s">
        <v>122</v>
      </c>
      <c r="U25">
        <v>807</v>
      </c>
      <c r="V25">
        <v>754</v>
      </c>
      <c r="W25" t="s">
        <v>123</v>
      </c>
      <c r="X25">
        <v>1018</v>
      </c>
      <c r="Y25">
        <v>760</v>
      </c>
    </row>
    <row r="26" spans="1:32" x14ac:dyDescent="0.2">
      <c r="A26">
        <v>8</v>
      </c>
      <c r="B26" s="2" t="s">
        <v>124</v>
      </c>
      <c r="C26" s="3">
        <v>50110247</v>
      </c>
      <c r="D26" s="3">
        <v>50112114</v>
      </c>
      <c r="E26" s="3">
        <v>1868</v>
      </c>
      <c r="F26">
        <v>135878123</v>
      </c>
      <c r="G26">
        <v>136418019</v>
      </c>
      <c r="H26">
        <v>49961647</v>
      </c>
      <c r="I26">
        <v>50502897</v>
      </c>
      <c r="J26">
        <f t="shared" si="0"/>
        <v>148600</v>
      </c>
      <c r="K26">
        <f t="shared" si="1"/>
        <v>390783</v>
      </c>
      <c r="L26" t="s">
        <v>33</v>
      </c>
      <c r="Q26" s="3">
        <v>27</v>
      </c>
      <c r="R26" s="3">
        <v>3</v>
      </c>
      <c r="S26" t="s">
        <v>125</v>
      </c>
      <c r="T26" t="s">
        <v>126</v>
      </c>
      <c r="U26">
        <v>1951</v>
      </c>
      <c r="V26">
        <v>1853</v>
      </c>
      <c r="Z26" t="s">
        <v>127</v>
      </c>
      <c r="AA26">
        <v>1737</v>
      </c>
      <c r="AB26">
        <v>1708</v>
      </c>
      <c r="AF26" t="s">
        <v>128</v>
      </c>
    </row>
    <row r="27" spans="1:32" x14ac:dyDescent="0.2">
      <c r="A27">
        <v>10</v>
      </c>
      <c r="B27" s="2" t="s">
        <v>129</v>
      </c>
      <c r="C27" s="3">
        <v>9885160</v>
      </c>
      <c r="D27" s="3">
        <v>9885832</v>
      </c>
      <c r="E27" s="3">
        <v>673</v>
      </c>
      <c r="F27">
        <v>63081448</v>
      </c>
      <c r="G27">
        <v>63802408</v>
      </c>
      <c r="H27">
        <v>10587356</v>
      </c>
      <c r="I27">
        <v>9865820</v>
      </c>
      <c r="J27">
        <f t="shared" si="0"/>
        <v>19340</v>
      </c>
      <c r="K27">
        <f t="shared" si="1"/>
        <v>701524</v>
      </c>
      <c r="L27" t="s">
        <v>33</v>
      </c>
      <c r="Q27" s="3">
        <v>3</v>
      </c>
      <c r="R27" s="3">
        <v>0</v>
      </c>
      <c r="S27" t="s">
        <v>130</v>
      </c>
      <c r="T27" t="s">
        <v>131</v>
      </c>
      <c r="U27">
        <v>761</v>
      </c>
      <c r="V27">
        <v>673</v>
      </c>
      <c r="W27" t="s">
        <v>132</v>
      </c>
      <c r="X27">
        <v>934</v>
      </c>
      <c r="Y27">
        <v>673</v>
      </c>
    </row>
    <row r="28" spans="1:32" x14ac:dyDescent="0.2">
      <c r="A28">
        <v>11</v>
      </c>
      <c r="B28" s="2" t="s">
        <v>133</v>
      </c>
      <c r="C28" s="3">
        <v>648723</v>
      </c>
      <c r="D28" s="3">
        <v>649318</v>
      </c>
      <c r="E28" s="3">
        <v>596</v>
      </c>
      <c r="F28">
        <v>71055698</v>
      </c>
      <c r="G28">
        <v>71065266</v>
      </c>
      <c r="H28">
        <v>645851</v>
      </c>
      <c r="I28">
        <v>636285</v>
      </c>
      <c r="L28" t="s">
        <v>51</v>
      </c>
      <c r="M28">
        <v>71066048</v>
      </c>
      <c r="N28">
        <v>71149766</v>
      </c>
      <c r="O28">
        <v>636036</v>
      </c>
      <c r="P28">
        <v>554456</v>
      </c>
      <c r="Q28" s="3">
        <v>0</v>
      </c>
      <c r="R28" s="3">
        <v>0</v>
      </c>
      <c r="W28" t="s">
        <v>134</v>
      </c>
      <c r="X28">
        <v>3715</v>
      </c>
      <c r="Y28">
        <v>596</v>
      </c>
      <c r="Z28" t="s">
        <v>135</v>
      </c>
      <c r="AA28">
        <v>773</v>
      </c>
      <c r="AB28">
        <v>596</v>
      </c>
      <c r="AF28" t="s">
        <v>136</v>
      </c>
    </row>
    <row r="29" spans="1:32" x14ac:dyDescent="0.2">
      <c r="A29">
        <v>11</v>
      </c>
      <c r="B29" s="2" t="s">
        <v>137</v>
      </c>
      <c r="C29" s="3">
        <v>7690370</v>
      </c>
      <c r="D29" s="3">
        <v>7690935</v>
      </c>
      <c r="E29" s="3">
        <v>566</v>
      </c>
      <c r="F29">
        <v>101696045</v>
      </c>
      <c r="G29">
        <v>102642303</v>
      </c>
      <c r="H29">
        <v>7461004</v>
      </c>
      <c r="I29">
        <v>8407939</v>
      </c>
      <c r="J29">
        <f>C29-MIN(H29,I29)</f>
        <v>229366</v>
      </c>
      <c r="K29">
        <f>MAX(H29,I29)-D29</f>
        <v>717004</v>
      </c>
      <c r="L29" t="s">
        <v>33</v>
      </c>
      <c r="Q29" s="3">
        <v>6</v>
      </c>
      <c r="R29" s="3">
        <v>1</v>
      </c>
      <c r="S29" t="s">
        <v>138</v>
      </c>
      <c r="T29" t="s">
        <v>139</v>
      </c>
      <c r="U29">
        <v>820</v>
      </c>
      <c r="V29">
        <v>566</v>
      </c>
      <c r="W29" t="s">
        <v>140</v>
      </c>
      <c r="X29">
        <v>1123</v>
      </c>
      <c r="Y29">
        <v>565</v>
      </c>
      <c r="Z29" t="s">
        <v>141</v>
      </c>
      <c r="AA29">
        <v>919</v>
      </c>
      <c r="AB29">
        <v>565</v>
      </c>
    </row>
    <row r="30" spans="1:32" x14ac:dyDescent="0.2">
      <c r="A30">
        <v>13</v>
      </c>
      <c r="B30" s="2" t="s">
        <v>142</v>
      </c>
      <c r="C30" s="3">
        <v>3253238</v>
      </c>
      <c r="D30" s="3">
        <v>3253992</v>
      </c>
      <c r="E30" s="3">
        <v>755</v>
      </c>
      <c r="F30">
        <v>47740907</v>
      </c>
      <c r="G30">
        <v>49061423</v>
      </c>
      <c r="H30">
        <v>4423205</v>
      </c>
      <c r="I30">
        <v>3104260</v>
      </c>
      <c r="J30">
        <f>C30-MIN(H30,I30)</f>
        <v>148978</v>
      </c>
      <c r="K30">
        <f>MAX(H30,I30)-D30</f>
        <v>1169213</v>
      </c>
      <c r="L30" t="s">
        <v>33</v>
      </c>
      <c r="Q30" s="3">
        <v>3</v>
      </c>
      <c r="R30" s="3">
        <v>0</v>
      </c>
      <c r="S30" t="s">
        <v>143</v>
      </c>
      <c r="T30" t="s">
        <v>144</v>
      </c>
      <c r="U30">
        <v>1200</v>
      </c>
      <c r="V30">
        <v>755</v>
      </c>
      <c r="W30" t="s">
        <v>145</v>
      </c>
      <c r="X30">
        <v>1391</v>
      </c>
      <c r="Y30">
        <v>755</v>
      </c>
      <c r="Z30" t="s">
        <v>146</v>
      </c>
      <c r="AA30">
        <v>1148</v>
      </c>
      <c r="AB30">
        <v>700</v>
      </c>
    </row>
    <row r="31" spans="1:32" x14ac:dyDescent="0.2">
      <c r="A31">
        <v>13</v>
      </c>
      <c r="B31" s="2" t="s">
        <v>147</v>
      </c>
      <c r="C31" s="3">
        <v>23747771</v>
      </c>
      <c r="D31" s="3">
        <v>23748521</v>
      </c>
      <c r="E31" s="3">
        <v>751</v>
      </c>
      <c r="F31">
        <v>65450159</v>
      </c>
      <c r="G31">
        <v>66145739</v>
      </c>
      <c r="H31">
        <v>23051039</v>
      </c>
      <c r="I31">
        <v>23746532</v>
      </c>
      <c r="L31" t="s">
        <v>51</v>
      </c>
      <c r="M31">
        <v>66146711</v>
      </c>
      <c r="N31">
        <v>66888932</v>
      </c>
      <c r="O31">
        <v>23748647</v>
      </c>
      <c r="P31">
        <v>24490430</v>
      </c>
      <c r="Q31" s="3">
        <v>2</v>
      </c>
      <c r="R31" s="3">
        <v>1</v>
      </c>
      <c r="S31" t="s">
        <v>148</v>
      </c>
      <c r="T31" t="s">
        <v>149</v>
      </c>
      <c r="U31">
        <v>813</v>
      </c>
      <c r="V31">
        <v>750</v>
      </c>
    </row>
    <row r="32" spans="1:32" x14ac:dyDescent="0.2">
      <c r="A32">
        <v>13</v>
      </c>
      <c r="B32" s="2" t="s">
        <v>147</v>
      </c>
      <c r="C32" s="3">
        <v>54862353</v>
      </c>
      <c r="D32" s="3">
        <v>54862939</v>
      </c>
      <c r="E32" s="3">
        <v>587</v>
      </c>
      <c r="F32">
        <v>95025449</v>
      </c>
      <c r="G32">
        <v>97623140</v>
      </c>
      <c r="H32">
        <v>52551368</v>
      </c>
      <c r="I32">
        <v>55147656</v>
      </c>
      <c r="J32">
        <f>C32-MIN(H32,I32)</f>
        <v>2310985</v>
      </c>
      <c r="K32">
        <f>MAX(H32,I32)-D32</f>
        <v>284717</v>
      </c>
      <c r="L32" t="s">
        <v>33</v>
      </c>
      <c r="Q32" s="3">
        <v>7</v>
      </c>
      <c r="R32" s="3">
        <v>9</v>
      </c>
    </row>
    <row r="33" spans="1:32" x14ac:dyDescent="0.2">
      <c r="A33">
        <v>13</v>
      </c>
      <c r="B33" s="2" t="s">
        <v>147</v>
      </c>
      <c r="C33" s="3">
        <v>69249694</v>
      </c>
      <c r="D33" s="3">
        <v>69251753</v>
      </c>
      <c r="E33" s="3">
        <v>2060</v>
      </c>
      <c r="F33">
        <v>111791259</v>
      </c>
      <c r="G33">
        <v>111793420</v>
      </c>
      <c r="H33">
        <v>69192177</v>
      </c>
      <c r="I33">
        <v>69194338</v>
      </c>
      <c r="L33" t="s">
        <v>51</v>
      </c>
      <c r="M33">
        <v>111843442</v>
      </c>
      <c r="N33">
        <v>111919115</v>
      </c>
      <c r="O33">
        <v>69330608</v>
      </c>
      <c r="P33">
        <v>69404894</v>
      </c>
      <c r="Q33" s="3">
        <v>5</v>
      </c>
      <c r="R33" s="3">
        <v>1</v>
      </c>
      <c r="Z33" t="s">
        <v>150</v>
      </c>
      <c r="AA33">
        <v>1365</v>
      </c>
      <c r="AB33">
        <v>274</v>
      </c>
    </row>
    <row r="34" spans="1:32" x14ac:dyDescent="0.2">
      <c r="A34">
        <v>13</v>
      </c>
      <c r="B34" s="2" t="s">
        <v>147</v>
      </c>
      <c r="C34" s="3">
        <v>69252056</v>
      </c>
      <c r="D34" s="3">
        <v>69252812</v>
      </c>
      <c r="E34" s="3">
        <v>757</v>
      </c>
      <c r="F34">
        <v>111791259</v>
      </c>
      <c r="G34">
        <v>111793420</v>
      </c>
      <c r="H34">
        <v>69192177</v>
      </c>
      <c r="I34">
        <v>69194338</v>
      </c>
      <c r="L34" t="s">
        <v>51</v>
      </c>
      <c r="M34">
        <v>111843442</v>
      </c>
      <c r="N34">
        <v>111919115</v>
      </c>
      <c r="O34">
        <v>69330608</v>
      </c>
      <c r="P34">
        <v>69404894</v>
      </c>
      <c r="Q34" s="3">
        <v>7</v>
      </c>
      <c r="R34" s="3">
        <v>0</v>
      </c>
      <c r="Z34" t="s">
        <v>151</v>
      </c>
      <c r="AA34">
        <v>692</v>
      </c>
      <c r="AB34">
        <v>647</v>
      </c>
      <c r="AF34" t="s">
        <v>152</v>
      </c>
    </row>
    <row r="35" spans="1:32" x14ac:dyDescent="0.2">
      <c r="A35">
        <v>13</v>
      </c>
      <c r="B35" s="2" t="s">
        <v>147</v>
      </c>
      <c r="C35" s="3">
        <v>69268023</v>
      </c>
      <c r="D35" s="3">
        <v>69269454</v>
      </c>
      <c r="E35" s="3">
        <v>1432</v>
      </c>
      <c r="F35">
        <v>111791259</v>
      </c>
      <c r="G35">
        <v>111793420</v>
      </c>
      <c r="H35">
        <v>69192177</v>
      </c>
      <c r="I35">
        <v>69194338</v>
      </c>
      <c r="L35" t="s">
        <v>51</v>
      </c>
      <c r="M35">
        <v>111843442</v>
      </c>
      <c r="N35">
        <v>111919115</v>
      </c>
      <c r="O35">
        <v>69330608</v>
      </c>
      <c r="P35">
        <v>69404894</v>
      </c>
      <c r="Q35" s="3">
        <v>12</v>
      </c>
      <c r="R35" s="3">
        <v>5</v>
      </c>
      <c r="Z35" t="s">
        <v>153</v>
      </c>
      <c r="AA35">
        <v>1638</v>
      </c>
      <c r="AB35">
        <v>583</v>
      </c>
    </row>
    <row r="36" spans="1:32" x14ac:dyDescent="0.2">
      <c r="A36">
        <v>14</v>
      </c>
      <c r="B36" s="2" t="s">
        <v>154</v>
      </c>
      <c r="C36" s="3">
        <v>453010</v>
      </c>
      <c r="D36" s="3">
        <v>453984</v>
      </c>
      <c r="E36" s="3">
        <v>975</v>
      </c>
      <c r="F36">
        <v>26986454</v>
      </c>
      <c r="G36">
        <v>27747924</v>
      </c>
      <c r="H36">
        <v>763483</v>
      </c>
      <c r="I36">
        <v>988</v>
      </c>
      <c r="J36">
        <f t="shared" ref="J36:J41" si="2">C36-MIN(H36,I36)</f>
        <v>452022</v>
      </c>
      <c r="K36">
        <f t="shared" ref="K36:K41" si="3">MAX(H36,I36)-D36</f>
        <v>309499</v>
      </c>
      <c r="L36" t="s">
        <v>33</v>
      </c>
      <c r="Q36" s="3">
        <v>9</v>
      </c>
      <c r="R36" s="3">
        <v>0</v>
      </c>
      <c r="W36" t="s">
        <v>155</v>
      </c>
      <c r="X36">
        <v>1470</v>
      </c>
      <c r="Y36">
        <v>973</v>
      </c>
    </row>
    <row r="37" spans="1:32" x14ac:dyDescent="0.2">
      <c r="A37">
        <v>14</v>
      </c>
      <c r="B37" s="2" t="s">
        <v>156</v>
      </c>
      <c r="C37" s="3">
        <v>16994596</v>
      </c>
      <c r="D37" s="3">
        <v>16995223</v>
      </c>
      <c r="E37" s="3">
        <v>628</v>
      </c>
      <c r="F37">
        <v>88684237</v>
      </c>
      <c r="G37">
        <v>88796226</v>
      </c>
      <c r="H37">
        <v>17022994</v>
      </c>
      <c r="I37">
        <v>16909826</v>
      </c>
      <c r="J37">
        <f t="shared" si="2"/>
        <v>84770</v>
      </c>
      <c r="K37">
        <f t="shared" si="3"/>
        <v>27771</v>
      </c>
      <c r="L37" t="s">
        <v>33</v>
      </c>
      <c r="Q37" s="3">
        <v>0</v>
      </c>
      <c r="R37" s="3">
        <v>0</v>
      </c>
      <c r="S37" t="s">
        <v>157</v>
      </c>
      <c r="T37" t="s">
        <v>158</v>
      </c>
      <c r="U37">
        <v>1387</v>
      </c>
      <c r="V37">
        <v>628</v>
      </c>
      <c r="W37" t="s">
        <v>159</v>
      </c>
      <c r="X37">
        <v>1169</v>
      </c>
      <c r="Y37">
        <v>628</v>
      </c>
      <c r="AF37" t="s">
        <v>160</v>
      </c>
    </row>
    <row r="38" spans="1:32" x14ac:dyDescent="0.2">
      <c r="A38">
        <v>14</v>
      </c>
      <c r="B38" s="2" t="s">
        <v>156</v>
      </c>
      <c r="C38" s="3">
        <v>22583319</v>
      </c>
      <c r="D38" s="3">
        <v>22584141</v>
      </c>
      <c r="E38" s="3">
        <v>823</v>
      </c>
      <c r="F38">
        <v>82970827</v>
      </c>
      <c r="G38">
        <v>83169503</v>
      </c>
      <c r="H38">
        <v>22734003</v>
      </c>
      <c r="I38">
        <v>22534082</v>
      </c>
      <c r="J38">
        <f t="shared" si="2"/>
        <v>49237</v>
      </c>
      <c r="K38">
        <f t="shared" si="3"/>
        <v>149862</v>
      </c>
      <c r="L38" t="s">
        <v>33</v>
      </c>
      <c r="Q38" s="3">
        <v>5</v>
      </c>
      <c r="R38" s="3">
        <v>0</v>
      </c>
      <c r="S38" t="s">
        <v>161</v>
      </c>
      <c r="T38" t="s">
        <v>162</v>
      </c>
      <c r="U38">
        <v>1503</v>
      </c>
      <c r="V38">
        <v>823</v>
      </c>
      <c r="W38" t="s">
        <v>163</v>
      </c>
      <c r="X38">
        <v>1525</v>
      </c>
      <c r="Y38">
        <v>823</v>
      </c>
      <c r="Z38" t="s">
        <v>164</v>
      </c>
      <c r="AA38">
        <v>1104</v>
      </c>
      <c r="AB38">
        <v>823</v>
      </c>
      <c r="AF38" t="s">
        <v>165</v>
      </c>
    </row>
    <row r="39" spans="1:32" x14ac:dyDescent="0.2">
      <c r="A39">
        <v>18</v>
      </c>
      <c r="B39" s="2" t="s">
        <v>166</v>
      </c>
      <c r="C39" s="3">
        <v>143252</v>
      </c>
      <c r="D39" s="3">
        <v>143775</v>
      </c>
      <c r="E39" s="3">
        <v>524</v>
      </c>
      <c r="F39">
        <v>13152524</v>
      </c>
      <c r="G39">
        <v>14124850</v>
      </c>
      <c r="H39">
        <v>966526</v>
      </c>
      <c r="I39">
        <v>1179</v>
      </c>
      <c r="J39">
        <f t="shared" si="2"/>
        <v>142073</v>
      </c>
      <c r="K39">
        <f t="shared" si="3"/>
        <v>822751</v>
      </c>
      <c r="L39" t="s">
        <v>33</v>
      </c>
      <c r="Q39" s="3">
        <v>6</v>
      </c>
      <c r="R39" s="3">
        <v>1</v>
      </c>
      <c r="W39" t="s">
        <v>167</v>
      </c>
      <c r="X39">
        <v>728</v>
      </c>
      <c r="Y39">
        <v>523</v>
      </c>
      <c r="Z39" t="s">
        <v>168</v>
      </c>
      <c r="AA39">
        <v>1017</v>
      </c>
      <c r="AB39">
        <v>523</v>
      </c>
    </row>
    <row r="40" spans="1:32" x14ac:dyDescent="0.2">
      <c r="A40">
        <v>18</v>
      </c>
      <c r="B40" s="2" t="s">
        <v>169</v>
      </c>
      <c r="C40" s="3">
        <v>18516700</v>
      </c>
      <c r="D40" s="3">
        <v>18517326</v>
      </c>
      <c r="E40" s="3">
        <v>627</v>
      </c>
      <c r="F40">
        <v>61584327</v>
      </c>
      <c r="G40">
        <v>61969312</v>
      </c>
      <c r="H40">
        <v>18577650</v>
      </c>
      <c r="I40">
        <v>18192277</v>
      </c>
      <c r="J40">
        <f t="shared" si="2"/>
        <v>324423</v>
      </c>
      <c r="K40">
        <f t="shared" si="3"/>
        <v>60324</v>
      </c>
      <c r="L40" t="s">
        <v>33</v>
      </c>
      <c r="Q40" s="3">
        <v>6</v>
      </c>
      <c r="R40" s="3">
        <v>1</v>
      </c>
      <c r="S40" t="s">
        <v>170</v>
      </c>
      <c r="T40" t="s">
        <v>171</v>
      </c>
      <c r="U40">
        <v>687</v>
      </c>
      <c r="V40">
        <v>625</v>
      </c>
      <c r="W40" t="s">
        <v>172</v>
      </c>
      <c r="X40">
        <v>889</v>
      </c>
      <c r="Y40">
        <v>625</v>
      </c>
    </row>
    <row r="41" spans="1:32" x14ac:dyDescent="0.2">
      <c r="A41">
        <v>19</v>
      </c>
      <c r="B41" s="2" t="s">
        <v>173</v>
      </c>
      <c r="C41" s="3">
        <v>5800947</v>
      </c>
      <c r="D41" s="3">
        <v>5801815</v>
      </c>
      <c r="E41" s="3">
        <v>869</v>
      </c>
      <c r="F41">
        <v>1049823</v>
      </c>
      <c r="G41">
        <v>1196853</v>
      </c>
      <c r="H41">
        <v>5912069</v>
      </c>
      <c r="I41">
        <v>5765346</v>
      </c>
      <c r="J41">
        <f t="shared" si="2"/>
        <v>35601</v>
      </c>
      <c r="K41">
        <f t="shared" si="3"/>
        <v>110254</v>
      </c>
      <c r="L41" t="s">
        <v>33</v>
      </c>
      <c r="Q41" s="3">
        <v>36</v>
      </c>
      <c r="R41" s="3">
        <v>7</v>
      </c>
      <c r="Z41" t="s">
        <v>174</v>
      </c>
      <c r="AA41">
        <v>944</v>
      </c>
      <c r="AB41">
        <v>261</v>
      </c>
      <c r="AC41" t="s">
        <v>175</v>
      </c>
      <c r="AD41">
        <v>3136</v>
      </c>
      <c r="AE41">
        <v>492</v>
      </c>
      <c r="AF41" t="s">
        <v>176</v>
      </c>
    </row>
    <row r="42" spans="1:32" x14ac:dyDescent="0.2">
      <c r="A42">
        <v>19</v>
      </c>
      <c r="B42" s="2" t="s">
        <v>177</v>
      </c>
      <c r="C42" s="3">
        <v>6203303</v>
      </c>
      <c r="D42" s="3">
        <v>6203808</v>
      </c>
      <c r="E42" s="3">
        <v>506</v>
      </c>
      <c r="F42">
        <v>16057812</v>
      </c>
      <c r="G42">
        <v>16069374</v>
      </c>
      <c r="H42">
        <v>6202699</v>
      </c>
      <c r="I42">
        <v>6191287</v>
      </c>
      <c r="L42" t="s">
        <v>51</v>
      </c>
      <c r="M42">
        <v>16033551</v>
      </c>
      <c r="N42">
        <v>16057641</v>
      </c>
      <c r="O42">
        <v>6227545</v>
      </c>
      <c r="P42">
        <v>6203838</v>
      </c>
      <c r="Q42" s="3">
        <v>2</v>
      </c>
      <c r="R42" s="3">
        <v>0</v>
      </c>
      <c r="S42" t="s">
        <v>178</v>
      </c>
      <c r="T42" t="s">
        <v>179</v>
      </c>
      <c r="U42">
        <v>1978</v>
      </c>
      <c r="V42">
        <v>505</v>
      </c>
      <c r="W42" t="s">
        <v>180</v>
      </c>
      <c r="X42">
        <v>738</v>
      </c>
      <c r="Y42">
        <v>506</v>
      </c>
    </row>
    <row r="43" spans="1:32" x14ac:dyDescent="0.2">
      <c r="A43" t="s">
        <v>181</v>
      </c>
      <c r="B43" s="2" t="s">
        <v>182</v>
      </c>
      <c r="C43" s="3">
        <v>6004682</v>
      </c>
      <c r="D43" s="3">
        <v>6005184</v>
      </c>
      <c r="E43" s="3">
        <v>503</v>
      </c>
      <c r="F43">
        <v>98849458</v>
      </c>
      <c r="G43">
        <v>99134437</v>
      </c>
      <c r="H43">
        <v>5719657</v>
      </c>
      <c r="I43">
        <v>6004642</v>
      </c>
      <c r="L43" t="s">
        <v>51</v>
      </c>
      <c r="M43">
        <v>99134468</v>
      </c>
      <c r="N43">
        <v>99478424</v>
      </c>
      <c r="O43">
        <v>6005231</v>
      </c>
      <c r="P43">
        <v>6348950</v>
      </c>
      <c r="Q43" s="3">
        <v>1</v>
      </c>
      <c r="R43" s="3">
        <v>0</v>
      </c>
      <c r="S43" t="s">
        <v>183</v>
      </c>
      <c r="T43" t="s">
        <v>184</v>
      </c>
      <c r="U43">
        <v>590</v>
      </c>
      <c r="V43">
        <v>503</v>
      </c>
    </row>
    <row r="44" spans="1:32" x14ac:dyDescent="0.2">
      <c r="E44"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Supplementary Data 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2019-06-12T06:22:48Z</dcterms:created>
  <dcterms:modified xsi:type="dcterms:W3CDTF">2020-06-23T18:47:49Z</dcterms:modified>
</cp:coreProperties>
</file>