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Users/zorqv8/Desktop/Han et al Final Revisions-complete/"/>
    </mc:Choice>
  </mc:AlternateContent>
  <xr:revisionPtr revIDLastSave="0" documentId="13_ncr:1_{440D99F8-25BB-6D4F-B491-1699C6D5E68E}" xr6:coauthVersionLast="45" xr6:coauthVersionMax="45" xr10:uidLastSave="{00000000-0000-0000-0000-000000000000}"/>
  <bookViews>
    <workbookView xWindow="940" yWindow="460" windowWidth="34420" windowHeight="26980" activeTab="5" xr2:uid="{00000000-000D-0000-FFFF-FFFF00000000}"/>
  </bookViews>
  <sheets>
    <sheet name="Fig.1 &amp; S2 difusion maps" sheetId="6" r:id="rId1"/>
    <sheet name="Fig. 7b RT-QPCR" sheetId="1" r:id="rId2"/>
    <sheet name="Fig. 7d cell staining" sheetId="2" r:id="rId3"/>
    <sheet name="Fig. S11c RT-QPCR" sheetId="4" r:id="rId4"/>
    <sheet name="Fig. 11d cell staining" sheetId="5" r:id="rId5"/>
    <sheet name="Fig. S12d RT-PC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1" i="3" l="1"/>
  <c r="G121" i="3"/>
  <c r="F121" i="3"/>
  <c r="E121" i="3"/>
  <c r="D121" i="3"/>
  <c r="C121" i="3"/>
  <c r="B121" i="3"/>
  <c r="H113" i="3"/>
  <c r="G113" i="3"/>
  <c r="F113" i="3"/>
  <c r="E113" i="3"/>
  <c r="D113" i="3"/>
  <c r="C113" i="3"/>
  <c r="B113" i="3"/>
  <c r="H104" i="3"/>
  <c r="G104" i="3"/>
  <c r="F104" i="3"/>
  <c r="E104" i="3"/>
  <c r="D104" i="3"/>
  <c r="C104" i="3"/>
  <c r="B104" i="3"/>
  <c r="H95" i="3"/>
  <c r="G95" i="3"/>
  <c r="F95" i="3"/>
  <c r="E95" i="3"/>
  <c r="D95" i="3"/>
  <c r="C95" i="3"/>
  <c r="B95" i="3"/>
  <c r="H87" i="3"/>
  <c r="G87" i="3"/>
  <c r="F87" i="3"/>
  <c r="E87" i="3"/>
  <c r="D87" i="3"/>
  <c r="C87" i="3"/>
  <c r="B87" i="3"/>
  <c r="H78" i="3"/>
  <c r="G78" i="3"/>
  <c r="F78" i="3"/>
  <c r="E78" i="3"/>
  <c r="D78" i="3"/>
  <c r="C78" i="3"/>
  <c r="B78" i="3"/>
  <c r="H70" i="3"/>
  <c r="G70" i="3"/>
  <c r="F70" i="3"/>
  <c r="E70" i="3"/>
  <c r="D70" i="3"/>
  <c r="C70" i="3"/>
  <c r="B70" i="3"/>
  <c r="H61" i="3"/>
  <c r="G61" i="3"/>
  <c r="F61" i="3"/>
  <c r="E61" i="3"/>
  <c r="D61" i="3"/>
  <c r="C61" i="3"/>
  <c r="B61" i="3"/>
  <c r="H52" i="3"/>
  <c r="G52" i="3"/>
  <c r="F52" i="3"/>
  <c r="E52" i="3"/>
  <c r="D52" i="3"/>
  <c r="C52" i="3"/>
  <c r="B52" i="3"/>
  <c r="H44" i="3"/>
  <c r="G44" i="3"/>
  <c r="F44" i="3"/>
  <c r="E44" i="3"/>
  <c r="D44" i="3"/>
  <c r="C44" i="3"/>
  <c r="B44" i="3"/>
  <c r="H35" i="3"/>
  <c r="G35" i="3"/>
  <c r="F35" i="3"/>
  <c r="E35" i="3"/>
  <c r="D35" i="3"/>
  <c r="C35" i="3"/>
  <c r="B35" i="3"/>
  <c r="H26" i="3"/>
  <c r="G26" i="3"/>
  <c r="F26" i="3"/>
  <c r="E26" i="3"/>
  <c r="D26" i="3"/>
  <c r="C26" i="3"/>
  <c r="B26" i="3"/>
  <c r="H18" i="3"/>
  <c r="G18" i="3"/>
  <c r="F18" i="3"/>
  <c r="E18" i="3"/>
  <c r="D18" i="3"/>
  <c r="C18" i="3"/>
  <c r="B18" i="3"/>
  <c r="H9" i="3"/>
  <c r="G9" i="3"/>
  <c r="F9" i="3"/>
  <c r="E9" i="3"/>
  <c r="D9" i="3"/>
  <c r="C9" i="3"/>
  <c r="B9" i="3"/>
  <c r="C10" i="5"/>
  <c r="B10" i="5"/>
  <c r="C9" i="5"/>
  <c r="B9" i="5"/>
  <c r="F72" i="4"/>
  <c r="E72" i="4"/>
  <c r="D72" i="4"/>
  <c r="C72" i="4"/>
  <c r="B72" i="4"/>
  <c r="F63" i="4"/>
  <c r="E63" i="4"/>
  <c r="D63" i="4"/>
  <c r="C63" i="4"/>
  <c r="B63" i="4"/>
  <c r="F54" i="4"/>
  <c r="E54" i="4"/>
  <c r="D54" i="4"/>
  <c r="C54" i="4"/>
  <c r="B54" i="4"/>
  <c r="F45" i="4"/>
  <c r="E45" i="4"/>
  <c r="D45" i="4"/>
  <c r="C45" i="4"/>
  <c r="B45" i="4"/>
  <c r="F36" i="4"/>
  <c r="E36" i="4"/>
  <c r="D36" i="4"/>
  <c r="C36" i="4"/>
  <c r="B36" i="4"/>
  <c r="F27" i="4"/>
  <c r="E27" i="4"/>
  <c r="D27" i="4"/>
  <c r="C27" i="4"/>
  <c r="B27" i="4"/>
  <c r="F18" i="4"/>
  <c r="E18" i="4"/>
  <c r="D18" i="4"/>
  <c r="C18" i="4"/>
  <c r="B18" i="4"/>
  <c r="F9" i="4"/>
  <c r="E9" i="4"/>
  <c r="D9" i="4"/>
  <c r="C9" i="4"/>
  <c r="B9" i="4"/>
  <c r="L47" i="2"/>
  <c r="K47" i="2"/>
  <c r="J47" i="2"/>
  <c r="I47" i="2"/>
  <c r="L38" i="2"/>
  <c r="K38" i="2"/>
  <c r="J38" i="2"/>
  <c r="I38" i="2"/>
  <c r="E38" i="2"/>
  <c r="D38" i="2"/>
  <c r="C38" i="2"/>
  <c r="B38" i="2"/>
  <c r="L29" i="2"/>
  <c r="K29" i="2"/>
  <c r="J29" i="2"/>
  <c r="I29" i="2"/>
  <c r="E29" i="2"/>
  <c r="D29" i="2"/>
  <c r="C29" i="2"/>
  <c r="B29" i="2"/>
  <c r="L20" i="2"/>
  <c r="K20" i="2"/>
  <c r="J20" i="2"/>
  <c r="I20" i="2"/>
  <c r="L10" i="2"/>
  <c r="K10" i="2"/>
  <c r="J10" i="2"/>
  <c r="I10" i="2"/>
  <c r="E10" i="2"/>
  <c r="D10" i="2"/>
  <c r="C10" i="2"/>
  <c r="B10" i="2"/>
  <c r="H78" i="1"/>
  <c r="G78" i="1"/>
  <c r="F78" i="1"/>
  <c r="E78" i="1"/>
  <c r="D78" i="1"/>
  <c r="C78" i="1"/>
  <c r="B78" i="1"/>
  <c r="H70" i="1"/>
  <c r="G70" i="1"/>
  <c r="F70" i="1"/>
  <c r="E70" i="1"/>
  <c r="D70" i="1"/>
  <c r="C70" i="1"/>
  <c r="B70" i="1"/>
  <c r="H61" i="1"/>
  <c r="G61" i="1"/>
  <c r="F61" i="1"/>
  <c r="E61" i="1"/>
  <c r="D61" i="1"/>
  <c r="C61" i="1"/>
  <c r="B61" i="1"/>
  <c r="H52" i="1"/>
  <c r="G52" i="1"/>
  <c r="F52" i="1"/>
  <c r="E52" i="1"/>
  <c r="D52" i="1"/>
  <c r="C52" i="1"/>
  <c r="B52" i="1"/>
  <c r="H44" i="1"/>
  <c r="G44" i="1"/>
  <c r="F44" i="1"/>
  <c r="E44" i="1"/>
  <c r="D44" i="1"/>
  <c r="C44" i="1"/>
  <c r="B44" i="1"/>
  <c r="H35" i="1"/>
  <c r="G35" i="1"/>
  <c r="F35" i="1"/>
  <c r="E35" i="1"/>
  <c r="D35" i="1"/>
  <c r="C35" i="1"/>
  <c r="B35" i="1"/>
  <c r="H26" i="1"/>
  <c r="G26" i="1"/>
  <c r="F26" i="1"/>
  <c r="E26" i="1"/>
  <c r="D26" i="1"/>
  <c r="C26" i="1"/>
  <c r="B26" i="1"/>
  <c r="H18" i="1"/>
  <c r="G18" i="1"/>
  <c r="F18" i="1"/>
  <c r="E18" i="1"/>
  <c r="D18" i="1"/>
  <c r="C18" i="1"/>
  <c r="B18" i="1"/>
  <c r="H9" i="1"/>
  <c r="G9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<sst xmlns="http://schemas.openxmlformats.org/spreadsheetml/2006/main" count="715" uniqueCount="84">
  <si>
    <t>Average</t>
    <phoneticPr fontId="2"/>
  </si>
  <si>
    <t>CM</t>
    <phoneticPr fontId="2"/>
  </si>
  <si>
    <t>STM</t>
    <phoneticPr fontId="2"/>
  </si>
  <si>
    <t>LF</t>
    <phoneticPr fontId="2"/>
  </si>
  <si>
    <t>d4</t>
    <phoneticPr fontId="2"/>
  </si>
  <si>
    <t>d7</t>
    <phoneticPr fontId="2"/>
  </si>
  <si>
    <t>HOXA1</t>
    <phoneticPr fontId="2"/>
  </si>
  <si>
    <t>FOXF1</t>
    <phoneticPr fontId="2"/>
  </si>
  <si>
    <t>MSX1</t>
    <phoneticPr fontId="2"/>
  </si>
  <si>
    <t>MSC</t>
    <phoneticPr fontId="2"/>
  </si>
  <si>
    <t>BARX1</t>
    <phoneticPr fontId="2"/>
  </si>
  <si>
    <t>% of cells</t>
    <phoneticPr fontId="2"/>
  </si>
  <si>
    <t>RNAscope</t>
    <phoneticPr fontId="2"/>
  </si>
  <si>
    <t>ACTC1</t>
    <phoneticPr fontId="2"/>
  </si>
  <si>
    <t>TBX20</t>
    <phoneticPr fontId="2"/>
  </si>
  <si>
    <t>TNNT2</t>
    <phoneticPr fontId="2"/>
  </si>
  <si>
    <t>PDE5A</t>
    <phoneticPr fontId="2"/>
  </si>
  <si>
    <t>HOXA5</t>
    <phoneticPr fontId="2"/>
  </si>
  <si>
    <t>TBX18</t>
    <phoneticPr fontId="2"/>
  </si>
  <si>
    <t>LHX2</t>
    <phoneticPr fontId="2"/>
  </si>
  <si>
    <t>HAND1</t>
    <phoneticPr fontId="2"/>
  </si>
  <si>
    <t>WNT2</t>
    <phoneticPr fontId="2"/>
  </si>
  <si>
    <t>NKX3.2</t>
    <phoneticPr fontId="2"/>
  </si>
  <si>
    <t>PAX3</t>
    <phoneticPr fontId="2"/>
  </si>
  <si>
    <t>SC</t>
    <phoneticPr fontId="2"/>
  </si>
  <si>
    <t>LPM</t>
    <phoneticPr fontId="2"/>
  </si>
  <si>
    <t>d1</t>
    <phoneticPr fontId="2"/>
  </si>
  <si>
    <t>d2</t>
    <phoneticPr fontId="2"/>
  </si>
  <si>
    <t>PRRX1</t>
    <phoneticPr fontId="2"/>
  </si>
  <si>
    <t>ISL1</t>
    <phoneticPr fontId="2"/>
  </si>
  <si>
    <t>Averaeg</t>
    <phoneticPr fontId="2"/>
  </si>
  <si>
    <t>NKX2.5</t>
    <phoneticPr fontId="2"/>
  </si>
  <si>
    <t>d4</t>
  </si>
  <si>
    <t>d7</t>
  </si>
  <si>
    <t>SM</t>
    <phoneticPr fontId="2"/>
  </si>
  <si>
    <t>RM</t>
    <phoneticPr fontId="2"/>
  </si>
  <si>
    <t>EM/GM</t>
    <phoneticPr fontId="2"/>
  </si>
  <si>
    <t>CM vs SM</t>
  </si>
  <si>
    <t>CM vs STM</t>
  </si>
  <si>
    <t>CM vs LF</t>
  </si>
  <si>
    <t>CM vs RM</t>
  </si>
  <si>
    <t>CM vs EM/GM</t>
  </si>
  <si>
    <t>p-value</t>
  </si>
  <si>
    <t>&lt;0.0001</t>
  </si>
  <si>
    <t>&gt;0.9999</t>
  </si>
  <si>
    <t>WT1</t>
    <phoneticPr fontId="2"/>
  </si>
  <si>
    <t>STM vs LF</t>
  </si>
  <si>
    <t>STM vs RM</t>
  </si>
  <si>
    <t>STM vs EM/GM</t>
  </si>
  <si>
    <t>UPK1B</t>
    <phoneticPr fontId="2"/>
  </si>
  <si>
    <t>LF vs STM</t>
  </si>
  <si>
    <t>LF vs RM</t>
  </si>
  <si>
    <t>LF vs EM/GM</t>
  </si>
  <si>
    <t>NKX6.1</t>
    <phoneticPr fontId="2"/>
  </si>
  <si>
    <t>RM vs STM</t>
  </si>
  <si>
    <t>RM vs LF</t>
  </si>
  <si>
    <t>RM vs EM/GM</t>
  </si>
  <si>
    <t>EM/GM vs STM</t>
  </si>
  <si>
    <t>EM/GM vs LF</t>
  </si>
  <si>
    <t>EM/GM vs RM</t>
  </si>
  <si>
    <t>ICC</t>
    <phoneticPr fontId="2"/>
  </si>
  <si>
    <t>p-value (vs STM)</t>
  </si>
  <si>
    <t>-</t>
  </si>
  <si>
    <t>not tested</t>
    <phoneticPr fontId="2"/>
  </si>
  <si>
    <t>p-value (vs LF)</t>
  </si>
  <si>
    <t>p-value (vs RM)</t>
  </si>
  <si>
    <t>p-value (vs EM/GM)</t>
  </si>
  <si>
    <t>d0</t>
    <phoneticPr fontId="2"/>
  </si>
  <si>
    <t>MPS</t>
    <phoneticPr fontId="2"/>
  </si>
  <si>
    <t>MPS vs LPM</t>
  </si>
  <si>
    <t>LPM vs CM</t>
  </si>
  <si>
    <t>LPM vs SM</t>
  </si>
  <si>
    <t>CD31</t>
    <phoneticPr fontId="2"/>
  </si>
  <si>
    <t>Stdev</t>
  </si>
  <si>
    <t>UPK3B</t>
    <phoneticPr fontId="2"/>
  </si>
  <si>
    <t>MSX2</t>
    <phoneticPr fontId="2"/>
  </si>
  <si>
    <t>TBX5</t>
    <phoneticPr fontId="2"/>
  </si>
  <si>
    <t>WNT4</t>
    <phoneticPr fontId="2"/>
  </si>
  <si>
    <t>Han et al. Source data for psedotime analysis in Figure 1 and Supplementary Figure 2.</t>
  </si>
  <si>
    <t>Han et al. Source data for Fig. 7b: RT-QPCR data from differentiated hPSCs</t>
  </si>
  <si>
    <r>
      <rPr>
        <b/>
        <sz val="12"/>
        <color theme="1"/>
        <rFont val="Calibri (Body)"/>
      </rPr>
      <t>Han et al. Source data for Fig. 7d:  cell staining quantification of differenatated hPSCs</t>
    </r>
    <r>
      <rPr>
        <sz val="11"/>
        <color theme="1"/>
        <rFont val="Calibri"/>
        <family val="2"/>
        <charset val="128"/>
        <scheme val="minor"/>
      </rPr>
      <t xml:space="preserve"> </t>
    </r>
  </si>
  <si>
    <t>Han et al. Source data for Fig. 11c: RT-QPCR data from differentiated hPSCs</t>
  </si>
  <si>
    <t xml:space="preserve">Han et al. Source data for Fig. 11d:  cell staining quantification of differenatated hPSCs </t>
  </si>
  <si>
    <t>Han et al. Source data for Fig. 12d: RT-QPCR data from differentiated hPSCs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</si>
</sst>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¥&quot;#,##0;[Red]&quot;¥&quot;\-#,##0"/>
  </numFmts>
  <fonts count="9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0"/>
      <name val="Arial"/>
      <family val="2"/>
    </font>
    <font>
      <sz val="11"/>
      <color rgb="FF0000CC"/>
      <name val="Calibri"/>
      <family val="2"/>
      <charset val="128"/>
      <scheme val="minor"/>
    </font>
    <font>
      <sz val="10"/>
      <color rgb="FF0000CC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164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5" fillId="0" borderId="0" xfId="0" applyFont="1" applyAlignment="1"/>
    <xf numFmtId="164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2">
    <cellStyle name="Currency [0]" xfId="1" builtinId="7"/>
    <cellStyle name="Normal" xfId="0" builtinId="0"/>
  </cellStyles>
  <dxfs count="0"/>
  <tableStyles count="0" defaultTableStyle="TableStyleMedium2" defaultPivotStyle="PivotStyleLight16"/>
  <colors>
    <mruColors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76506</xdr:rowOff>
    </xdr:from>
    <xdr:to>
      <xdr:col>19</xdr:col>
      <xdr:colOff>76200</xdr:colOff>
      <xdr:row>105</xdr:row>
      <xdr:rowOff>106548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1D4DBF2-3603-F74C-AB47-92AE1730C2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64"/>
        <a:stretch/>
      </xdr:blipFill>
      <xdr:spPr>
        <a:xfrm>
          <a:off x="0" y="1055783"/>
          <a:ext cx="16647405" cy="183914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83" zoomScaleNormal="83" workbookViewId="0"/>
  </sheetViews>
  <sheetFormatPr baseColWidth="10" defaultColWidth="11.5" defaultRowHeight="15"/>
  <sheetData>
    <row r="1" spans="1:1" s="8" customFormat="1" ht="19">
      <c r="A1" s="8" t="s">
        <v>78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8"/>
  <sheetViews>
    <sheetView zoomScale="178" zoomScaleNormal="178" workbookViewId="0"/>
  </sheetViews>
  <sheetFormatPr baseColWidth="10" defaultColWidth="8.83203125" defaultRowHeight="15"/>
  <cols>
    <col min="10" max="15" width="15.6640625" style="2" customWidth="1"/>
  </cols>
  <sheetData>
    <row r="1" spans="1:15">
      <c r="A1" s="9" t="s">
        <v>79</v>
      </c>
    </row>
    <row r="3" spans="1:15">
      <c r="A3" t="s">
        <v>31</v>
      </c>
    </row>
    <row r="4" spans="1:15">
      <c r="B4" s="4" t="s">
        <v>4</v>
      </c>
      <c r="C4" s="4"/>
      <c r="D4" s="5" t="s">
        <v>5</v>
      </c>
      <c r="E4" s="5"/>
      <c r="F4" s="5"/>
      <c r="G4" s="5"/>
      <c r="H4" s="5"/>
      <c r="K4" s="2" t="s">
        <v>32</v>
      </c>
      <c r="L4" s="6" t="s">
        <v>33</v>
      </c>
      <c r="M4" s="6"/>
      <c r="N4" s="6"/>
      <c r="O4" s="6"/>
    </row>
    <row r="5" spans="1:15">
      <c r="B5" t="s">
        <v>1</v>
      </c>
      <c r="C5" t="s">
        <v>34</v>
      </c>
      <c r="D5" t="s">
        <v>1</v>
      </c>
      <c r="E5" t="s">
        <v>2</v>
      </c>
      <c r="F5" t="s">
        <v>3</v>
      </c>
      <c r="G5" t="s">
        <v>35</v>
      </c>
      <c r="H5" t="s">
        <v>36</v>
      </c>
      <c r="K5" s="2" t="s">
        <v>37</v>
      </c>
      <c r="L5" s="2" t="s">
        <v>38</v>
      </c>
      <c r="M5" s="2" t="s">
        <v>39</v>
      </c>
      <c r="N5" s="2" t="s">
        <v>40</v>
      </c>
      <c r="O5" s="2" t="s">
        <v>41</v>
      </c>
    </row>
    <row r="6" spans="1:15">
      <c r="A6">
        <v>1</v>
      </c>
      <c r="B6" s="1">
        <v>1280.9459999999999</v>
      </c>
      <c r="C6" s="1">
        <v>370.22219999999999</v>
      </c>
      <c r="D6" s="1">
        <v>515.19000000000005</v>
      </c>
      <c r="E6" s="1">
        <v>121.13</v>
      </c>
      <c r="F6" s="1">
        <v>262.02</v>
      </c>
      <c r="G6" s="1">
        <v>70.790000000000006</v>
      </c>
      <c r="H6" s="1">
        <v>90.06</v>
      </c>
      <c r="J6" s="2" t="s">
        <v>42</v>
      </c>
      <c r="K6" s="2" t="s">
        <v>43</v>
      </c>
      <c r="L6" s="2">
        <v>2.0000000000000001E-4</v>
      </c>
      <c r="M6" s="2">
        <v>8.0000000000000004E-4</v>
      </c>
      <c r="N6" s="2" t="s">
        <v>43</v>
      </c>
      <c r="O6" s="2" t="s">
        <v>43</v>
      </c>
    </row>
    <row r="7" spans="1:15">
      <c r="A7">
        <v>2</v>
      </c>
      <c r="B7" s="1">
        <v>1078.4169999999999</v>
      </c>
      <c r="C7" s="1">
        <v>420.9504</v>
      </c>
      <c r="D7" s="1">
        <v>449.52</v>
      </c>
      <c r="E7" s="1">
        <v>115.66</v>
      </c>
      <c r="F7" s="1">
        <v>238.37</v>
      </c>
      <c r="G7" s="1">
        <v>69.2</v>
      </c>
      <c r="H7" s="1">
        <v>80.89</v>
      </c>
    </row>
    <row r="8" spans="1:15">
      <c r="A8">
        <v>3</v>
      </c>
      <c r="B8" s="1">
        <v>1089.25</v>
      </c>
      <c r="C8" s="1">
        <v>395.7482</v>
      </c>
      <c r="D8" s="1">
        <v>526</v>
      </c>
      <c r="E8" s="1">
        <v>136.43</v>
      </c>
      <c r="F8" s="1">
        <v>19.12</v>
      </c>
      <c r="G8" s="1">
        <v>63.37</v>
      </c>
      <c r="H8" s="1">
        <v>71.709999999999994</v>
      </c>
    </row>
    <row r="9" spans="1:15">
      <c r="A9" t="s">
        <v>0</v>
      </c>
      <c r="B9">
        <f>AVERAGE(B6:B8)</f>
        <v>1149.5376666666666</v>
      </c>
      <c r="C9">
        <f t="shared" ref="C9:H9" si="0">AVERAGE(C6:C8)</f>
        <v>395.64026666666661</v>
      </c>
      <c r="D9">
        <f t="shared" si="0"/>
        <v>496.90333333333336</v>
      </c>
      <c r="E9">
        <f t="shared" si="0"/>
        <v>124.40666666666668</v>
      </c>
      <c r="F9">
        <f t="shared" si="0"/>
        <v>173.17</v>
      </c>
      <c r="G9">
        <f t="shared" si="0"/>
        <v>67.786666666666676</v>
      </c>
      <c r="H9">
        <f t="shared" si="0"/>
        <v>80.886666666666656</v>
      </c>
    </row>
    <row r="12" spans="1:15">
      <c r="A12" t="s">
        <v>6</v>
      </c>
    </row>
    <row r="13" spans="1:15">
      <c r="B13" s="4" t="s">
        <v>4</v>
      </c>
      <c r="C13" s="4"/>
      <c r="D13" s="5" t="s">
        <v>5</v>
      </c>
      <c r="E13" s="5"/>
      <c r="F13" s="5"/>
      <c r="G13" s="5"/>
      <c r="H13" s="5"/>
      <c r="K13" s="2" t="s">
        <v>32</v>
      </c>
      <c r="L13" s="6" t="s">
        <v>33</v>
      </c>
      <c r="M13" s="6"/>
      <c r="N13" s="6"/>
      <c r="O13" s="6"/>
    </row>
    <row r="14" spans="1:15">
      <c r="B14" t="s">
        <v>1</v>
      </c>
      <c r="C14" t="s">
        <v>34</v>
      </c>
      <c r="D14" t="s">
        <v>1</v>
      </c>
      <c r="E14" t="s">
        <v>2</v>
      </c>
      <c r="F14" t="s">
        <v>3</v>
      </c>
      <c r="G14" t="s">
        <v>35</v>
      </c>
      <c r="H14" t="s">
        <v>36</v>
      </c>
      <c r="K14" s="2" t="s">
        <v>37</v>
      </c>
      <c r="L14" s="2" t="s">
        <v>38</v>
      </c>
      <c r="M14" s="2" t="s">
        <v>39</v>
      </c>
      <c r="N14" s="2" t="s">
        <v>40</v>
      </c>
      <c r="O14" s="2" t="s">
        <v>41</v>
      </c>
    </row>
    <row r="15" spans="1:15">
      <c r="A15">
        <v>1</v>
      </c>
      <c r="B15" s="1">
        <v>8.6300000000000008</v>
      </c>
      <c r="C15" s="1">
        <v>1542.24</v>
      </c>
      <c r="D15" s="1">
        <v>25.64</v>
      </c>
      <c r="E15" s="1">
        <v>603.76</v>
      </c>
      <c r="F15" s="1">
        <v>1112.6300000000001</v>
      </c>
      <c r="G15" s="1">
        <v>2396.4</v>
      </c>
      <c r="H15" s="1">
        <v>2427.6</v>
      </c>
      <c r="J15" s="2" t="s">
        <v>42</v>
      </c>
      <c r="K15" s="2" t="s">
        <v>43</v>
      </c>
      <c r="L15" s="2">
        <v>1.1999999999999999E-3</v>
      </c>
      <c r="M15" s="2" t="s">
        <v>43</v>
      </c>
      <c r="N15" s="2" t="s">
        <v>43</v>
      </c>
      <c r="O15" s="2">
        <v>4.4000000000000003E-3</v>
      </c>
    </row>
    <row r="16" spans="1:15">
      <c r="A16">
        <v>2</v>
      </c>
      <c r="B16" s="1">
        <v>4.63</v>
      </c>
      <c r="C16" s="1">
        <v>1650.72</v>
      </c>
      <c r="D16" s="1">
        <v>19.43</v>
      </c>
      <c r="E16" s="1">
        <v>609.26</v>
      </c>
      <c r="F16" s="1">
        <v>1134.94</v>
      </c>
      <c r="G16" s="1">
        <v>1842.62</v>
      </c>
      <c r="H16" s="1">
        <v>2417.86</v>
      </c>
    </row>
    <row r="17" spans="1:15">
      <c r="A17">
        <v>3</v>
      </c>
      <c r="B17" s="1">
        <v>8.6999999999999993</v>
      </c>
      <c r="C17" s="1">
        <v>1538.1</v>
      </c>
      <c r="D17" s="1">
        <v>30.75</v>
      </c>
      <c r="E17" s="1">
        <v>690.81</v>
      </c>
      <c r="F17" s="1">
        <v>1241.67</v>
      </c>
      <c r="G17" s="1">
        <v>2254.5300000000002</v>
      </c>
      <c r="H17" s="1">
        <v>2096.92</v>
      </c>
    </row>
    <row r="18" spans="1:15">
      <c r="A18" t="s">
        <v>0</v>
      </c>
      <c r="B18">
        <f>AVERAGE(B15:B17)</f>
        <v>7.32</v>
      </c>
      <c r="C18">
        <f t="shared" ref="C18:H18" si="1">AVERAGE(C15:C17)</f>
        <v>1577.0199999999998</v>
      </c>
      <c r="D18">
        <f t="shared" si="1"/>
        <v>25.27333333333333</v>
      </c>
      <c r="E18">
        <f t="shared" si="1"/>
        <v>634.61</v>
      </c>
      <c r="F18">
        <f t="shared" si="1"/>
        <v>1163.0800000000002</v>
      </c>
      <c r="G18">
        <f t="shared" si="1"/>
        <v>2164.5166666666669</v>
      </c>
      <c r="H18">
        <f t="shared" si="1"/>
        <v>2314.1266666666666</v>
      </c>
    </row>
    <row r="21" spans="1:15">
      <c r="A21" t="s">
        <v>7</v>
      </c>
      <c r="B21" s="4" t="s">
        <v>4</v>
      </c>
      <c r="C21" s="4"/>
      <c r="D21" s="5" t="s">
        <v>5</v>
      </c>
      <c r="E21" s="5"/>
      <c r="F21" s="5"/>
      <c r="G21" s="5"/>
      <c r="H21" s="5"/>
      <c r="K21" s="2" t="s">
        <v>32</v>
      </c>
      <c r="L21" s="6" t="s">
        <v>33</v>
      </c>
      <c r="M21" s="6"/>
      <c r="N21" s="6"/>
      <c r="O21" s="6"/>
    </row>
    <row r="22" spans="1:15">
      <c r="B22" t="s">
        <v>1</v>
      </c>
      <c r="C22" t="s">
        <v>34</v>
      </c>
      <c r="D22" t="s">
        <v>1</v>
      </c>
      <c r="E22" t="s">
        <v>2</v>
      </c>
      <c r="F22" t="s">
        <v>3</v>
      </c>
      <c r="G22" t="s">
        <v>35</v>
      </c>
      <c r="H22" t="s">
        <v>36</v>
      </c>
      <c r="K22" s="2" t="s">
        <v>37</v>
      </c>
      <c r="L22" s="2" t="s">
        <v>38</v>
      </c>
      <c r="M22" s="2" t="s">
        <v>39</v>
      </c>
      <c r="N22" s="2" t="s">
        <v>40</v>
      </c>
      <c r="O22" s="2" t="s">
        <v>41</v>
      </c>
    </row>
    <row r="23" spans="1:15">
      <c r="A23">
        <v>1</v>
      </c>
      <c r="B23" s="1">
        <v>1853289.9509999999</v>
      </c>
      <c r="C23" s="1">
        <v>2081102.2180000001</v>
      </c>
      <c r="D23" s="1">
        <v>1127366.06</v>
      </c>
      <c r="E23" s="1">
        <v>2442402.62</v>
      </c>
      <c r="F23" s="1">
        <v>3647434.07</v>
      </c>
      <c r="G23" s="1">
        <v>8125565.0599999996</v>
      </c>
      <c r="H23" s="1">
        <v>13041859.710000001</v>
      </c>
      <c r="J23" s="2" t="s">
        <v>42</v>
      </c>
      <c r="K23" s="2" t="s">
        <v>44</v>
      </c>
      <c r="L23" s="2" t="s">
        <v>44</v>
      </c>
      <c r="M23" s="2">
        <v>0.97629999999999995</v>
      </c>
      <c r="N23" s="2" t="s">
        <v>43</v>
      </c>
      <c r="O23" s="2" t="s">
        <v>43</v>
      </c>
    </row>
    <row r="24" spans="1:15">
      <c r="A24">
        <v>2</v>
      </c>
      <c r="B24" s="1">
        <v>1345213.3870000001</v>
      </c>
      <c r="C24" s="1">
        <v>1947982.067</v>
      </c>
      <c r="D24" s="1">
        <v>3014001.43</v>
      </c>
      <c r="E24" s="1">
        <v>2342950.34</v>
      </c>
      <c r="F24" s="1">
        <v>2895210.2</v>
      </c>
      <c r="G24" s="1">
        <v>8214296.4400000004</v>
      </c>
      <c r="H24" s="1">
        <v>9923806.3900000006</v>
      </c>
    </row>
    <row r="25" spans="1:15">
      <c r="A25">
        <v>3</v>
      </c>
      <c r="B25" s="1">
        <v>2270076.2250000001</v>
      </c>
      <c r="C25" s="1">
        <v>1822892.629</v>
      </c>
      <c r="D25" s="1">
        <v>3329922.19</v>
      </c>
      <c r="E25" s="1">
        <v>2489609.4700000002</v>
      </c>
      <c r="F25" s="1">
        <v>2558575.02</v>
      </c>
      <c r="G25" s="1">
        <v>8382998.1600000001</v>
      </c>
      <c r="H25" s="1">
        <v>11473067.98</v>
      </c>
    </row>
    <row r="26" spans="1:15">
      <c r="A26" t="s">
        <v>0</v>
      </c>
      <c r="B26">
        <f>AVERAGE(B23:B25)</f>
        <v>1822859.8543333334</v>
      </c>
      <c r="C26">
        <f t="shared" ref="C26:H26" si="2">AVERAGE(C23:C25)</f>
        <v>1950658.9713333333</v>
      </c>
      <c r="D26">
        <f t="shared" si="2"/>
        <v>2490429.8933333331</v>
      </c>
      <c r="E26">
        <f t="shared" si="2"/>
        <v>2424987.4766666666</v>
      </c>
      <c r="F26">
        <f t="shared" si="2"/>
        <v>3033739.7633333332</v>
      </c>
      <c r="G26">
        <f t="shared" si="2"/>
        <v>8240953.2199999997</v>
      </c>
      <c r="H26">
        <f t="shared" si="2"/>
        <v>11479578.026666665</v>
      </c>
    </row>
    <row r="29" spans="1:15">
      <c r="A29" t="s">
        <v>45</v>
      </c>
      <c r="K29" s="2" t="s">
        <v>32</v>
      </c>
      <c r="L29" s="6" t="s">
        <v>33</v>
      </c>
      <c r="M29" s="6"/>
      <c r="N29" s="6"/>
      <c r="O29" s="6"/>
    </row>
    <row r="30" spans="1:15">
      <c r="B30" s="4" t="s">
        <v>4</v>
      </c>
      <c r="C30" s="4"/>
      <c r="D30" s="5" t="s">
        <v>5</v>
      </c>
      <c r="E30" s="5"/>
      <c r="F30" s="5"/>
      <c r="G30" s="5"/>
      <c r="H30" s="5"/>
      <c r="K30" s="2" t="s">
        <v>37</v>
      </c>
      <c r="L30" s="2" t="s">
        <v>38</v>
      </c>
      <c r="M30" s="2" t="s">
        <v>46</v>
      </c>
      <c r="N30" s="2" t="s">
        <v>47</v>
      </c>
      <c r="O30" s="2" t="s">
        <v>48</v>
      </c>
    </row>
    <row r="31" spans="1:15">
      <c r="B31" t="s">
        <v>1</v>
      </c>
      <c r="C31" t="s">
        <v>34</v>
      </c>
      <c r="D31" t="s">
        <v>1</v>
      </c>
      <c r="E31" t="s">
        <v>2</v>
      </c>
      <c r="F31" t="s">
        <v>3</v>
      </c>
      <c r="G31" t="s">
        <v>35</v>
      </c>
      <c r="H31" t="s">
        <v>36</v>
      </c>
      <c r="J31" s="2" t="s">
        <v>42</v>
      </c>
      <c r="K31" s="2">
        <v>2.0000000000000001E-4</v>
      </c>
      <c r="L31" s="2" t="s">
        <v>43</v>
      </c>
      <c r="M31" s="2" t="s">
        <v>43</v>
      </c>
      <c r="N31" s="2" t="s">
        <v>43</v>
      </c>
      <c r="O31" s="2" t="s">
        <v>43</v>
      </c>
    </row>
    <row r="32" spans="1:15">
      <c r="A32">
        <v>1</v>
      </c>
      <c r="B32" s="1">
        <v>16.328781079999999</v>
      </c>
      <c r="C32" s="1">
        <v>626.50665089999995</v>
      </c>
      <c r="D32" s="1">
        <v>109.31</v>
      </c>
      <c r="E32" s="1">
        <v>2115.9</v>
      </c>
      <c r="F32" s="1">
        <v>2.52</v>
      </c>
      <c r="G32" s="1">
        <v>541.73</v>
      </c>
      <c r="H32" s="1">
        <v>730.33</v>
      </c>
    </row>
    <row r="33" spans="1:15">
      <c r="A33">
        <v>2</v>
      </c>
      <c r="B33" s="1">
        <v>9.8633448520000009</v>
      </c>
      <c r="C33" s="1">
        <v>714.10318070000005</v>
      </c>
      <c r="D33" s="1">
        <v>127.44</v>
      </c>
      <c r="E33" s="1">
        <v>2526.67</v>
      </c>
      <c r="F33" s="1">
        <v>5.98</v>
      </c>
      <c r="G33" s="1">
        <v>518.03</v>
      </c>
      <c r="H33" s="1">
        <v>953.98</v>
      </c>
    </row>
    <row r="34" spans="1:15">
      <c r="A34">
        <v>3</v>
      </c>
      <c r="B34" s="1">
        <v>15.255705109999999</v>
      </c>
      <c r="C34" s="1">
        <v>667.92562320000002</v>
      </c>
      <c r="D34" s="1">
        <v>66.239999999999995</v>
      </c>
      <c r="E34" s="1">
        <v>2706.15</v>
      </c>
      <c r="F34" s="1">
        <v>6.3</v>
      </c>
      <c r="G34" s="1">
        <v>540.35</v>
      </c>
      <c r="H34" s="1">
        <v>780.64</v>
      </c>
    </row>
    <row r="35" spans="1:15">
      <c r="A35" t="s">
        <v>0</v>
      </c>
      <c r="B35">
        <f>AVERAGE(B32:B34)</f>
        <v>13.815943680666665</v>
      </c>
      <c r="C35">
        <f t="shared" ref="C35:H35" si="3">AVERAGE(C32:C34)</f>
        <v>669.51181826666664</v>
      </c>
      <c r="D35">
        <f t="shared" si="3"/>
        <v>100.99666666666667</v>
      </c>
      <c r="E35">
        <f t="shared" si="3"/>
        <v>2449.5733333333333</v>
      </c>
      <c r="F35">
        <f t="shared" si="3"/>
        <v>4.9333333333333336</v>
      </c>
      <c r="G35">
        <f t="shared" si="3"/>
        <v>533.37</v>
      </c>
      <c r="H35">
        <f t="shared" si="3"/>
        <v>821.65</v>
      </c>
    </row>
    <row r="38" spans="1:15">
      <c r="A38" t="s">
        <v>49</v>
      </c>
    </row>
    <row r="39" spans="1:15">
      <c r="B39" s="4" t="s">
        <v>4</v>
      </c>
      <c r="C39" s="4"/>
      <c r="D39" s="5" t="s">
        <v>5</v>
      </c>
      <c r="E39" s="5"/>
      <c r="F39" s="5"/>
      <c r="G39" s="5"/>
      <c r="H39" s="5"/>
      <c r="K39" s="2" t="s">
        <v>32</v>
      </c>
      <c r="L39" s="6" t="s">
        <v>33</v>
      </c>
      <c r="M39" s="6"/>
      <c r="N39" s="6"/>
      <c r="O39" s="6"/>
    </row>
    <row r="40" spans="1:15">
      <c r="B40" t="s">
        <v>1</v>
      </c>
      <c r="C40" t="s">
        <v>34</v>
      </c>
      <c r="D40" t="s">
        <v>1</v>
      </c>
      <c r="E40" t="s">
        <v>2</v>
      </c>
      <c r="F40" t="s">
        <v>3</v>
      </c>
      <c r="G40" t="s">
        <v>35</v>
      </c>
      <c r="H40" t="s">
        <v>36</v>
      </c>
      <c r="K40" s="2" t="s">
        <v>37</v>
      </c>
      <c r="L40" s="2" t="s">
        <v>38</v>
      </c>
      <c r="M40" s="2" t="s">
        <v>46</v>
      </c>
      <c r="N40" s="2" t="s">
        <v>47</v>
      </c>
      <c r="O40" s="2" t="s">
        <v>48</v>
      </c>
    </row>
    <row r="41" spans="1:15">
      <c r="A41">
        <v>1</v>
      </c>
      <c r="B41" s="1">
        <v>3.9481979E-2</v>
      </c>
      <c r="C41" s="1">
        <v>8.8621353E-2</v>
      </c>
      <c r="D41" s="1">
        <v>2.7699999999999999E-2</v>
      </c>
      <c r="E41" s="1">
        <v>0.48859999999999998</v>
      </c>
      <c r="F41" s="1">
        <v>7.6E-3</v>
      </c>
      <c r="G41" s="1">
        <v>3.5900000000000001E-2</v>
      </c>
      <c r="H41" s="1">
        <v>0.1074</v>
      </c>
      <c r="J41" s="2" t="s">
        <v>42</v>
      </c>
      <c r="K41" s="2">
        <v>0.48459999999999998</v>
      </c>
      <c r="L41" s="2" t="s">
        <v>43</v>
      </c>
      <c r="M41" s="2" t="s">
        <v>43</v>
      </c>
      <c r="N41" s="2" t="s">
        <v>43</v>
      </c>
      <c r="O41" s="2" t="s">
        <v>43</v>
      </c>
    </row>
    <row r="42" spans="1:15">
      <c r="A42">
        <v>2</v>
      </c>
      <c r="B42" s="1">
        <v>7.5847800000000001E-6</v>
      </c>
      <c r="C42" s="1">
        <v>4.4422122000000001E-2</v>
      </c>
      <c r="D42" s="1">
        <v>0.1608</v>
      </c>
      <c r="E42" s="1">
        <v>0.43780000000000002</v>
      </c>
      <c r="F42" s="1">
        <v>2.8799999999999999E-2</v>
      </c>
      <c r="G42" s="1">
        <v>7.3300000000000004E-2</v>
      </c>
      <c r="H42" s="1">
        <v>0.12239999999999999</v>
      </c>
    </row>
    <row r="43" spans="1:15">
      <c r="A43">
        <v>3</v>
      </c>
      <c r="B43" s="1">
        <v>8.23999E-6</v>
      </c>
      <c r="C43" s="1">
        <v>0.100885772</v>
      </c>
      <c r="D43" s="1">
        <v>4.5999999999999999E-3</v>
      </c>
      <c r="E43" s="1">
        <v>0.39169999999999999</v>
      </c>
      <c r="F43" s="1">
        <v>8.2000000000000007E-3</v>
      </c>
      <c r="G43" s="1">
        <v>3.7699999999999997E-2</v>
      </c>
      <c r="H43" s="1">
        <v>9.4799999999999995E-2</v>
      </c>
    </row>
    <row r="44" spans="1:15">
      <c r="A44" t="s">
        <v>0</v>
      </c>
      <c r="B44">
        <f>AVERAGE(B41:B43)</f>
        <v>1.3165934589999999E-2</v>
      </c>
      <c r="C44">
        <f t="shared" ref="C44:H44" si="4">AVERAGE(C41:C43)</f>
        <v>7.7976415666666674E-2</v>
      </c>
      <c r="D44">
        <f t="shared" si="4"/>
        <v>6.4366666666666669E-2</v>
      </c>
      <c r="E44">
        <f t="shared" si="4"/>
        <v>0.43936666666666668</v>
      </c>
      <c r="F44">
        <f t="shared" si="4"/>
        <v>1.4866666666666667E-2</v>
      </c>
      <c r="G44">
        <f t="shared" si="4"/>
        <v>4.8966666666666665E-2</v>
      </c>
      <c r="H44">
        <f t="shared" si="4"/>
        <v>0.1082</v>
      </c>
    </row>
    <row r="47" spans="1:15">
      <c r="A47" t="s">
        <v>8</v>
      </c>
      <c r="B47" s="4" t="s">
        <v>4</v>
      </c>
      <c r="C47" s="4"/>
      <c r="D47" s="5" t="s">
        <v>5</v>
      </c>
      <c r="E47" s="5"/>
      <c r="F47" s="5"/>
      <c r="G47" s="5"/>
      <c r="H47" s="5"/>
      <c r="K47" s="2" t="s">
        <v>32</v>
      </c>
      <c r="L47" s="6" t="s">
        <v>33</v>
      </c>
      <c r="M47" s="6"/>
      <c r="N47" s="6"/>
      <c r="O47" s="6"/>
    </row>
    <row r="48" spans="1:15">
      <c r="B48" t="s">
        <v>1</v>
      </c>
      <c r="C48" t="s">
        <v>34</v>
      </c>
      <c r="D48" t="s">
        <v>1</v>
      </c>
      <c r="E48" t="s">
        <v>2</v>
      </c>
      <c r="F48" t="s">
        <v>3</v>
      </c>
      <c r="G48" t="s">
        <v>35</v>
      </c>
      <c r="H48" t="s">
        <v>36</v>
      </c>
      <c r="K48" s="2" t="s">
        <v>37</v>
      </c>
      <c r="L48" s="2" t="s">
        <v>39</v>
      </c>
      <c r="M48" s="2" t="s">
        <v>50</v>
      </c>
      <c r="N48" s="2" t="s">
        <v>51</v>
      </c>
      <c r="O48" s="2" t="s">
        <v>52</v>
      </c>
    </row>
    <row r="49" spans="1:15">
      <c r="A49">
        <v>1</v>
      </c>
      <c r="B49" s="1">
        <v>221.7719582</v>
      </c>
      <c r="C49" s="1">
        <v>171.76703950000001</v>
      </c>
      <c r="D49" s="1">
        <v>401.84</v>
      </c>
      <c r="E49" s="1">
        <v>594.80999999999995</v>
      </c>
      <c r="F49" s="1">
        <v>4113.58</v>
      </c>
      <c r="G49" s="1">
        <v>437.43</v>
      </c>
      <c r="H49" s="1">
        <v>156.56</v>
      </c>
      <c r="J49" s="2" t="s">
        <v>42</v>
      </c>
      <c r="K49" s="2" t="s">
        <v>44</v>
      </c>
      <c r="L49" s="2" t="s">
        <v>43</v>
      </c>
      <c r="M49" s="2" t="s">
        <v>43</v>
      </c>
      <c r="N49" s="2" t="s">
        <v>43</v>
      </c>
      <c r="O49" s="2" t="s">
        <v>43</v>
      </c>
    </row>
    <row r="50" spans="1:15">
      <c r="A50">
        <v>2</v>
      </c>
      <c r="B50" s="1">
        <v>162.67306170000001</v>
      </c>
      <c r="C50" s="1">
        <v>150.5597712</v>
      </c>
      <c r="D50" s="1">
        <v>279.12</v>
      </c>
      <c r="E50" s="1">
        <v>521.99</v>
      </c>
      <c r="F50" s="1">
        <v>3290.82</v>
      </c>
      <c r="G50" s="1">
        <v>366.47</v>
      </c>
      <c r="H50" s="1">
        <v>162.28</v>
      </c>
    </row>
    <row r="51" spans="1:15">
      <c r="A51">
        <v>3</v>
      </c>
      <c r="B51" s="1">
        <v>156.4544736</v>
      </c>
      <c r="C51" s="1">
        <v>127.173868</v>
      </c>
      <c r="D51" s="1">
        <v>342.14</v>
      </c>
      <c r="E51" s="1">
        <v>510.74</v>
      </c>
      <c r="F51" s="1">
        <v>3437.23</v>
      </c>
      <c r="G51" s="1">
        <v>142.47</v>
      </c>
      <c r="H51" s="1">
        <v>146.29</v>
      </c>
    </row>
    <row r="52" spans="1:15">
      <c r="A52" t="s">
        <v>0</v>
      </c>
      <c r="B52">
        <f>AVERAGE(B49:B51)</f>
        <v>180.29983116666668</v>
      </c>
      <c r="C52">
        <f t="shared" ref="C52:H52" si="5">AVERAGE(C49:C51)</f>
        <v>149.83355956666665</v>
      </c>
      <c r="D52">
        <f t="shared" si="5"/>
        <v>341.03333333333336</v>
      </c>
      <c r="E52">
        <f t="shared" si="5"/>
        <v>542.51333333333332</v>
      </c>
      <c r="F52">
        <f t="shared" si="5"/>
        <v>3613.8766666666666</v>
      </c>
      <c r="G52">
        <f t="shared" si="5"/>
        <v>315.45666666666671</v>
      </c>
      <c r="H52">
        <f t="shared" si="5"/>
        <v>155.04333333333332</v>
      </c>
    </row>
    <row r="55" spans="1:15">
      <c r="A55" t="s">
        <v>53</v>
      </c>
      <c r="K55" s="2" t="s">
        <v>32</v>
      </c>
      <c r="L55" s="6" t="s">
        <v>33</v>
      </c>
      <c r="M55" s="6"/>
      <c r="N55" s="6"/>
      <c r="O55" s="6"/>
    </row>
    <row r="56" spans="1:15">
      <c r="B56" s="4" t="s">
        <v>4</v>
      </c>
      <c r="C56" s="4"/>
      <c r="D56" s="5" t="s">
        <v>5</v>
      </c>
      <c r="E56" s="5"/>
      <c r="F56" s="5"/>
      <c r="G56" s="5"/>
      <c r="H56" s="5"/>
      <c r="K56" s="2" t="s">
        <v>37</v>
      </c>
      <c r="L56" s="2" t="s">
        <v>40</v>
      </c>
      <c r="M56" s="2" t="s">
        <v>54</v>
      </c>
      <c r="N56" s="2" t="s">
        <v>55</v>
      </c>
      <c r="O56" s="2" t="s">
        <v>56</v>
      </c>
    </row>
    <row r="57" spans="1:15">
      <c r="B57" t="s">
        <v>1</v>
      </c>
      <c r="C57" t="s">
        <v>34</v>
      </c>
      <c r="D57" t="s">
        <v>1</v>
      </c>
      <c r="E57" t="s">
        <v>2</v>
      </c>
      <c r="F57" t="s">
        <v>3</v>
      </c>
      <c r="G57" t="s">
        <v>35</v>
      </c>
      <c r="H57" t="s">
        <v>36</v>
      </c>
      <c r="J57" s="2" t="s">
        <v>42</v>
      </c>
      <c r="K57" s="2" t="s">
        <v>44</v>
      </c>
      <c r="L57" s="2" t="s">
        <v>43</v>
      </c>
      <c r="M57" s="2" t="s">
        <v>43</v>
      </c>
      <c r="N57" s="2" t="s">
        <v>43</v>
      </c>
      <c r="O57" s="2" t="s">
        <v>43</v>
      </c>
    </row>
    <row r="58" spans="1:15">
      <c r="A58">
        <v>1</v>
      </c>
      <c r="B58" s="1">
        <v>2.7999999999999998E-4</v>
      </c>
      <c r="C58" s="1">
        <v>2.7E-4</v>
      </c>
      <c r="D58" s="1">
        <v>3.7789999999999997E-2</v>
      </c>
      <c r="E58" s="1">
        <v>3.8960400000000002</v>
      </c>
      <c r="F58" s="1">
        <v>1.81254</v>
      </c>
      <c r="G58" s="1">
        <v>72.672690000000003</v>
      </c>
      <c r="H58" s="1">
        <v>2.8992</v>
      </c>
    </row>
    <row r="59" spans="1:15">
      <c r="A59">
        <v>2</v>
      </c>
      <c r="B59" s="1">
        <v>8.1499999999999993E-3</v>
      </c>
      <c r="C59" s="1">
        <v>3.5E-4</v>
      </c>
      <c r="D59" s="1">
        <v>3.8000000000000002E-4</v>
      </c>
      <c r="E59" s="1">
        <v>4.6345099999999997</v>
      </c>
      <c r="F59" s="1">
        <v>0.46262999999999999</v>
      </c>
      <c r="G59" s="1">
        <v>133.88364000000001</v>
      </c>
      <c r="H59" s="1">
        <v>4.0960000000000001</v>
      </c>
    </row>
    <row r="60" spans="1:15">
      <c r="A60">
        <v>3</v>
      </c>
      <c r="B60" s="1">
        <v>8.3000000000000001E-3</v>
      </c>
      <c r="C60" s="1">
        <v>1.9300000000000001E-3</v>
      </c>
      <c r="D60" s="1">
        <v>4.0000000000000002E-4</v>
      </c>
      <c r="E60" s="1">
        <v>2.9082599999999998</v>
      </c>
      <c r="F60" s="1">
        <v>0.59704000000000002</v>
      </c>
      <c r="G60" s="1">
        <v>120.76694000000001</v>
      </c>
      <c r="H60" s="1">
        <v>2.5277099999999999</v>
      </c>
    </row>
    <row r="61" spans="1:15">
      <c r="A61" t="s">
        <v>0</v>
      </c>
      <c r="B61">
        <f>AVERAGE(B58:B60)</f>
        <v>5.5766666666666673E-3</v>
      </c>
      <c r="C61">
        <f t="shared" ref="C61:H61" si="6">AVERAGE(C58:C60)</f>
        <v>8.5000000000000006E-4</v>
      </c>
      <c r="D61">
        <f t="shared" si="6"/>
        <v>1.2856666666666664E-2</v>
      </c>
      <c r="E61">
        <f t="shared" si="6"/>
        <v>3.8129366666666669</v>
      </c>
      <c r="F61">
        <f t="shared" si="6"/>
        <v>0.95740333333333327</v>
      </c>
      <c r="G61">
        <f t="shared" si="6"/>
        <v>109.10775666666666</v>
      </c>
      <c r="H61">
        <f t="shared" si="6"/>
        <v>3.174303333333333</v>
      </c>
    </row>
    <row r="64" spans="1:15">
      <c r="A64" t="s">
        <v>9</v>
      </c>
      <c r="K64" s="2" t="s">
        <v>32</v>
      </c>
      <c r="L64" s="6" t="s">
        <v>33</v>
      </c>
      <c r="M64" s="6"/>
      <c r="N64" s="6"/>
      <c r="O64" s="6"/>
    </row>
    <row r="65" spans="1:15">
      <c r="B65" s="4" t="s">
        <v>4</v>
      </c>
      <c r="C65" s="4"/>
      <c r="D65" s="5" t="s">
        <v>5</v>
      </c>
      <c r="E65" s="5"/>
      <c r="F65" s="5"/>
      <c r="G65" s="5"/>
      <c r="H65" s="5"/>
      <c r="K65" s="2" t="s">
        <v>37</v>
      </c>
      <c r="L65" s="2" t="s">
        <v>41</v>
      </c>
      <c r="M65" s="2" t="s">
        <v>57</v>
      </c>
      <c r="N65" s="2" t="s">
        <v>58</v>
      </c>
      <c r="O65" s="2" t="s">
        <v>59</v>
      </c>
    </row>
    <row r="66" spans="1:15">
      <c r="B66" t="s">
        <v>1</v>
      </c>
      <c r="C66" t="s">
        <v>34</v>
      </c>
      <c r="D66" t="s">
        <v>1</v>
      </c>
      <c r="E66" t="s">
        <v>2</v>
      </c>
      <c r="F66" t="s">
        <v>3</v>
      </c>
      <c r="G66" t="s">
        <v>35</v>
      </c>
      <c r="H66" t="s">
        <v>36</v>
      </c>
      <c r="J66" s="2" t="s">
        <v>42</v>
      </c>
      <c r="K66" s="2">
        <v>0.85270000000000001</v>
      </c>
      <c r="L66" s="2">
        <v>2.0000000000000001E-4</v>
      </c>
      <c r="M66" s="2">
        <v>2.0000000000000001E-4</v>
      </c>
      <c r="N66" s="2">
        <v>4.4200000000000003E-2</v>
      </c>
      <c r="O66" s="2">
        <v>2.0000000000000001E-4</v>
      </c>
    </row>
    <row r="67" spans="1:15">
      <c r="A67">
        <v>1</v>
      </c>
      <c r="B67" s="1">
        <v>1.1751007000000001E-2</v>
      </c>
      <c r="C67" s="1">
        <v>1.6221643000000001E-2</v>
      </c>
      <c r="D67" s="1">
        <v>1.3499999999999999E-5</v>
      </c>
      <c r="E67" s="1">
        <v>1.08E-5</v>
      </c>
      <c r="F67" s="1">
        <v>2.81E-2</v>
      </c>
      <c r="G67" s="1">
        <v>1.17E-5</v>
      </c>
      <c r="H67" s="1">
        <v>3.3700000000000001E-2</v>
      </c>
    </row>
    <row r="68" spans="1:15">
      <c r="A68">
        <v>2</v>
      </c>
      <c r="B68" s="1">
        <v>5.6937180000000004E-3</v>
      </c>
      <c r="C68" s="1">
        <v>1.4516092E-2</v>
      </c>
      <c r="D68" s="1">
        <v>1.01E-5</v>
      </c>
      <c r="E68" s="1">
        <v>8.4500000000000004E-6</v>
      </c>
      <c r="F68" s="1">
        <v>1.3100000000000001E-2</v>
      </c>
      <c r="G68" s="1">
        <v>1.01E-5</v>
      </c>
      <c r="H68" s="1">
        <v>3.27E-2</v>
      </c>
    </row>
    <row r="69" spans="1:15">
      <c r="A69">
        <v>3</v>
      </c>
      <c r="B69" s="1">
        <v>6.4568700000000004E-6</v>
      </c>
      <c r="C69" s="1">
        <v>5.3584649999999998E-3</v>
      </c>
      <c r="D69" s="1">
        <v>1.0499999999999999E-5</v>
      </c>
      <c r="E69" s="1">
        <v>8.8000000000000004E-6</v>
      </c>
      <c r="F69" s="1">
        <v>2.0200000000000001E-3</v>
      </c>
      <c r="G69" s="1">
        <v>1.1199999999999999E-5</v>
      </c>
      <c r="H69" s="1">
        <v>2.7799999999999998E-2</v>
      </c>
    </row>
    <row r="70" spans="1:15">
      <c r="A70" t="s">
        <v>0</v>
      </c>
      <c r="B70">
        <f>AVERAGE(B67:B69)</f>
        <v>5.8170606233333344E-3</v>
      </c>
      <c r="C70">
        <f t="shared" ref="C70:H70" si="7">AVERAGE(C67:C69)</f>
        <v>1.2032066666666667E-2</v>
      </c>
      <c r="D70">
        <f t="shared" si="7"/>
        <v>1.1366666666666666E-5</v>
      </c>
      <c r="E70">
        <f t="shared" si="7"/>
        <v>9.3500000000000003E-6</v>
      </c>
      <c r="F70">
        <f t="shared" si="7"/>
        <v>1.4406666666666667E-2</v>
      </c>
      <c r="G70">
        <f t="shared" si="7"/>
        <v>1.1000000000000001E-5</v>
      </c>
      <c r="H70">
        <f t="shared" si="7"/>
        <v>3.1400000000000004E-2</v>
      </c>
    </row>
    <row r="73" spans="1:15">
      <c r="A73" t="s">
        <v>10</v>
      </c>
      <c r="B73" s="4" t="s">
        <v>4</v>
      </c>
      <c r="C73" s="4"/>
      <c r="D73" s="5" t="s">
        <v>5</v>
      </c>
      <c r="E73" s="5"/>
      <c r="F73" s="5"/>
      <c r="G73" s="5"/>
      <c r="H73" s="5"/>
      <c r="K73" s="2" t="s">
        <v>32</v>
      </c>
      <c r="L73" s="6" t="s">
        <v>33</v>
      </c>
      <c r="M73" s="6"/>
      <c r="N73" s="6"/>
      <c r="O73" s="6"/>
    </row>
    <row r="74" spans="1:15">
      <c r="B74" t="s">
        <v>1</v>
      </c>
      <c r="C74" t="s">
        <v>34</v>
      </c>
      <c r="D74" t="s">
        <v>1</v>
      </c>
      <c r="E74" t="s">
        <v>2</v>
      </c>
      <c r="F74" t="s">
        <v>3</v>
      </c>
      <c r="G74" t="s">
        <v>35</v>
      </c>
      <c r="H74" t="s">
        <v>36</v>
      </c>
      <c r="K74" s="2" t="s">
        <v>37</v>
      </c>
      <c r="L74" s="2" t="s">
        <v>41</v>
      </c>
      <c r="M74" s="2" t="s">
        <v>57</v>
      </c>
      <c r="N74" s="2" t="s">
        <v>58</v>
      </c>
      <c r="O74" s="2" t="s">
        <v>59</v>
      </c>
    </row>
    <row r="75" spans="1:15">
      <c r="A75">
        <v>1</v>
      </c>
      <c r="B75" s="1">
        <v>2.9739457E-2</v>
      </c>
      <c r="C75" s="1">
        <v>2.6186385999999999E-2</v>
      </c>
      <c r="D75" s="1">
        <v>2.65E-3</v>
      </c>
      <c r="E75" s="1">
        <v>1.6760000000000001E-2</v>
      </c>
      <c r="F75" s="1">
        <v>1.086E-2</v>
      </c>
      <c r="G75" s="1">
        <v>1.61E-2</v>
      </c>
      <c r="H75" s="1">
        <v>0.18386</v>
      </c>
      <c r="J75" s="2" t="s">
        <v>42</v>
      </c>
      <c r="K75" s="2">
        <v>0.99970000000000003</v>
      </c>
      <c r="L75" s="2">
        <v>4.0000000000000002E-4</v>
      </c>
      <c r="M75" s="2">
        <v>5.9999999999999995E-4</v>
      </c>
      <c r="N75" s="2">
        <v>1.2999999999999999E-3</v>
      </c>
      <c r="O75" s="2">
        <v>8.0000000000000004E-4</v>
      </c>
    </row>
    <row r="76" spans="1:15">
      <c r="A76">
        <v>2</v>
      </c>
      <c r="B76" s="1">
        <v>2.2119564000000001E-2</v>
      </c>
      <c r="C76" s="1">
        <v>5.6822648000000003E-2</v>
      </c>
      <c r="D76" s="1">
        <v>7.0099999999999997E-3</v>
      </c>
      <c r="E76" s="1">
        <v>6.4999999999999997E-3</v>
      </c>
      <c r="F76" s="1">
        <v>2.5590000000000002E-2</v>
      </c>
      <c r="G76" s="1">
        <v>9.9399999999999992E-3</v>
      </c>
      <c r="H76" s="1">
        <v>6.2899999999999998E-2</v>
      </c>
    </row>
    <row r="77" spans="1:15">
      <c r="A77">
        <v>3</v>
      </c>
      <c r="B77" s="1">
        <v>2.0601828999999999E-2</v>
      </c>
      <c r="C77" s="1">
        <v>1.5821709E-2</v>
      </c>
      <c r="D77" s="1">
        <v>5.4000000000000001E-4</v>
      </c>
      <c r="E77" s="1">
        <v>3.0500000000000002E-3</v>
      </c>
      <c r="F77" s="1">
        <v>2.078E-2</v>
      </c>
      <c r="G77" s="1">
        <v>1.069E-2</v>
      </c>
      <c r="H77" s="1">
        <v>0.18633</v>
      </c>
    </row>
    <row r="78" spans="1:15">
      <c r="A78" t="s">
        <v>0</v>
      </c>
      <c r="B78">
        <f>AVERAGE(B75:B77)</f>
        <v>2.4153616666666669E-2</v>
      </c>
      <c r="C78">
        <f t="shared" ref="C78:H78" si="8">AVERAGE(C75:C77)</f>
        <v>3.2943581000000006E-2</v>
      </c>
      <c r="D78">
        <f t="shared" si="8"/>
        <v>3.4000000000000002E-3</v>
      </c>
      <c r="E78">
        <f t="shared" si="8"/>
        <v>8.77E-3</v>
      </c>
      <c r="F78">
        <f t="shared" si="8"/>
        <v>1.9076666666666669E-2</v>
      </c>
      <c r="G78">
        <f t="shared" si="8"/>
        <v>1.2243333333333333E-2</v>
      </c>
      <c r="H78">
        <f t="shared" si="8"/>
        <v>0.14436333333333332</v>
      </c>
    </row>
  </sheetData>
  <mergeCells count="27">
    <mergeCell ref="L47:O47"/>
    <mergeCell ref="L55:O55"/>
    <mergeCell ref="L64:O64"/>
    <mergeCell ref="L73:O73"/>
    <mergeCell ref="L4:O4"/>
    <mergeCell ref="L13:O13"/>
    <mergeCell ref="L21:O21"/>
    <mergeCell ref="L29:O29"/>
    <mergeCell ref="L39:O39"/>
    <mergeCell ref="B4:C4"/>
    <mergeCell ref="D4:H4"/>
    <mergeCell ref="B13:C13"/>
    <mergeCell ref="D13:H13"/>
    <mergeCell ref="B21:C21"/>
    <mergeCell ref="D21:H21"/>
    <mergeCell ref="B30:C30"/>
    <mergeCell ref="D30:H30"/>
    <mergeCell ref="B39:C39"/>
    <mergeCell ref="D39:H39"/>
    <mergeCell ref="B47:C47"/>
    <mergeCell ref="D47:H47"/>
    <mergeCell ref="B56:C56"/>
    <mergeCell ref="D56:H56"/>
    <mergeCell ref="B65:C65"/>
    <mergeCell ref="D65:H65"/>
    <mergeCell ref="B73:C73"/>
    <mergeCell ref="D73:H73"/>
  </mergeCells>
  <phoneticPr fontId="2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9"/>
  <sheetViews>
    <sheetView workbookViewId="0"/>
  </sheetViews>
  <sheetFormatPr baseColWidth="10" defaultColWidth="8.83203125" defaultRowHeight="15"/>
  <sheetData>
    <row r="1" spans="1:12" ht="16">
      <c r="A1" t="s">
        <v>80</v>
      </c>
    </row>
    <row r="3" spans="1:12">
      <c r="A3" s="7" t="s">
        <v>60</v>
      </c>
      <c r="B3" s="7"/>
      <c r="C3" s="7"/>
      <c r="D3" s="7"/>
      <c r="E3" s="7"/>
      <c r="H3" s="7" t="s">
        <v>12</v>
      </c>
      <c r="I3" s="7"/>
      <c r="J3" s="7"/>
      <c r="K3" s="7"/>
      <c r="L3" s="7"/>
    </row>
    <row r="5" spans="1:12">
      <c r="A5" t="s">
        <v>45</v>
      </c>
      <c r="B5" t="s">
        <v>11</v>
      </c>
      <c r="H5" t="s">
        <v>45</v>
      </c>
      <c r="I5" t="s">
        <v>11</v>
      </c>
    </row>
    <row r="6" spans="1:12">
      <c r="B6" t="s">
        <v>2</v>
      </c>
      <c r="C6" t="s">
        <v>3</v>
      </c>
      <c r="D6" t="s">
        <v>35</v>
      </c>
      <c r="E6" t="s">
        <v>36</v>
      </c>
      <c r="I6" t="s">
        <v>2</v>
      </c>
      <c r="J6" t="s">
        <v>3</v>
      </c>
      <c r="K6" t="s">
        <v>35</v>
      </c>
      <c r="L6" t="s">
        <v>36</v>
      </c>
    </row>
    <row r="7" spans="1:12">
      <c r="A7">
        <v>1</v>
      </c>
      <c r="B7" s="1">
        <v>67.099130000000002</v>
      </c>
      <c r="C7" s="1">
        <v>0.196323</v>
      </c>
      <c r="D7" s="1">
        <v>12.505179999999999</v>
      </c>
      <c r="E7" s="1">
        <v>4.5873600000000003</v>
      </c>
      <c r="H7">
        <v>1</v>
      </c>
      <c r="I7" s="1">
        <v>43.508769999999998</v>
      </c>
      <c r="J7" s="1">
        <v>0.76142100000000001</v>
      </c>
      <c r="K7" s="1">
        <v>33.952249999999999</v>
      </c>
      <c r="L7" s="1">
        <v>21.083459999999999</v>
      </c>
    </row>
    <row r="8" spans="1:12">
      <c r="A8">
        <v>2</v>
      </c>
      <c r="B8" s="1">
        <v>77.917850000000001</v>
      </c>
      <c r="C8" s="1">
        <v>3.9919999999999997E-2</v>
      </c>
      <c r="D8" s="1">
        <v>3.0766010000000001</v>
      </c>
      <c r="E8" s="1">
        <v>5.0161230000000003</v>
      </c>
      <c r="H8">
        <v>2</v>
      </c>
      <c r="I8" s="1">
        <v>74.783550000000005</v>
      </c>
      <c r="J8" s="1">
        <v>3.340757</v>
      </c>
      <c r="K8" s="1">
        <v>26.06775</v>
      </c>
      <c r="L8" s="1">
        <v>16.276350000000001</v>
      </c>
    </row>
    <row r="9" spans="1:12">
      <c r="A9">
        <v>3</v>
      </c>
      <c r="B9" s="1">
        <v>76.395089999999996</v>
      </c>
      <c r="C9" s="1">
        <v>0.18418499999999999</v>
      </c>
      <c r="D9" s="1">
        <v>5.2170949999999996</v>
      </c>
      <c r="E9" s="1">
        <v>3.0289779999999999</v>
      </c>
      <c r="H9">
        <v>3</v>
      </c>
      <c r="I9" s="1">
        <v>96.148359999999997</v>
      </c>
      <c r="J9" s="1">
        <v>0.85348500000000005</v>
      </c>
      <c r="K9" s="1">
        <v>29.883140000000001</v>
      </c>
      <c r="L9" s="1">
        <v>12.12121</v>
      </c>
    </row>
    <row r="10" spans="1:12">
      <c r="A10" t="s">
        <v>0</v>
      </c>
      <c r="B10">
        <f>AVERAGE(B7:B9)</f>
        <v>73.804023333333319</v>
      </c>
      <c r="C10">
        <f t="shared" ref="C10:E10" si="0">AVERAGE(C7:C9)</f>
        <v>0.14014266666666667</v>
      </c>
      <c r="D10">
        <f t="shared" si="0"/>
        <v>6.9329586666666669</v>
      </c>
      <c r="E10">
        <f t="shared" si="0"/>
        <v>4.2108203333333334</v>
      </c>
      <c r="H10" t="s">
        <v>0</v>
      </c>
      <c r="I10">
        <f>AVERAGE(I7:I9)</f>
        <v>71.480226666666667</v>
      </c>
      <c r="J10">
        <f t="shared" ref="J10:L10" si="1">AVERAGE(J7:J9)</f>
        <v>1.6518876666666669</v>
      </c>
      <c r="K10">
        <f t="shared" si="1"/>
        <v>29.967713333333332</v>
      </c>
      <c r="L10">
        <f t="shared" si="1"/>
        <v>16.49367333333333</v>
      </c>
    </row>
    <row r="12" spans="1:12">
      <c r="A12" s="2" t="s">
        <v>61</v>
      </c>
      <c r="B12" s="2" t="s">
        <v>62</v>
      </c>
      <c r="C12" s="3" t="s">
        <v>43</v>
      </c>
      <c r="D12" s="3" t="s">
        <v>43</v>
      </c>
      <c r="E12" s="3" t="s">
        <v>43</v>
      </c>
      <c r="H12" s="2" t="s">
        <v>61</v>
      </c>
      <c r="I12" s="2" t="s">
        <v>62</v>
      </c>
      <c r="J12" s="3">
        <v>5.9999999999999995E-4</v>
      </c>
      <c r="K12" s="3">
        <v>1.44E-2</v>
      </c>
      <c r="L12" s="3">
        <v>2.8999999999999998E-3</v>
      </c>
    </row>
    <row r="15" spans="1:12">
      <c r="A15" t="s">
        <v>8</v>
      </c>
      <c r="B15" t="s">
        <v>11</v>
      </c>
      <c r="H15" t="s">
        <v>8</v>
      </c>
      <c r="I15" t="s">
        <v>11</v>
      </c>
    </row>
    <row r="16" spans="1:12">
      <c r="I16" t="s">
        <v>2</v>
      </c>
      <c r="J16" t="s">
        <v>3</v>
      </c>
      <c r="K16" t="s">
        <v>35</v>
      </c>
      <c r="L16" t="s">
        <v>36</v>
      </c>
    </row>
    <row r="17" spans="1:14">
      <c r="B17" s="1"/>
      <c r="C17" s="1"/>
      <c r="D17" s="1"/>
      <c r="E17" s="1"/>
      <c r="H17">
        <v>1</v>
      </c>
      <c r="I17" s="1">
        <v>1.052632</v>
      </c>
      <c r="J17" s="1">
        <v>28.299489999999999</v>
      </c>
      <c r="K17" s="1">
        <v>13.39523</v>
      </c>
      <c r="L17" s="1">
        <v>5.1244509999999996</v>
      </c>
    </row>
    <row r="18" spans="1:14">
      <c r="B18" s="1"/>
      <c r="C18" s="1" t="s">
        <v>63</v>
      </c>
      <c r="D18" s="1"/>
      <c r="E18" s="1"/>
      <c r="H18">
        <v>2</v>
      </c>
      <c r="I18" s="1">
        <v>1.4069259999999999</v>
      </c>
      <c r="J18" s="1">
        <v>48.552340000000001</v>
      </c>
      <c r="K18" s="1">
        <v>15.611190000000001</v>
      </c>
      <c r="L18" s="1">
        <v>6.5573769999999998</v>
      </c>
    </row>
    <row r="19" spans="1:14">
      <c r="B19" s="1"/>
      <c r="C19" s="1"/>
      <c r="D19" s="1"/>
      <c r="E19" s="1"/>
      <c r="H19">
        <v>3</v>
      </c>
      <c r="I19" s="1">
        <v>8.5592009999999998</v>
      </c>
      <c r="J19" s="1">
        <v>45.23471</v>
      </c>
      <c r="K19" s="1">
        <v>19.532550000000001</v>
      </c>
      <c r="L19" s="1">
        <v>5.339105</v>
      </c>
    </row>
    <row r="20" spans="1:14">
      <c r="H20" t="s">
        <v>0</v>
      </c>
      <c r="I20">
        <f>AVERAGE(I17:I19)</f>
        <v>3.6729196666666666</v>
      </c>
      <c r="J20">
        <f t="shared" ref="J20:L20" si="2">AVERAGE(J17:J19)</f>
        <v>40.695513333333338</v>
      </c>
      <c r="K20">
        <f t="shared" si="2"/>
        <v>16.179656666666666</v>
      </c>
      <c r="L20">
        <f t="shared" si="2"/>
        <v>5.6736443333333328</v>
      </c>
    </row>
    <row r="22" spans="1:14">
      <c r="H22" s="2" t="s">
        <v>64</v>
      </c>
      <c r="I22" s="3">
        <v>2.0000000000000001E-4</v>
      </c>
      <c r="J22" s="2" t="s">
        <v>62</v>
      </c>
      <c r="K22" s="3">
        <v>3.3E-3</v>
      </c>
      <c r="L22" s="3">
        <v>2.9999999999999997E-4</v>
      </c>
    </row>
    <row r="24" spans="1:14">
      <c r="A24" t="s">
        <v>7</v>
      </c>
      <c r="B24" t="s">
        <v>11</v>
      </c>
      <c r="H24" t="s">
        <v>7</v>
      </c>
      <c r="I24" t="s">
        <v>11</v>
      </c>
    </row>
    <row r="25" spans="1:14">
      <c r="B25" t="s">
        <v>2</v>
      </c>
      <c r="C25" t="s">
        <v>3</v>
      </c>
      <c r="D25" t="s">
        <v>35</v>
      </c>
      <c r="E25" t="s">
        <v>36</v>
      </c>
      <c r="I25" t="s">
        <v>2</v>
      </c>
      <c r="J25" t="s">
        <v>3</v>
      </c>
      <c r="K25" t="s">
        <v>35</v>
      </c>
      <c r="L25" t="s">
        <v>36</v>
      </c>
    </row>
    <row r="26" spans="1:14">
      <c r="A26">
        <v>1</v>
      </c>
      <c r="B26" s="1">
        <v>63.95044</v>
      </c>
      <c r="C26" s="1">
        <v>3.5962879999999999</v>
      </c>
      <c r="D26" s="1">
        <v>99.986199999999997</v>
      </c>
      <c r="E26" s="1">
        <v>90.858599999999996</v>
      </c>
      <c r="H26">
        <v>1</v>
      </c>
      <c r="I26" s="1">
        <v>25.263159999999999</v>
      </c>
      <c r="J26" s="1">
        <v>12.69036</v>
      </c>
      <c r="K26" s="1">
        <v>83.023870000000002</v>
      </c>
      <c r="L26" s="1">
        <v>85.651539999999997</v>
      </c>
    </row>
    <row r="27" spans="1:14">
      <c r="A27">
        <v>2</v>
      </c>
      <c r="B27" s="1">
        <v>65.722380000000001</v>
      </c>
      <c r="C27" s="1">
        <v>0.70858299999999996</v>
      </c>
      <c r="D27" s="1">
        <v>72.195480000000003</v>
      </c>
      <c r="E27" s="1">
        <v>72.67407</v>
      </c>
      <c r="H27">
        <v>2</v>
      </c>
      <c r="I27" s="1">
        <v>38.744590000000002</v>
      </c>
      <c r="J27" s="1">
        <v>11.915369999999999</v>
      </c>
      <c r="K27" s="1">
        <v>71.428569999999993</v>
      </c>
      <c r="L27" s="1">
        <v>75.878219999999999</v>
      </c>
    </row>
    <row r="28" spans="1:14">
      <c r="A28">
        <v>3</v>
      </c>
      <c r="B28" s="1">
        <v>27.399550000000001</v>
      </c>
      <c r="C28" s="1">
        <v>3.4995090000000002</v>
      </c>
      <c r="D28" s="1">
        <v>80.302340000000001</v>
      </c>
      <c r="E28" s="1">
        <v>91.908150000000006</v>
      </c>
      <c r="H28">
        <v>3</v>
      </c>
      <c r="I28" s="1">
        <v>57.346649999999997</v>
      </c>
      <c r="J28" s="1">
        <v>14.50925</v>
      </c>
      <c r="K28" s="1">
        <v>81.469120000000004</v>
      </c>
      <c r="L28" s="1">
        <v>66.666669999999996</v>
      </c>
    </row>
    <row r="29" spans="1:14">
      <c r="A29" t="s">
        <v>0</v>
      </c>
      <c r="B29">
        <f>AVERAGE(B26:B28)</f>
        <v>52.357456666666671</v>
      </c>
      <c r="C29">
        <f t="shared" ref="C29:E29" si="3">AVERAGE(C26:C28)</f>
        <v>2.6014599999999999</v>
      </c>
      <c r="D29">
        <f t="shared" si="3"/>
        <v>84.161339999999996</v>
      </c>
      <c r="E29">
        <f t="shared" si="3"/>
        <v>85.146940000000001</v>
      </c>
      <c r="H29" t="s">
        <v>0</v>
      </c>
      <c r="I29">
        <f>AVERAGE(I26:I28)</f>
        <v>40.451466666666668</v>
      </c>
      <c r="J29">
        <f t="shared" ref="J29:L29" si="4">AVERAGE(J26:J28)</f>
        <v>13.038326666666668</v>
      </c>
      <c r="K29">
        <f t="shared" si="4"/>
        <v>78.640519999999995</v>
      </c>
      <c r="L29">
        <f t="shared" si="4"/>
        <v>76.065476666666669</v>
      </c>
    </row>
    <row r="31" spans="1:14">
      <c r="A31" s="2" t="s">
        <v>65</v>
      </c>
      <c r="B31" s="3">
        <v>5.8999999999999997E-2</v>
      </c>
      <c r="C31" s="3">
        <v>2.9999999999999997E-4</v>
      </c>
      <c r="D31" s="2" t="s">
        <v>62</v>
      </c>
      <c r="E31" s="3">
        <v>0.99950000000000006</v>
      </c>
      <c r="H31" s="2" t="s">
        <v>65</v>
      </c>
      <c r="I31" s="3">
        <v>3.8E-3</v>
      </c>
      <c r="J31" s="3">
        <v>1E-4</v>
      </c>
      <c r="K31" s="2" t="s">
        <v>62</v>
      </c>
      <c r="L31" s="3">
        <v>0.97709999999999997</v>
      </c>
      <c r="M31" s="1"/>
      <c r="N31" s="1"/>
    </row>
    <row r="32" spans="1:14">
      <c r="A32" s="2"/>
    </row>
    <row r="33" spans="1:12">
      <c r="A33" t="s">
        <v>53</v>
      </c>
      <c r="B33" t="s">
        <v>11</v>
      </c>
      <c r="H33" t="s">
        <v>53</v>
      </c>
      <c r="I33" t="s">
        <v>11</v>
      </c>
    </row>
    <row r="34" spans="1:12">
      <c r="B34" t="s">
        <v>2</v>
      </c>
      <c r="C34" t="s">
        <v>3</v>
      </c>
      <c r="D34" t="s">
        <v>35</v>
      </c>
      <c r="E34" t="s">
        <v>36</v>
      </c>
      <c r="I34" t="s">
        <v>2</v>
      </c>
      <c r="J34" t="s">
        <v>3</v>
      </c>
      <c r="K34" t="s">
        <v>35</v>
      </c>
      <c r="L34" t="s">
        <v>36</v>
      </c>
    </row>
    <row r="35" spans="1:12">
      <c r="A35">
        <v>1</v>
      </c>
      <c r="B35" s="1">
        <v>10.30466</v>
      </c>
      <c r="C35" s="1">
        <v>8.6494689999999999</v>
      </c>
      <c r="D35" s="1">
        <v>33.469389999999997</v>
      </c>
      <c r="E35" s="1">
        <v>3.8327529999999999</v>
      </c>
      <c r="F35" s="1"/>
      <c r="G35" s="1"/>
      <c r="H35">
        <v>1</v>
      </c>
      <c r="I35" s="1">
        <v>5.6022410000000002</v>
      </c>
      <c r="J35" s="1">
        <v>2.394107</v>
      </c>
      <c r="K35" s="1">
        <v>35.322580000000002</v>
      </c>
      <c r="L35" s="1">
        <v>16.276479999999999</v>
      </c>
    </row>
    <row r="36" spans="1:12">
      <c r="A36">
        <v>2</v>
      </c>
      <c r="B36" s="1">
        <v>3.4729320000000001</v>
      </c>
      <c r="C36" s="1">
        <v>5.8280440000000002</v>
      </c>
      <c r="D36" s="1">
        <v>15.074310000000001</v>
      </c>
      <c r="E36" s="1">
        <v>11.07306</v>
      </c>
      <c r="H36">
        <v>2</v>
      </c>
      <c r="I36" s="1">
        <v>18.415420000000001</v>
      </c>
      <c r="J36" s="1">
        <v>9.1954019999999996</v>
      </c>
      <c r="K36" s="1">
        <v>33.623190000000001</v>
      </c>
      <c r="L36" s="1">
        <v>16.352820000000001</v>
      </c>
    </row>
    <row r="37" spans="1:12">
      <c r="A37">
        <v>3</v>
      </c>
      <c r="B37" s="1">
        <v>5.3771469999999999</v>
      </c>
      <c r="C37" s="1">
        <v>7.1977640000000003</v>
      </c>
      <c r="D37" s="1">
        <v>27.068439999999999</v>
      </c>
      <c r="E37" s="1">
        <v>12.43812</v>
      </c>
      <c r="H37">
        <v>3</v>
      </c>
      <c r="I37" s="1">
        <v>17.01754</v>
      </c>
      <c r="J37" s="1">
        <v>3.6206900000000002</v>
      </c>
      <c r="K37" s="1">
        <v>35.884569999999997</v>
      </c>
      <c r="L37" s="1">
        <v>23.25301</v>
      </c>
    </row>
    <row r="38" spans="1:12">
      <c r="A38" t="s">
        <v>0</v>
      </c>
      <c r="B38">
        <f>AVERAGE(B35:B37)</f>
        <v>6.3849130000000001</v>
      </c>
      <c r="C38">
        <f t="shared" ref="C38:E38" si="5">AVERAGE(C35:C37)</f>
        <v>7.2250923333333334</v>
      </c>
      <c r="D38">
        <f t="shared" si="5"/>
        <v>25.204046666666667</v>
      </c>
      <c r="E38">
        <f t="shared" si="5"/>
        <v>9.1146443333333327</v>
      </c>
      <c r="H38" t="s">
        <v>0</v>
      </c>
      <c r="I38">
        <f>AVERAGE(I35:I37)</f>
        <v>13.678400333333334</v>
      </c>
      <c r="J38">
        <f t="shared" ref="J38:L38" si="6">AVERAGE(J35:J37)</f>
        <v>5.0700663333333331</v>
      </c>
      <c r="K38">
        <f t="shared" si="6"/>
        <v>34.943446666666667</v>
      </c>
      <c r="L38">
        <f t="shared" si="6"/>
        <v>18.627436666666668</v>
      </c>
    </row>
    <row r="40" spans="1:12">
      <c r="A40" s="2" t="s">
        <v>65</v>
      </c>
      <c r="B40" s="3">
        <v>8.0999999999999996E-3</v>
      </c>
      <c r="C40" s="3">
        <v>1.0500000000000001E-2</v>
      </c>
      <c r="D40" s="2" t="s">
        <v>62</v>
      </c>
      <c r="E40" s="3">
        <v>1.8700000000000001E-2</v>
      </c>
      <c r="H40" s="2" t="s">
        <v>65</v>
      </c>
      <c r="I40" s="3">
        <v>1E-3</v>
      </c>
      <c r="J40" s="3">
        <v>1E-4</v>
      </c>
      <c r="K40" s="2" t="s">
        <v>62</v>
      </c>
      <c r="L40" s="3">
        <v>5.4000000000000003E-3</v>
      </c>
    </row>
    <row r="41" spans="1:12">
      <c r="A41" s="2"/>
      <c r="B41" s="3"/>
      <c r="C41" s="3"/>
      <c r="D41" s="2"/>
      <c r="E41" s="3"/>
    </row>
    <row r="42" spans="1:12">
      <c r="A42" t="s">
        <v>10</v>
      </c>
      <c r="B42" t="s">
        <v>11</v>
      </c>
      <c r="H42" t="s">
        <v>10</v>
      </c>
      <c r="I42" t="s">
        <v>11</v>
      </c>
    </row>
    <row r="43" spans="1:12">
      <c r="I43" t="s">
        <v>2</v>
      </c>
      <c r="J43" t="s">
        <v>3</v>
      </c>
      <c r="K43" t="s">
        <v>35</v>
      </c>
      <c r="L43" t="s">
        <v>36</v>
      </c>
    </row>
    <row r="44" spans="1:12">
      <c r="B44" s="1"/>
      <c r="C44" s="1"/>
      <c r="D44" s="1"/>
      <c r="E44" s="1"/>
      <c r="F44" s="1"/>
      <c r="G44" s="1"/>
      <c r="H44">
        <v>1</v>
      </c>
      <c r="I44" s="1">
        <v>5.3824360000000002</v>
      </c>
      <c r="J44" s="1">
        <v>7.0776260000000004</v>
      </c>
      <c r="K44" s="1">
        <v>11.271979999999999</v>
      </c>
      <c r="L44" s="1">
        <v>30.380949999999999</v>
      </c>
    </row>
    <row r="45" spans="1:12">
      <c r="B45" s="1"/>
      <c r="C45" s="1" t="s">
        <v>63</v>
      </c>
      <c r="D45" s="1"/>
      <c r="E45" s="1"/>
      <c r="H45">
        <v>2</v>
      </c>
      <c r="I45" s="1">
        <v>6.3989960000000004</v>
      </c>
      <c r="J45" s="1">
        <v>9.0909089999999999</v>
      </c>
      <c r="K45" s="1">
        <v>9.4818079999999991</v>
      </c>
      <c r="L45" s="1">
        <v>34.112650000000002</v>
      </c>
    </row>
    <row r="46" spans="1:12">
      <c r="B46" s="1"/>
      <c r="C46" s="1"/>
      <c r="D46" s="1"/>
      <c r="E46" s="1"/>
      <c r="H46">
        <v>3</v>
      </c>
      <c r="I46" s="1">
        <v>2.3054760000000001</v>
      </c>
      <c r="J46" s="1">
        <v>7.968127</v>
      </c>
      <c r="K46" s="1">
        <v>10.79208</v>
      </c>
      <c r="L46" s="1">
        <v>34.332430000000002</v>
      </c>
    </row>
    <row r="47" spans="1:12">
      <c r="H47" t="s">
        <v>0</v>
      </c>
      <c r="I47">
        <f>AVERAGE(I44:I46)</f>
        <v>4.6956360000000004</v>
      </c>
      <c r="J47">
        <f t="shared" ref="J47:L47" si="7">AVERAGE(J44:J46)</f>
        <v>8.0455539999999992</v>
      </c>
      <c r="K47">
        <f t="shared" si="7"/>
        <v>10.515289333333333</v>
      </c>
      <c r="L47">
        <f t="shared" si="7"/>
        <v>32.942010000000003</v>
      </c>
    </row>
    <row r="49" spans="8:12">
      <c r="H49" s="2" t="s">
        <v>66</v>
      </c>
      <c r="I49" s="3" t="s">
        <v>43</v>
      </c>
      <c r="J49" s="3" t="s">
        <v>43</v>
      </c>
      <c r="K49" s="3" t="s">
        <v>43</v>
      </c>
      <c r="L49" s="2" t="s">
        <v>62</v>
      </c>
    </row>
  </sheetData>
  <mergeCells count="2">
    <mergeCell ref="A3:E3"/>
    <mergeCell ref="H3:L3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2"/>
  <sheetViews>
    <sheetView workbookViewId="0"/>
  </sheetViews>
  <sheetFormatPr baseColWidth="10" defaultColWidth="8.83203125" defaultRowHeight="15"/>
  <cols>
    <col min="9" max="9" width="14.6640625" customWidth="1"/>
    <col min="10" max="10" width="15.83203125" customWidth="1"/>
  </cols>
  <sheetData>
    <row r="1" spans="1:10" ht="16">
      <c r="A1" s="10" t="s">
        <v>81</v>
      </c>
    </row>
    <row r="3" spans="1:10">
      <c r="A3" t="s">
        <v>23</v>
      </c>
    </row>
    <row r="4" spans="1:10">
      <c r="B4" t="s">
        <v>67</v>
      </c>
      <c r="C4" t="s">
        <v>26</v>
      </c>
      <c r="D4" t="s">
        <v>27</v>
      </c>
      <c r="E4" s="5" t="s">
        <v>4</v>
      </c>
      <c r="F4" s="5"/>
    </row>
    <row r="5" spans="1:10">
      <c r="B5" t="s">
        <v>24</v>
      </c>
      <c r="C5" t="s">
        <v>68</v>
      </c>
      <c r="D5" t="s">
        <v>25</v>
      </c>
      <c r="E5" t="s">
        <v>1</v>
      </c>
      <c r="F5" t="s">
        <v>34</v>
      </c>
      <c r="H5" s="2"/>
      <c r="I5" s="2" t="s">
        <v>69</v>
      </c>
    </row>
    <row r="6" spans="1:10">
      <c r="A6">
        <v>1</v>
      </c>
      <c r="B6" s="1">
        <v>0.73518700000000003</v>
      </c>
      <c r="C6" s="1">
        <v>139.39259999999999</v>
      </c>
      <c r="D6" s="1">
        <v>18.699770000000001</v>
      </c>
      <c r="E6" s="1">
        <v>0.84856799999999999</v>
      </c>
      <c r="F6" s="1">
        <v>2.2492000000000001</v>
      </c>
      <c r="H6" s="2" t="s">
        <v>42</v>
      </c>
      <c r="I6" s="3">
        <v>2.0000000000000001E-4</v>
      </c>
    </row>
    <row r="7" spans="1:10">
      <c r="A7">
        <v>2</v>
      </c>
      <c r="B7" s="1">
        <v>1.211527</v>
      </c>
      <c r="C7" s="1">
        <v>70.521590000000003</v>
      </c>
      <c r="D7" s="1">
        <v>13.624650000000001</v>
      </c>
      <c r="E7" s="1">
        <v>0.59610099999999999</v>
      </c>
      <c r="F7" s="1">
        <v>1.0476129999999999</v>
      </c>
    </row>
    <row r="8" spans="1:10">
      <c r="A8">
        <v>3</v>
      </c>
      <c r="B8" s="1">
        <v>1.1227149999999999</v>
      </c>
      <c r="C8" s="1">
        <v>120.94240000000001</v>
      </c>
      <c r="D8" s="1">
        <v>19.900480000000002</v>
      </c>
      <c r="E8" s="1">
        <v>0.70303899999999997</v>
      </c>
      <c r="F8" s="1">
        <v>0.90466000000000002</v>
      </c>
    </row>
    <row r="9" spans="1:10">
      <c r="A9" t="s">
        <v>0</v>
      </c>
      <c r="B9">
        <f>AVERAGE(B6:B8)</f>
        <v>1.0231429999999999</v>
      </c>
      <c r="C9">
        <f t="shared" ref="C9:F9" si="0">AVERAGE(C6:C8)</f>
        <v>110.28552999999999</v>
      </c>
      <c r="D9">
        <f t="shared" si="0"/>
        <v>17.408300000000001</v>
      </c>
      <c r="E9">
        <f t="shared" si="0"/>
        <v>0.71590266666666658</v>
      </c>
      <c r="F9">
        <f t="shared" si="0"/>
        <v>1.4004909999999999</v>
      </c>
    </row>
    <row r="12" spans="1:10">
      <c r="A12" t="s">
        <v>28</v>
      </c>
    </row>
    <row r="13" spans="1:10">
      <c r="B13" t="s">
        <v>67</v>
      </c>
      <c r="C13" t="s">
        <v>26</v>
      </c>
      <c r="D13" t="s">
        <v>27</v>
      </c>
      <c r="E13" s="5" t="s">
        <v>4</v>
      </c>
      <c r="F13" s="5"/>
    </row>
    <row r="14" spans="1:10">
      <c r="B14" t="s">
        <v>24</v>
      </c>
      <c r="C14" t="s">
        <v>68</v>
      </c>
      <c r="D14" t="s">
        <v>25</v>
      </c>
      <c r="E14" t="s">
        <v>1</v>
      </c>
      <c r="F14" t="s">
        <v>34</v>
      </c>
      <c r="H14" s="2"/>
      <c r="I14" s="2" t="s">
        <v>70</v>
      </c>
      <c r="J14" s="2" t="s">
        <v>71</v>
      </c>
    </row>
    <row r="15" spans="1:10">
      <c r="A15">
        <v>1</v>
      </c>
      <c r="B15" s="1">
        <v>0.98600500000000002</v>
      </c>
      <c r="C15" s="1">
        <v>83.029269999999997</v>
      </c>
      <c r="D15" s="1">
        <v>43.052489999999999</v>
      </c>
      <c r="E15" s="1">
        <v>11.47054</v>
      </c>
      <c r="F15" s="1">
        <v>6.3197390000000002</v>
      </c>
      <c r="H15" s="2" t="s">
        <v>42</v>
      </c>
      <c r="I15" s="3">
        <v>3.0800000000000001E-2</v>
      </c>
      <c r="J15" s="2">
        <v>8.8999999999999999E-3</v>
      </c>
    </row>
    <row r="16" spans="1:10">
      <c r="A16">
        <v>2</v>
      </c>
      <c r="B16" s="1">
        <v>1.03986</v>
      </c>
      <c r="C16" s="1">
        <v>37.047310000000003</v>
      </c>
      <c r="D16" s="1">
        <v>45.050989999999999</v>
      </c>
      <c r="E16" s="1">
        <v>8.3604699999999994</v>
      </c>
      <c r="F16" s="1">
        <v>4.7595980000000004</v>
      </c>
    </row>
    <row r="17" spans="1:10">
      <c r="A17">
        <v>3</v>
      </c>
      <c r="B17" s="1">
        <v>0.97531800000000002</v>
      </c>
      <c r="C17" s="1">
        <v>57.76455</v>
      </c>
      <c r="D17" s="1">
        <v>40.411969999999997</v>
      </c>
      <c r="E17" s="1">
        <v>15.95345</v>
      </c>
      <c r="F17" s="1">
        <v>3.848821</v>
      </c>
    </row>
    <row r="18" spans="1:10">
      <c r="A18" t="s">
        <v>0</v>
      </c>
      <c r="B18">
        <f>AVERAGE(B15:B17)</f>
        <v>1.0003943333333334</v>
      </c>
      <c r="C18">
        <f t="shared" ref="C18:F18" si="1">AVERAGE(C15:C17)</f>
        <v>59.280376666666676</v>
      </c>
      <c r="D18">
        <f t="shared" si="1"/>
        <v>42.838483333333329</v>
      </c>
      <c r="E18">
        <f t="shared" si="1"/>
        <v>11.928153333333332</v>
      </c>
      <c r="F18">
        <f t="shared" si="1"/>
        <v>4.9760526666666669</v>
      </c>
    </row>
    <row r="21" spans="1:10">
      <c r="A21" t="s">
        <v>31</v>
      </c>
    </row>
    <row r="22" spans="1:10">
      <c r="B22" t="s">
        <v>67</v>
      </c>
      <c r="C22" t="s">
        <v>26</v>
      </c>
      <c r="D22" t="s">
        <v>27</v>
      </c>
      <c r="E22" s="5" t="s">
        <v>4</v>
      </c>
      <c r="F22" s="5"/>
    </row>
    <row r="23" spans="1:10">
      <c r="B23" t="s">
        <v>24</v>
      </c>
      <c r="C23" t="s">
        <v>68</v>
      </c>
      <c r="D23" t="s">
        <v>25</v>
      </c>
      <c r="E23" t="s">
        <v>1</v>
      </c>
      <c r="F23" t="s">
        <v>34</v>
      </c>
      <c r="H23" s="2"/>
      <c r="I23" s="2" t="s">
        <v>37</v>
      </c>
      <c r="J23" s="2"/>
    </row>
    <row r="24" spans="1:10">
      <c r="A24">
        <v>1</v>
      </c>
      <c r="B24" s="1">
        <v>0.96186099999999997</v>
      </c>
      <c r="C24" s="1">
        <v>363.98450000000003</v>
      </c>
      <c r="D24" s="1">
        <v>1204.451</v>
      </c>
      <c r="E24" s="1">
        <v>840.43539999999996</v>
      </c>
      <c r="F24" s="1">
        <v>577.34010000000001</v>
      </c>
      <c r="H24" s="2" t="s">
        <v>42</v>
      </c>
      <c r="I24" s="3">
        <v>1.37E-2</v>
      </c>
      <c r="J24" s="2"/>
    </row>
    <row r="25" spans="1:10">
      <c r="A25">
        <v>2</v>
      </c>
      <c r="B25" s="1">
        <v>0.72235199999999999</v>
      </c>
      <c r="C25" s="1">
        <v>264.59609999999998</v>
      </c>
      <c r="D25" s="1">
        <v>1566.89</v>
      </c>
      <c r="E25" s="1">
        <v>1103.011</v>
      </c>
      <c r="F25" s="1">
        <v>371.21429999999998</v>
      </c>
    </row>
    <row r="26" spans="1:10">
      <c r="A26">
        <v>3</v>
      </c>
      <c r="B26" s="1">
        <v>1.4392590000000001</v>
      </c>
      <c r="C26" s="1">
        <v>184.64599999999999</v>
      </c>
      <c r="D26" s="1">
        <v>1794.1880000000001</v>
      </c>
      <c r="E26" s="1">
        <v>1310.83</v>
      </c>
      <c r="F26" s="1">
        <v>304.47859999999997</v>
      </c>
    </row>
    <row r="27" spans="1:10">
      <c r="A27" t="s">
        <v>0</v>
      </c>
      <c r="B27">
        <f>AVERAGE(B24:B26)</f>
        <v>1.0411573333333333</v>
      </c>
      <c r="C27">
        <f t="shared" ref="C27:F27" si="2">AVERAGE(C24:C26)</f>
        <v>271.07553333333334</v>
      </c>
      <c r="D27">
        <f t="shared" si="2"/>
        <v>1521.8430000000001</v>
      </c>
      <c r="E27">
        <f t="shared" si="2"/>
        <v>1084.7587999999998</v>
      </c>
      <c r="F27">
        <f t="shared" si="2"/>
        <v>417.67766666666665</v>
      </c>
    </row>
    <row r="30" spans="1:10">
      <c r="A30" t="s">
        <v>29</v>
      </c>
    </row>
    <row r="31" spans="1:10">
      <c r="B31" t="s">
        <v>67</v>
      </c>
      <c r="C31" t="s">
        <v>26</v>
      </c>
      <c r="D31" t="s">
        <v>27</v>
      </c>
      <c r="E31" s="5" t="s">
        <v>4</v>
      </c>
      <c r="F31" s="5"/>
    </row>
    <row r="32" spans="1:10">
      <c r="B32" t="s">
        <v>24</v>
      </c>
      <c r="C32" t="s">
        <v>68</v>
      </c>
      <c r="D32" t="s">
        <v>25</v>
      </c>
      <c r="E32" t="s">
        <v>1</v>
      </c>
      <c r="F32" t="s">
        <v>34</v>
      </c>
      <c r="H32" s="2"/>
      <c r="I32" s="2" t="s">
        <v>37</v>
      </c>
    </row>
    <row r="33" spans="1:9">
      <c r="A33">
        <v>1</v>
      </c>
      <c r="B33" s="1">
        <v>0.82090700000000005</v>
      </c>
      <c r="C33" s="1">
        <v>67.699640000000002</v>
      </c>
      <c r="D33" s="1">
        <v>94.459450000000004</v>
      </c>
      <c r="E33" s="1">
        <v>23.735489999999999</v>
      </c>
      <c r="F33" s="1">
        <v>17.94501</v>
      </c>
      <c r="H33" s="2" t="s">
        <v>42</v>
      </c>
      <c r="I33" s="3">
        <v>2.0500000000000001E-2</v>
      </c>
    </row>
    <row r="34" spans="1:9">
      <c r="A34">
        <v>2</v>
      </c>
      <c r="B34" s="1">
        <v>1.030405</v>
      </c>
      <c r="C34" s="1">
        <v>46.246049999999997</v>
      </c>
      <c r="D34" s="1">
        <v>104.54049999999999</v>
      </c>
      <c r="E34" s="1">
        <v>29.018529999999998</v>
      </c>
      <c r="F34" s="1">
        <v>10.8759</v>
      </c>
    </row>
    <row r="35" spans="1:9">
      <c r="A35">
        <v>3</v>
      </c>
      <c r="B35" s="1">
        <v>1.1822189999999999</v>
      </c>
      <c r="C35" s="1">
        <v>60.150069999999999</v>
      </c>
      <c r="D35" s="1">
        <v>102.5146</v>
      </c>
      <c r="E35" s="1">
        <v>36.619709999999998</v>
      </c>
      <c r="F35" s="1">
        <v>12.447939999999999</v>
      </c>
    </row>
    <row r="36" spans="1:9">
      <c r="A36" t="s">
        <v>0</v>
      </c>
      <c r="B36">
        <f>AVERAGE(B33:B35)</f>
        <v>1.011177</v>
      </c>
      <c r="C36">
        <f t="shared" ref="C36:F36" si="3">AVERAGE(C33:C35)</f>
        <v>58.031919999999992</v>
      </c>
      <c r="D36">
        <f t="shared" si="3"/>
        <v>100.50484999999999</v>
      </c>
      <c r="E36">
        <f t="shared" si="3"/>
        <v>29.79124333333333</v>
      </c>
      <c r="F36">
        <f t="shared" si="3"/>
        <v>13.756283333333334</v>
      </c>
    </row>
    <row r="39" spans="1:9">
      <c r="A39" t="s">
        <v>72</v>
      </c>
    </row>
    <row r="40" spans="1:9">
      <c r="B40" t="s">
        <v>67</v>
      </c>
      <c r="C40" t="s">
        <v>26</v>
      </c>
      <c r="D40" t="s">
        <v>27</v>
      </c>
      <c r="E40" s="5" t="s">
        <v>4</v>
      </c>
      <c r="F40" s="5"/>
    </row>
    <row r="41" spans="1:9">
      <c r="B41" t="s">
        <v>24</v>
      </c>
      <c r="C41" t="s">
        <v>68</v>
      </c>
      <c r="D41" t="s">
        <v>25</v>
      </c>
      <c r="E41" t="s">
        <v>1</v>
      </c>
      <c r="F41" t="s">
        <v>34</v>
      </c>
      <c r="H41" s="2"/>
      <c r="I41" s="2" t="s">
        <v>37</v>
      </c>
    </row>
    <row r="42" spans="1:9">
      <c r="A42">
        <v>1</v>
      </c>
      <c r="B42" s="1">
        <v>0.91032999999999997</v>
      </c>
      <c r="C42" s="1">
        <v>87.103009999999998</v>
      </c>
      <c r="D42" s="1">
        <v>6.2883079999999998</v>
      </c>
      <c r="E42" s="1">
        <v>772.31230000000005</v>
      </c>
      <c r="F42" s="1">
        <v>134.2174</v>
      </c>
      <c r="H42" s="2" t="s">
        <v>42</v>
      </c>
      <c r="I42" s="3">
        <v>2.0000000000000001E-4</v>
      </c>
    </row>
    <row r="43" spans="1:9">
      <c r="A43">
        <v>2</v>
      </c>
      <c r="B43" s="1">
        <v>1.3862449999999999</v>
      </c>
      <c r="C43" s="1">
        <v>5.2307860000000002</v>
      </c>
      <c r="D43" s="1">
        <v>8.2684169999999995</v>
      </c>
      <c r="E43" s="1">
        <v>975.11599999999999</v>
      </c>
      <c r="F43" s="1">
        <v>81.741929999999996</v>
      </c>
    </row>
    <row r="44" spans="1:9">
      <c r="A44">
        <v>3</v>
      </c>
      <c r="B44" s="1">
        <v>0.79242999999999997</v>
      </c>
      <c r="C44" s="1">
        <v>0.94652599999999998</v>
      </c>
      <c r="D44" s="1">
        <v>6.6084230000000002</v>
      </c>
      <c r="E44" s="1">
        <v>913.63130000000001</v>
      </c>
      <c r="F44" s="1">
        <v>99.736850000000004</v>
      </c>
    </row>
    <row r="45" spans="1:9">
      <c r="A45" t="s">
        <v>0</v>
      </c>
      <c r="B45">
        <f>AVERAGE(B42:B44)</f>
        <v>1.0296683333333332</v>
      </c>
      <c r="C45">
        <f t="shared" ref="C45:F45" si="4">AVERAGE(C42:C44)</f>
        <v>31.093440666666666</v>
      </c>
      <c r="D45">
        <f t="shared" si="4"/>
        <v>7.0550493333333337</v>
      </c>
      <c r="E45">
        <f t="shared" si="4"/>
        <v>887.01986666666664</v>
      </c>
      <c r="F45">
        <f t="shared" si="4"/>
        <v>105.23206</v>
      </c>
    </row>
    <row r="48" spans="1:9">
      <c r="A48" t="s">
        <v>6</v>
      </c>
    </row>
    <row r="49" spans="1:9">
      <c r="B49" t="s">
        <v>67</v>
      </c>
      <c r="C49" t="s">
        <v>26</v>
      </c>
      <c r="D49" t="s">
        <v>27</v>
      </c>
      <c r="E49" s="5" t="s">
        <v>4</v>
      </c>
      <c r="F49" s="5"/>
    </row>
    <row r="50" spans="1:9">
      <c r="B50" t="s">
        <v>24</v>
      </c>
      <c r="C50" t="s">
        <v>68</v>
      </c>
      <c r="D50" t="s">
        <v>25</v>
      </c>
      <c r="E50" t="s">
        <v>1</v>
      </c>
      <c r="F50" t="s">
        <v>34</v>
      </c>
      <c r="H50" s="2"/>
      <c r="I50" s="2" t="s">
        <v>37</v>
      </c>
    </row>
    <row r="51" spans="1:9">
      <c r="A51">
        <v>1</v>
      </c>
      <c r="B51" s="1">
        <v>0.59790900000000002</v>
      </c>
      <c r="C51" s="1">
        <v>3035.02</v>
      </c>
      <c r="D51" s="1">
        <v>16.295940000000002</v>
      </c>
      <c r="E51" s="1">
        <v>0.52649699999999999</v>
      </c>
      <c r="F51" s="1">
        <v>966.08529999999996</v>
      </c>
      <c r="H51" s="2" t="s">
        <v>42</v>
      </c>
      <c r="I51" s="3">
        <v>2.9999999999999997E-4</v>
      </c>
    </row>
    <row r="52" spans="1:9">
      <c r="A52">
        <v>2</v>
      </c>
      <c r="B52" s="1">
        <v>2.0259640000000001</v>
      </c>
      <c r="C52" s="1">
        <v>2194.0070000000001</v>
      </c>
      <c r="D52" s="1">
        <v>15.97409</v>
      </c>
      <c r="E52" s="1">
        <v>0.74615200000000004</v>
      </c>
      <c r="F52" s="1">
        <v>760.98419999999999</v>
      </c>
    </row>
    <row r="53" spans="1:9">
      <c r="A53">
        <v>3</v>
      </c>
      <c r="B53" s="1">
        <v>0.82552999999999999</v>
      </c>
      <c r="C53" s="1">
        <v>2723.8919999999998</v>
      </c>
      <c r="D53" s="1">
        <v>24.630279999999999</v>
      </c>
      <c r="E53" s="1">
        <v>1.9466680000000001</v>
      </c>
      <c r="F53" s="1">
        <v>1015.0839999999999</v>
      </c>
    </row>
    <row r="54" spans="1:9">
      <c r="A54" t="s">
        <v>0</v>
      </c>
      <c r="B54">
        <f>AVERAGE(B51:B53)</f>
        <v>1.1498010000000001</v>
      </c>
      <c r="C54">
        <f t="shared" ref="C54:F54" si="5">AVERAGE(C51:C53)</f>
        <v>2650.973</v>
      </c>
      <c r="D54">
        <f t="shared" si="5"/>
        <v>18.96677</v>
      </c>
      <c r="E54">
        <f t="shared" si="5"/>
        <v>1.0731056666666667</v>
      </c>
      <c r="F54">
        <f t="shared" si="5"/>
        <v>914.05116666666663</v>
      </c>
    </row>
    <row r="57" spans="1:9">
      <c r="A57" t="s">
        <v>17</v>
      </c>
    </row>
    <row r="58" spans="1:9">
      <c r="B58" t="s">
        <v>67</v>
      </c>
      <c r="C58" t="s">
        <v>26</v>
      </c>
      <c r="D58" t="s">
        <v>27</v>
      </c>
      <c r="E58" s="5" t="s">
        <v>4</v>
      </c>
      <c r="F58" s="5"/>
    </row>
    <row r="59" spans="1:9">
      <c r="B59" t="s">
        <v>24</v>
      </c>
      <c r="C59" t="s">
        <v>68</v>
      </c>
      <c r="D59" t="s">
        <v>25</v>
      </c>
      <c r="E59" t="s">
        <v>1</v>
      </c>
      <c r="F59" t="s">
        <v>34</v>
      </c>
      <c r="H59" s="2"/>
      <c r="I59" s="2" t="s">
        <v>37</v>
      </c>
    </row>
    <row r="60" spans="1:9">
      <c r="A60">
        <v>1</v>
      </c>
      <c r="B60" s="1">
        <v>0.41082099999999999</v>
      </c>
      <c r="C60" s="1">
        <v>235.2457</v>
      </c>
      <c r="D60" s="1">
        <v>307.66410000000002</v>
      </c>
      <c r="E60" s="1">
        <v>167.84960000000001</v>
      </c>
      <c r="F60" s="1">
        <v>334.75510000000003</v>
      </c>
      <c r="H60" s="2" t="s">
        <v>42</v>
      </c>
      <c r="I60" s="3">
        <v>2.3099999999999999E-2</v>
      </c>
    </row>
    <row r="61" spans="1:9">
      <c r="A61">
        <v>2</v>
      </c>
      <c r="B61" s="1">
        <v>5.67591</v>
      </c>
      <c r="C61" s="1">
        <v>271.58929999999998</v>
      </c>
      <c r="D61" s="1">
        <v>181.58779999999999</v>
      </c>
      <c r="E61" s="1">
        <v>55.820909999999998</v>
      </c>
      <c r="F61" s="1">
        <v>211.69300000000001</v>
      </c>
    </row>
    <row r="62" spans="1:9">
      <c r="A62">
        <v>3</v>
      </c>
      <c r="B62" s="1">
        <v>0.42885699999999999</v>
      </c>
      <c r="C62" s="1">
        <v>341.66680000000002</v>
      </c>
      <c r="D62" s="1">
        <v>150.774</v>
      </c>
      <c r="E62" s="1">
        <v>50.398110000000003</v>
      </c>
      <c r="F62" s="1">
        <v>293.99990000000003</v>
      </c>
    </row>
    <row r="63" spans="1:9">
      <c r="A63" t="s">
        <v>0</v>
      </c>
      <c r="B63">
        <f>AVERAGE(B60:B62)</f>
        <v>2.1718626666666667</v>
      </c>
      <c r="C63">
        <f t="shared" ref="C63:F63" si="6">AVERAGE(C60:C62)</f>
        <v>282.83393333333333</v>
      </c>
      <c r="D63">
        <f t="shared" si="6"/>
        <v>213.34196666666665</v>
      </c>
      <c r="E63">
        <f t="shared" si="6"/>
        <v>91.356206666666665</v>
      </c>
      <c r="F63">
        <f t="shared" si="6"/>
        <v>280.14933333333335</v>
      </c>
    </row>
    <row r="66" spans="1:9">
      <c r="A66" t="s">
        <v>21</v>
      </c>
    </row>
    <row r="67" spans="1:9">
      <c r="B67" t="s">
        <v>67</v>
      </c>
      <c r="C67" t="s">
        <v>26</v>
      </c>
      <c r="D67" t="s">
        <v>27</v>
      </c>
      <c r="E67" s="5" t="s">
        <v>4</v>
      </c>
      <c r="F67" s="5"/>
    </row>
    <row r="68" spans="1:9">
      <c r="B68" t="s">
        <v>24</v>
      </c>
      <c r="C68" t="s">
        <v>68</v>
      </c>
      <c r="D68" t="s">
        <v>25</v>
      </c>
      <c r="E68" t="s">
        <v>1</v>
      </c>
      <c r="F68" t="s">
        <v>34</v>
      </c>
      <c r="H68" s="2"/>
      <c r="I68" s="2" t="s">
        <v>37</v>
      </c>
    </row>
    <row r="69" spans="1:9">
      <c r="A69">
        <v>1</v>
      </c>
      <c r="B69" s="1">
        <v>0.31717400000000001</v>
      </c>
      <c r="C69" s="1">
        <v>1.006513</v>
      </c>
      <c r="D69" s="1">
        <v>689.08399999999995</v>
      </c>
      <c r="E69" s="1">
        <v>9177.4169999999995</v>
      </c>
      <c r="F69" s="1">
        <v>18234.7</v>
      </c>
      <c r="H69" s="2" t="s">
        <v>42</v>
      </c>
      <c r="I69" s="3">
        <v>5.7999999999999996E-3</v>
      </c>
    </row>
    <row r="70" spans="1:9">
      <c r="A70">
        <v>2</v>
      </c>
      <c r="B70" s="1">
        <v>0.31832100000000002</v>
      </c>
      <c r="C70" s="1">
        <v>1564.0609999999999</v>
      </c>
      <c r="D70" s="1">
        <v>632.44949999999994</v>
      </c>
      <c r="E70" s="1">
        <v>3895.8119999999999</v>
      </c>
      <c r="F70" s="1">
        <v>19676.7</v>
      </c>
    </row>
    <row r="71" spans="1:9">
      <c r="A71">
        <v>3</v>
      </c>
      <c r="B71" s="1">
        <v>9.904598</v>
      </c>
      <c r="C71" s="1">
        <v>10.230980000000001</v>
      </c>
      <c r="D71" s="1">
        <v>687.72609999999997</v>
      </c>
      <c r="E71" s="1">
        <v>109.1365</v>
      </c>
      <c r="F71" s="1">
        <v>22673.599999999999</v>
      </c>
    </row>
    <row r="72" spans="1:9">
      <c r="A72" t="s">
        <v>0</v>
      </c>
      <c r="B72">
        <f>AVERAGE(B69:B71)</f>
        <v>3.5133643333333335</v>
      </c>
      <c r="C72">
        <f t="shared" ref="C72:F72" si="7">AVERAGE(C69:C71)</f>
        <v>525.09949766666671</v>
      </c>
      <c r="D72">
        <f t="shared" si="7"/>
        <v>669.75319999999999</v>
      </c>
      <c r="E72">
        <f t="shared" si="7"/>
        <v>4394.1218333333336</v>
      </c>
      <c r="F72">
        <f t="shared" si="7"/>
        <v>20195</v>
      </c>
    </row>
  </sheetData>
  <mergeCells count="8">
    <mergeCell ref="E58:F58"/>
    <mergeCell ref="E67:F67"/>
    <mergeCell ref="E4:F4"/>
    <mergeCell ref="E13:F13"/>
    <mergeCell ref="E22:F22"/>
    <mergeCell ref="E31:F31"/>
    <mergeCell ref="E40:F40"/>
    <mergeCell ref="E49:F49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F19" sqref="F19"/>
    </sheetView>
  </sheetViews>
  <sheetFormatPr baseColWidth="10" defaultColWidth="8.83203125" defaultRowHeight="15"/>
  <sheetData>
    <row r="1" spans="1:3" ht="16">
      <c r="A1" s="10" t="s">
        <v>82</v>
      </c>
    </row>
    <row r="3" spans="1:3">
      <c r="A3" t="s">
        <v>31</v>
      </c>
      <c r="B3" t="s">
        <v>11</v>
      </c>
    </row>
    <row r="4" spans="1:3">
      <c r="B4" s="5" t="s">
        <v>4</v>
      </c>
      <c r="C4" s="5"/>
    </row>
    <row r="5" spans="1:3">
      <c r="B5" t="s">
        <v>1</v>
      </c>
      <c r="C5" t="s">
        <v>34</v>
      </c>
    </row>
    <row r="6" spans="1:3">
      <c r="A6">
        <v>1</v>
      </c>
      <c r="B6">
        <v>69.581839904420548</v>
      </c>
      <c r="C6">
        <v>44.982078853046595</v>
      </c>
    </row>
    <row r="7" spans="1:3">
      <c r="A7">
        <v>2</v>
      </c>
      <c r="B7">
        <v>57.312252964426882</v>
      </c>
      <c r="C7">
        <v>43.929091792132105</v>
      </c>
    </row>
    <row r="8" spans="1:3">
      <c r="A8">
        <v>3</v>
      </c>
      <c r="B8">
        <v>59.607843137254903</v>
      </c>
      <c r="C8">
        <v>43.847874720357943</v>
      </c>
    </row>
    <row r="9" spans="1:3">
      <c r="A9" t="s">
        <v>30</v>
      </c>
      <c r="B9">
        <f>AVERAGE(B6:B8)</f>
        <v>62.167312002034102</v>
      </c>
      <c r="C9">
        <f>AVERAGE(C6:C8)</f>
        <v>44.25301512184555</v>
      </c>
    </row>
    <row r="10" spans="1:3">
      <c r="A10" t="s">
        <v>73</v>
      </c>
      <c r="B10">
        <f>STDEV(B6:B8)</f>
        <v>6.5229480736739278</v>
      </c>
      <c r="C10">
        <f>STDEV(C6:C8)</f>
        <v>0.63269226034580717</v>
      </c>
    </row>
    <row r="12" spans="1:3">
      <c r="A12" s="2" t="s">
        <v>42</v>
      </c>
      <c r="B12" s="2">
        <v>9.1000000000000004E-3</v>
      </c>
    </row>
  </sheetData>
  <mergeCells count="1">
    <mergeCell ref="B4:C4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46"/>
  <sheetViews>
    <sheetView tabSelected="1" workbookViewId="0"/>
  </sheetViews>
  <sheetFormatPr baseColWidth="10" defaultColWidth="8.83203125" defaultRowHeight="15"/>
  <cols>
    <col min="10" max="16" width="15.6640625" customWidth="1"/>
  </cols>
  <sheetData>
    <row r="1" spans="1:15">
      <c r="A1" s="9" t="s">
        <v>83</v>
      </c>
    </row>
    <row r="3" spans="1:15">
      <c r="A3" t="s">
        <v>13</v>
      </c>
    </row>
    <row r="4" spans="1:15">
      <c r="B4" s="4" t="s">
        <v>4</v>
      </c>
      <c r="C4" s="4"/>
      <c r="D4" s="5" t="s">
        <v>5</v>
      </c>
      <c r="E4" s="5"/>
      <c r="F4" s="5"/>
      <c r="G4" s="5"/>
      <c r="H4" s="5"/>
      <c r="J4" s="2"/>
      <c r="K4" s="2" t="s">
        <v>32</v>
      </c>
      <c r="L4" s="6" t="s">
        <v>33</v>
      </c>
      <c r="M4" s="6"/>
      <c r="N4" s="6"/>
      <c r="O4" s="6"/>
    </row>
    <row r="5" spans="1:15">
      <c r="B5" t="s">
        <v>1</v>
      </c>
      <c r="C5" t="s">
        <v>34</v>
      </c>
      <c r="D5" t="s">
        <v>1</v>
      </c>
      <c r="E5" t="s">
        <v>2</v>
      </c>
      <c r="F5" t="s">
        <v>3</v>
      </c>
      <c r="G5" t="s">
        <v>35</v>
      </c>
      <c r="H5" t="s">
        <v>36</v>
      </c>
      <c r="J5" s="2"/>
      <c r="K5" s="2" t="s">
        <v>37</v>
      </c>
      <c r="L5" s="2" t="s">
        <v>38</v>
      </c>
      <c r="M5" s="2" t="s">
        <v>39</v>
      </c>
      <c r="N5" s="2" t="s">
        <v>40</v>
      </c>
      <c r="O5" s="2" t="s">
        <v>41</v>
      </c>
    </row>
    <row r="6" spans="1:15">
      <c r="A6">
        <v>1</v>
      </c>
      <c r="B6" s="1">
        <v>21.583020000000001</v>
      </c>
      <c r="C6" s="1">
        <v>51.0336</v>
      </c>
      <c r="D6" s="1">
        <v>163.13329999999999</v>
      </c>
      <c r="E6" s="1">
        <v>33.539209999999997</v>
      </c>
      <c r="F6" s="1">
        <v>8.0206370000000007</v>
      </c>
      <c r="G6" s="1">
        <v>11.803710000000001</v>
      </c>
      <c r="H6" s="1">
        <v>12.73615</v>
      </c>
      <c r="J6" s="2" t="s">
        <v>42</v>
      </c>
      <c r="K6" s="2">
        <v>0.99890000000000001</v>
      </c>
      <c r="L6" s="2" t="s">
        <v>43</v>
      </c>
      <c r="M6" s="2" t="s">
        <v>43</v>
      </c>
      <c r="N6" s="2" t="s">
        <v>43</v>
      </c>
      <c r="O6" s="2" t="s">
        <v>43</v>
      </c>
    </row>
    <row r="7" spans="1:15">
      <c r="A7">
        <v>2</v>
      </c>
      <c r="B7" s="1">
        <v>38.249809999999997</v>
      </c>
      <c r="C7" s="1">
        <v>40.93065</v>
      </c>
      <c r="D7" s="1">
        <v>285.0224</v>
      </c>
      <c r="E7" s="1">
        <v>23.246259999999999</v>
      </c>
      <c r="F7" s="1">
        <v>13.5932</v>
      </c>
      <c r="G7" s="1">
        <v>11.83881</v>
      </c>
      <c r="H7" s="1">
        <v>14.45482</v>
      </c>
    </row>
    <row r="8" spans="1:15">
      <c r="A8">
        <v>3</v>
      </c>
      <c r="B8" s="1">
        <v>48.962479999999999</v>
      </c>
      <c r="C8" s="1">
        <v>44.445749999999997</v>
      </c>
      <c r="D8" s="1">
        <v>225.4735</v>
      </c>
      <c r="E8" s="1">
        <v>26.03858</v>
      </c>
      <c r="F8" s="1">
        <v>9.0574630000000003</v>
      </c>
      <c r="G8" s="1">
        <v>26.71086</v>
      </c>
      <c r="H8" s="1">
        <v>7.4022189999999997</v>
      </c>
    </row>
    <row r="9" spans="1:15">
      <c r="A9" t="s">
        <v>0</v>
      </c>
      <c r="B9">
        <f>AVERAGE(B6:B8)</f>
        <v>36.265103333333336</v>
      </c>
      <c r="C9">
        <f t="shared" ref="C9:H9" si="0">AVERAGE(C6:C8)</f>
        <v>45.47</v>
      </c>
      <c r="D9">
        <f t="shared" si="0"/>
        <v>224.5430666666667</v>
      </c>
      <c r="E9">
        <f t="shared" si="0"/>
        <v>27.608016666666668</v>
      </c>
      <c r="F9">
        <f t="shared" si="0"/>
        <v>10.223766666666668</v>
      </c>
      <c r="G9">
        <f t="shared" si="0"/>
        <v>16.784459999999999</v>
      </c>
      <c r="H9">
        <f t="shared" si="0"/>
        <v>11.531063000000001</v>
      </c>
    </row>
    <row r="12" spans="1:15">
      <c r="A12" t="s">
        <v>14</v>
      </c>
    </row>
    <row r="13" spans="1:15">
      <c r="B13" s="4" t="s">
        <v>4</v>
      </c>
      <c r="C13" s="4"/>
      <c r="D13" s="5" t="s">
        <v>5</v>
      </c>
      <c r="E13" s="5"/>
      <c r="F13" s="5"/>
      <c r="G13" s="5"/>
      <c r="H13" s="5"/>
      <c r="J13" s="2"/>
      <c r="K13" s="2" t="s">
        <v>32</v>
      </c>
      <c r="L13" s="6" t="s">
        <v>33</v>
      </c>
      <c r="M13" s="6"/>
      <c r="N13" s="6"/>
      <c r="O13" s="6"/>
    </row>
    <row r="14" spans="1:15">
      <c r="B14" t="s">
        <v>1</v>
      </c>
      <c r="C14" t="s">
        <v>34</v>
      </c>
      <c r="D14" t="s">
        <v>1</v>
      </c>
      <c r="E14" t="s">
        <v>2</v>
      </c>
      <c r="F14" t="s">
        <v>3</v>
      </c>
      <c r="G14" t="s">
        <v>35</v>
      </c>
      <c r="H14" t="s">
        <v>36</v>
      </c>
      <c r="J14" s="2"/>
      <c r="K14" s="2" t="s">
        <v>37</v>
      </c>
      <c r="L14" s="2" t="s">
        <v>38</v>
      </c>
      <c r="M14" s="2" t="s">
        <v>39</v>
      </c>
      <c r="N14" s="2" t="s">
        <v>40</v>
      </c>
      <c r="O14" s="2" t="s">
        <v>41</v>
      </c>
    </row>
    <row r="15" spans="1:15">
      <c r="A15">
        <v>1</v>
      </c>
      <c r="B15" s="1">
        <v>2973.3709760000002</v>
      </c>
      <c r="C15" s="1">
        <v>1445.0793349999999</v>
      </c>
      <c r="D15" s="1">
        <v>11874.25</v>
      </c>
      <c r="E15" s="1">
        <v>4856.1000000000004</v>
      </c>
      <c r="F15" s="1">
        <v>6228.32</v>
      </c>
      <c r="G15" s="1">
        <v>2667.81</v>
      </c>
      <c r="H15" s="1">
        <v>2848.59</v>
      </c>
      <c r="J15" s="2" t="s">
        <v>42</v>
      </c>
      <c r="K15" s="2">
        <v>0.85450000000000004</v>
      </c>
      <c r="L15" s="2">
        <v>2.0000000000000001E-4</v>
      </c>
      <c r="M15" s="2">
        <v>1E-3</v>
      </c>
      <c r="N15" s="2" t="s">
        <v>43</v>
      </c>
      <c r="O15" s="2" t="s">
        <v>43</v>
      </c>
    </row>
    <row r="16" spans="1:15">
      <c r="A16">
        <v>2</v>
      </c>
      <c r="B16" s="1">
        <v>2598.555965</v>
      </c>
      <c r="C16" s="1">
        <v>1730.136319</v>
      </c>
      <c r="D16" s="1">
        <v>7607.27</v>
      </c>
      <c r="E16" s="1">
        <v>4058.12</v>
      </c>
      <c r="F16" s="1">
        <v>4835.24</v>
      </c>
      <c r="G16" s="1">
        <v>2990.63</v>
      </c>
      <c r="H16" s="1">
        <v>2659.33</v>
      </c>
    </row>
    <row r="17" spans="1:15">
      <c r="A17">
        <v>3</v>
      </c>
      <c r="B17" s="1">
        <v>2847.7126149999999</v>
      </c>
      <c r="C17" s="1">
        <v>1732.761919</v>
      </c>
      <c r="D17" s="1">
        <v>12901.15</v>
      </c>
      <c r="E17" s="1">
        <v>5101.24</v>
      </c>
      <c r="F17" s="1">
        <v>5880.2</v>
      </c>
      <c r="G17" s="1">
        <v>3170.56</v>
      </c>
      <c r="H17" s="1">
        <v>2265.29</v>
      </c>
    </row>
    <row r="18" spans="1:15">
      <c r="A18" t="s">
        <v>0</v>
      </c>
      <c r="B18">
        <f>AVERAGE(B15:B17)</f>
        <v>2806.5465186666665</v>
      </c>
      <c r="C18">
        <f t="shared" ref="C18:H18" si="1">AVERAGE(C15:C17)</f>
        <v>1635.9925243333334</v>
      </c>
      <c r="D18">
        <f t="shared" si="1"/>
        <v>10794.223333333333</v>
      </c>
      <c r="E18">
        <f t="shared" si="1"/>
        <v>4671.8200000000006</v>
      </c>
      <c r="F18">
        <f t="shared" si="1"/>
        <v>5647.9199999999992</v>
      </c>
      <c r="G18">
        <f t="shared" si="1"/>
        <v>2943</v>
      </c>
      <c r="H18">
        <f t="shared" si="1"/>
        <v>2591.0700000000002</v>
      </c>
    </row>
    <row r="21" spans="1:15">
      <c r="A21" t="s">
        <v>15</v>
      </c>
      <c r="B21" s="4" t="s">
        <v>4</v>
      </c>
      <c r="C21" s="4"/>
      <c r="D21" s="5" t="s">
        <v>5</v>
      </c>
      <c r="E21" s="5"/>
      <c r="F21" s="5"/>
      <c r="G21" s="5"/>
      <c r="H21" s="5"/>
      <c r="J21" s="2"/>
      <c r="K21" s="2" t="s">
        <v>32</v>
      </c>
      <c r="L21" s="6" t="s">
        <v>33</v>
      </c>
      <c r="M21" s="6"/>
      <c r="N21" s="6"/>
      <c r="O21" s="6"/>
    </row>
    <row r="22" spans="1:15">
      <c r="B22" t="s">
        <v>1</v>
      </c>
      <c r="C22" t="s">
        <v>34</v>
      </c>
      <c r="D22" t="s">
        <v>1</v>
      </c>
      <c r="E22" t="s">
        <v>2</v>
      </c>
      <c r="F22" t="s">
        <v>3</v>
      </c>
      <c r="G22" t="s">
        <v>35</v>
      </c>
      <c r="H22" t="s">
        <v>36</v>
      </c>
      <c r="J22" s="2"/>
      <c r="K22" s="2" t="s">
        <v>37</v>
      </c>
      <c r="L22" s="2" t="s">
        <v>38</v>
      </c>
      <c r="M22" s="2" t="s">
        <v>39</v>
      </c>
      <c r="N22" s="2" t="s">
        <v>40</v>
      </c>
      <c r="O22" s="2" t="s">
        <v>41</v>
      </c>
    </row>
    <row r="23" spans="1:15">
      <c r="A23">
        <v>1</v>
      </c>
      <c r="B23" s="1">
        <v>0.83316900000000005</v>
      </c>
      <c r="C23" s="1">
        <v>1.5406500000000001</v>
      </c>
      <c r="D23" s="1">
        <v>22.310379999999999</v>
      </c>
      <c r="E23" s="1">
        <v>12.657299999999999</v>
      </c>
      <c r="F23" s="1">
        <v>13.412319999999999</v>
      </c>
      <c r="G23" s="1">
        <v>2.1564809999999999</v>
      </c>
      <c r="H23" s="1">
        <v>1.945424</v>
      </c>
      <c r="J23" s="2" t="s">
        <v>42</v>
      </c>
      <c r="K23" s="2">
        <v>0.999</v>
      </c>
      <c r="L23" s="2">
        <v>5.8099999999999999E-2</v>
      </c>
      <c r="M23" s="2">
        <v>6.9999999999999999E-4</v>
      </c>
      <c r="N23" s="2" t="s">
        <v>43</v>
      </c>
      <c r="O23" s="2" t="s">
        <v>43</v>
      </c>
    </row>
    <row r="24" spans="1:15">
      <c r="A24">
        <v>2</v>
      </c>
      <c r="B24" s="1">
        <v>1.0327219999999999</v>
      </c>
      <c r="C24" s="1">
        <v>1.6882060000000001</v>
      </c>
      <c r="D24" s="1">
        <v>18.9635</v>
      </c>
      <c r="E24" s="1">
        <v>13.202769999999999</v>
      </c>
      <c r="F24" s="1">
        <v>9.3283539999999991</v>
      </c>
      <c r="G24" s="1">
        <v>1.547161</v>
      </c>
      <c r="H24" s="1">
        <v>4.4630429999999999</v>
      </c>
    </row>
    <row r="25" spans="1:15">
      <c r="A25">
        <v>3</v>
      </c>
      <c r="B25" s="1">
        <v>0.57301400000000002</v>
      </c>
      <c r="C25" s="1">
        <v>1.304136</v>
      </c>
      <c r="D25" s="1">
        <v>15.951510000000001</v>
      </c>
      <c r="E25" s="1">
        <v>16.365970000000001</v>
      </c>
      <c r="F25" s="1">
        <v>8.4132890000000007</v>
      </c>
      <c r="G25" s="1">
        <v>1.344076</v>
      </c>
      <c r="H25" s="1">
        <v>4.5523249999999997</v>
      </c>
    </row>
    <row r="26" spans="1:15">
      <c r="A26" t="s">
        <v>0</v>
      </c>
      <c r="B26">
        <f>AVERAGE(B23:B25)</f>
        <v>0.8129683333333334</v>
      </c>
      <c r="C26">
        <f t="shared" ref="C26:H26" si="2">AVERAGE(C23:C25)</f>
        <v>1.5109973333333333</v>
      </c>
      <c r="D26">
        <f t="shared" si="2"/>
        <v>19.075129999999998</v>
      </c>
      <c r="E26">
        <f t="shared" si="2"/>
        <v>14.075346666666666</v>
      </c>
      <c r="F26">
        <f t="shared" si="2"/>
        <v>10.384654333333332</v>
      </c>
      <c r="G26">
        <f t="shared" si="2"/>
        <v>1.6825726666666665</v>
      </c>
      <c r="H26">
        <f t="shared" si="2"/>
        <v>3.6535973333333334</v>
      </c>
    </row>
    <row r="29" spans="1:15">
      <c r="A29" t="s">
        <v>16</v>
      </c>
    </row>
    <row r="30" spans="1:15">
      <c r="B30" s="4" t="s">
        <v>4</v>
      </c>
      <c r="C30" s="4"/>
      <c r="D30" s="5" t="s">
        <v>5</v>
      </c>
      <c r="E30" s="5"/>
      <c r="F30" s="5"/>
      <c r="G30" s="5"/>
      <c r="H30" s="5"/>
      <c r="J30" s="2"/>
      <c r="K30" s="2" t="s">
        <v>32</v>
      </c>
      <c r="L30" s="6" t="s">
        <v>33</v>
      </c>
      <c r="M30" s="6"/>
      <c r="N30" s="6"/>
      <c r="O30" s="6"/>
    </row>
    <row r="31" spans="1:15">
      <c r="B31" t="s">
        <v>1</v>
      </c>
      <c r="C31" t="s">
        <v>34</v>
      </c>
      <c r="D31" t="s">
        <v>1</v>
      </c>
      <c r="E31" t="s">
        <v>2</v>
      </c>
      <c r="F31" t="s">
        <v>3</v>
      </c>
      <c r="G31" t="s">
        <v>35</v>
      </c>
      <c r="H31" t="s">
        <v>36</v>
      </c>
      <c r="J31" s="2"/>
      <c r="K31" s="2" t="s">
        <v>37</v>
      </c>
      <c r="L31" s="2" t="s">
        <v>38</v>
      </c>
      <c r="M31" s="2" t="s">
        <v>39</v>
      </c>
      <c r="N31" s="2" t="s">
        <v>40</v>
      </c>
      <c r="O31" s="2" t="s">
        <v>41</v>
      </c>
    </row>
    <row r="32" spans="1:15">
      <c r="A32">
        <v>1</v>
      </c>
      <c r="B32" s="1">
        <v>0.58487108300000001</v>
      </c>
      <c r="C32" s="1">
        <v>0.89544296400000001</v>
      </c>
      <c r="D32" s="1">
        <v>0.71599999999999997</v>
      </c>
      <c r="E32" s="1">
        <v>2.605</v>
      </c>
      <c r="F32" s="1">
        <v>5.3090000000000002</v>
      </c>
      <c r="G32" s="1">
        <v>2.8460000000000001</v>
      </c>
      <c r="H32" s="1">
        <v>16.638999999999999</v>
      </c>
      <c r="J32" s="2" t="s">
        <v>42</v>
      </c>
      <c r="K32" s="2">
        <v>0.94350000000000001</v>
      </c>
      <c r="L32" s="2">
        <v>8.0000000000000004E-4</v>
      </c>
      <c r="M32" s="2" t="s">
        <v>43</v>
      </c>
      <c r="N32" s="2">
        <v>1.1000000000000001E-3</v>
      </c>
      <c r="O32" s="2" t="s">
        <v>43</v>
      </c>
    </row>
    <row r="33" spans="1:15">
      <c r="A33">
        <v>2</v>
      </c>
      <c r="B33" s="1">
        <v>0.35270696699999998</v>
      </c>
      <c r="C33" s="1">
        <v>0.98971857200000002</v>
      </c>
      <c r="D33" s="1">
        <v>0.57299999999999995</v>
      </c>
      <c r="E33" s="1">
        <v>2.4820000000000002</v>
      </c>
      <c r="F33" s="1">
        <v>4.4660000000000002</v>
      </c>
      <c r="G33" s="1">
        <v>2.5249999999999999</v>
      </c>
      <c r="H33" s="1">
        <v>16.783000000000001</v>
      </c>
    </row>
    <row r="34" spans="1:15">
      <c r="A34">
        <v>3</v>
      </c>
      <c r="B34" s="1">
        <v>0.62329517199999995</v>
      </c>
      <c r="C34" s="1">
        <v>0.84072633799999996</v>
      </c>
      <c r="D34" s="1">
        <v>0.57499999999999996</v>
      </c>
      <c r="E34" s="1">
        <v>3.415</v>
      </c>
      <c r="F34" s="1">
        <v>4.8550000000000004</v>
      </c>
      <c r="G34" s="1">
        <v>2.8860000000000001</v>
      </c>
      <c r="H34" s="1">
        <v>14.943</v>
      </c>
    </row>
    <row r="35" spans="1:15">
      <c r="A35" t="s">
        <v>0</v>
      </c>
      <c r="B35">
        <f>AVERAGE(B32:B34)</f>
        <v>0.52029107399999996</v>
      </c>
      <c r="C35">
        <f t="shared" ref="C35:H35" si="3">AVERAGE(C32:C34)</f>
        <v>0.90862929133333337</v>
      </c>
      <c r="D35">
        <f t="shared" si="3"/>
        <v>0.62133333333333329</v>
      </c>
      <c r="E35">
        <f t="shared" si="3"/>
        <v>2.8339999999999996</v>
      </c>
      <c r="F35">
        <f t="shared" si="3"/>
        <v>4.8766666666666669</v>
      </c>
      <c r="G35">
        <f t="shared" si="3"/>
        <v>2.752333333333334</v>
      </c>
      <c r="H35">
        <f t="shared" si="3"/>
        <v>16.121666666666666</v>
      </c>
    </row>
    <row r="38" spans="1:15">
      <c r="A38" t="s">
        <v>17</v>
      </c>
    </row>
    <row r="39" spans="1:15">
      <c r="B39" s="4" t="s">
        <v>4</v>
      </c>
      <c r="C39" s="4"/>
      <c r="D39" s="5" t="s">
        <v>5</v>
      </c>
      <c r="E39" s="5"/>
      <c r="F39" s="5"/>
      <c r="G39" s="5"/>
      <c r="H39" s="5"/>
      <c r="J39" s="2"/>
      <c r="K39" s="2" t="s">
        <v>32</v>
      </c>
      <c r="L39" s="6" t="s">
        <v>33</v>
      </c>
      <c r="M39" s="6"/>
      <c r="N39" s="6"/>
      <c r="O39" s="6"/>
    </row>
    <row r="40" spans="1:15">
      <c r="B40" t="s">
        <v>1</v>
      </c>
      <c r="C40" t="s">
        <v>34</v>
      </c>
      <c r="D40" t="s">
        <v>1</v>
      </c>
      <c r="E40" t="s">
        <v>2</v>
      </c>
      <c r="F40" t="s">
        <v>3</v>
      </c>
      <c r="G40" t="s">
        <v>35</v>
      </c>
      <c r="H40" t="s">
        <v>36</v>
      </c>
      <c r="J40" s="2"/>
      <c r="K40" s="2" t="s">
        <v>37</v>
      </c>
      <c r="L40" s="2" t="s">
        <v>38</v>
      </c>
      <c r="M40" s="2" t="s">
        <v>39</v>
      </c>
      <c r="N40" s="2" t="s">
        <v>40</v>
      </c>
      <c r="O40" s="2" t="s">
        <v>41</v>
      </c>
    </row>
    <row r="41" spans="1:15">
      <c r="A41">
        <v>1</v>
      </c>
      <c r="B41" s="1">
        <v>705.98295040000005</v>
      </c>
      <c r="C41" s="1">
        <v>5795.1158850000002</v>
      </c>
      <c r="D41" s="1">
        <v>1765.258</v>
      </c>
      <c r="E41" s="1">
        <v>2680.83</v>
      </c>
      <c r="F41" s="1">
        <v>2499.279</v>
      </c>
      <c r="G41" s="1">
        <v>13276.722</v>
      </c>
      <c r="H41" s="1">
        <v>8682.1440000000002</v>
      </c>
      <c r="J41" s="2" t="s">
        <v>42</v>
      </c>
      <c r="K41" s="2">
        <v>0.18440000000000001</v>
      </c>
      <c r="L41" s="2">
        <v>0.81320000000000003</v>
      </c>
      <c r="M41" s="2">
        <v>0.95330000000000004</v>
      </c>
      <c r="N41" s="2" t="s">
        <v>43</v>
      </c>
      <c r="O41" s="2">
        <v>2.0000000000000001E-4</v>
      </c>
    </row>
    <row r="42" spans="1:15">
      <c r="A42">
        <v>2</v>
      </c>
      <c r="B42" s="1">
        <v>482.40422740000002</v>
      </c>
      <c r="C42" s="1">
        <v>5200.8717059999999</v>
      </c>
      <c r="D42" s="1">
        <v>1693.309</v>
      </c>
      <c r="E42" s="1">
        <v>5552.6289999999999</v>
      </c>
      <c r="F42" s="1">
        <v>3346.5920000000001</v>
      </c>
      <c r="G42" s="1">
        <v>17038.456999999999</v>
      </c>
      <c r="H42" s="1">
        <v>14695.902</v>
      </c>
    </row>
    <row r="43" spans="1:15">
      <c r="A43">
        <v>3</v>
      </c>
      <c r="B43" s="1">
        <v>714.45226709999997</v>
      </c>
      <c r="C43" s="1">
        <v>3925.3933710000001</v>
      </c>
      <c r="D43" s="1">
        <v>1785.845</v>
      </c>
      <c r="E43" s="1">
        <v>3704.8069999999998</v>
      </c>
      <c r="F43" s="1">
        <v>4159.6580000000004</v>
      </c>
      <c r="G43" s="1">
        <v>20295.177</v>
      </c>
      <c r="H43" s="1">
        <v>14763.359</v>
      </c>
    </row>
    <row r="44" spans="1:15">
      <c r="A44" t="s">
        <v>0</v>
      </c>
      <c r="B44">
        <f>AVERAGE(B41:B43)</f>
        <v>634.27981496666666</v>
      </c>
      <c r="C44">
        <f t="shared" ref="C44:H44" si="4">AVERAGE(C41:C43)</f>
        <v>4973.7936540000001</v>
      </c>
      <c r="D44">
        <f t="shared" si="4"/>
        <v>1748.1373333333333</v>
      </c>
      <c r="E44">
        <f t="shared" si="4"/>
        <v>3979.422</v>
      </c>
      <c r="F44">
        <f t="shared" si="4"/>
        <v>3335.1763333333333</v>
      </c>
      <c r="G44">
        <f t="shared" si="4"/>
        <v>16870.118666666665</v>
      </c>
      <c r="H44">
        <f t="shared" si="4"/>
        <v>12713.801666666666</v>
      </c>
    </row>
    <row r="47" spans="1:15">
      <c r="A47" t="s">
        <v>18</v>
      </c>
      <c r="B47" s="4" t="s">
        <v>4</v>
      </c>
      <c r="C47" s="4"/>
      <c r="D47" s="5" t="s">
        <v>5</v>
      </c>
      <c r="E47" s="5"/>
      <c r="F47" s="5"/>
      <c r="G47" s="5"/>
      <c r="H47" s="5"/>
      <c r="J47" s="2"/>
      <c r="K47" s="2" t="s">
        <v>32</v>
      </c>
      <c r="L47" s="6" t="s">
        <v>33</v>
      </c>
      <c r="M47" s="6"/>
      <c r="N47" s="6"/>
      <c r="O47" s="6"/>
    </row>
    <row r="48" spans="1:15">
      <c r="B48" t="s">
        <v>1</v>
      </c>
      <c r="C48" t="s">
        <v>34</v>
      </c>
      <c r="D48" t="s">
        <v>1</v>
      </c>
      <c r="E48" t="s">
        <v>2</v>
      </c>
      <c r="F48" t="s">
        <v>3</v>
      </c>
      <c r="G48" t="s">
        <v>35</v>
      </c>
      <c r="H48" t="s">
        <v>36</v>
      </c>
      <c r="J48" s="2"/>
      <c r="K48" s="2" t="s">
        <v>37</v>
      </c>
      <c r="L48" s="2" t="s">
        <v>38</v>
      </c>
      <c r="M48" s="2" t="s">
        <v>46</v>
      </c>
      <c r="N48" s="2" t="s">
        <v>47</v>
      </c>
      <c r="O48" s="2" t="s">
        <v>48</v>
      </c>
    </row>
    <row r="49" spans="1:15">
      <c r="A49">
        <v>1</v>
      </c>
      <c r="B49" s="1">
        <v>4540.403225</v>
      </c>
      <c r="C49" s="1">
        <v>3797.3291020000001</v>
      </c>
      <c r="D49" s="1">
        <v>17932.8</v>
      </c>
      <c r="E49" s="1">
        <v>29007.919999999998</v>
      </c>
      <c r="F49" s="1">
        <v>10631.17</v>
      </c>
      <c r="G49" s="1">
        <v>5553.6</v>
      </c>
      <c r="H49" s="1">
        <v>8440.76</v>
      </c>
      <c r="J49" s="2" t="s">
        <v>42</v>
      </c>
      <c r="K49" s="2">
        <v>0.99780000000000002</v>
      </c>
      <c r="L49" s="2" t="s">
        <v>43</v>
      </c>
      <c r="M49" s="2" t="s">
        <v>43</v>
      </c>
      <c r="N49" s="2" t="s">
        <v>43</v>
      </c>
      <c r="O49" s="2" t="s">
        <v>43</v>
      </c>
    </row>
    <row r="50" spans="1:15">
      <c r="A50">
        <v>2</v>
      </c>
      <c r="B50" s="1">
        <v>3913.8461010000001</v>
      </c>
      <c r="C50" s="1">
        <v>3844.4742670000001</v>
      </c>
      <c r="D50" s="1">
        <v>16042.42</v>
      </c>
      <c r="E50" s="1">
        <v>26228.22</v>
      </c>
      <c r="F50" s="1">
        <v>8965.07</v>
      </c>
      <c r="G50" s="1">
        <v>4818.3599999999997</v>
      </c>
      <c r="H50" s="1">
        <v>9448.75</v>
      </c>
    </row>
    <row r="51" spans="1:15">
      <c r="A51">
        <v>3</v>
      </c>
      <c r="B51" s="1">
        <v>4002.4257120000002</v>
      </c>
      <c r="C51" s="1">
        <v>3725.7642350000001</v>
      </c>
      <c r="D51" s="1">
        <v>15453.2</v>
      </c>
      <c r="E51" s="1">
        <v>27653.599999999999</v>
      </c>
      <c r="F51" s="1">
        <v>9542.31</v>
      </c>
      <c r="G51" s="1">
        <v>5615.3</v>
      </c>
      <c r="H51" s="1">
        <v>8808.9599999999991</v>
      </c>
    </row>
    <row r="52" spans="1:15">
      <c r="A52" t="s">
        <v>0</v>
      </c>
      <c r="B52">
        <f>AVERAGE(B49:B51)</f>
        <v>4152.2250126666668</v>
      </c>
      <c r="C52">
        <f t="shared" ref="C52:H52" si="5">AVERAGE(C49:C51)</f>
        <v>3789.1892013333331</v>
      </c>
      <c r="D52">
        <f t="shared" si="5"/>
        <v>16476.14</v>
      </c>
      <c r="E52">
        <f t="shared" si="5"/>
        <v>27629.91333333333</v>
      </c>
      <c r="F52">
        <f t="shared" si="5"/>
        <v>9712.8499999999985</v>
      </c>
      <c r="G52">
        <f t="shared" si="5"/>
        <v>5329.0866666666661</v>
      </c>
      <c r="H52">
        <f t="shared" si="5"/>
        <v>8899.49</v>
      </c>
    </row>
    <row r="55" spans="1:15">
      <c r="A55" t="s">
        <v>19</v>
      </c>
    </row>
    <row r="56" spans="1:15">
      <c r="B56" s="4" t="s">
        <v>4</v>
      </c>
      <c r="C56" s="4"/>
      <c r="D56" s="5" t="s">
        <v>5</v>
      </c>
      <c r="E56" s="5"/>
      <c r="F56" s="5"/>
      <c r="G56" s="5"/>
      <c r="H56" s="5"/>
      <c r="J56" s="2"/>
      <c r="K56" s="2" t="s">
        <v>32</v>
      </c>
      <c r="L56" s="6" t="s">
        <v>33</v>
      </c>
      <c r="M56" s="6"/>
      <c r="N56" s="6"/>
      <c r="O56" s="6"/>
    </row>
    <row r="57" spans="1:15">
      <c r="B57" t="s">
        <v>1</v>
      </c>
      <c r="C57" t="s">
        <v>34</v>
      </c>
      <c r="D57" t="s">
        <v>1</v>
      </c>
      <c r="E57" t="s">
        <v>2</v>
      </c>
      <c r="F57" t="s">
        <v>3</v>
      </c>
      <c r="G57" t="s">
        <v>35</v>
      </c>
      <c r="H57" t="s">
        <v>36</v>
      </c>
      <c r="J57" s="2"/>
      <c r="K57" s="2" t="s">
        <v>37</v>
      </c>
      <c r="L57" s="2" t="s">
        <v>38</v>
      </c>
      <c r="M57" s="2" t="s">
        <v>46</v>
      </c>
      <c r="N57" s="2" t="s">
        <v>47</v>
      </c>
      <c r="O57" s="2" t="s">
        <v>48</v>
      </c>
    </row>
    <row r="58" spans="1:15">
      <c r="A58">
        <v>1</v>
      </c>
      <c r="B58" s="1">
        <v>0.74804111500000003</v>
      </c>
      <c r="C58" s="1">
        <v>62.093678079999997</v>
      </c>
      <c r="D58" s="1">
        <v>15.78</v>
      </c>
      <c r="E58" s="1">
        <v>1155.02</v>
      </c>
      <c r="F58" s="1">
        <v>0.63</v>
      </c>
      <c r="G58" s="1">
        <v>717.51</v>
      </c>
      <c r="H58" s="1">
        <v>131.94</v>
      </c>
      <c r="J58" s="2" t="s">
        <v>42</v>
      </c>
      <c r="K58" s="2">
        <v>0.16950000000000001</v>
      </c>
      <c r="L58" s="2" t="s">
        <v>43</v>
      </c>
      <c r="M58" s="2" t="s">
        <v>43</v>
      </c>
      <c r="N58" s="2" t="s">
        <v>43</v>
      </c>
      <c r="O58" s="2" t="s">
        <v>43</v>
      </c>
    </row>
    <row r="59" spans="1:15">
      <c r="A59">
        <v>2</v>
      </c>
      <c r="B59" s="1">
        <v>0.28139766700000002</v>
      </c>
      <c r="C59" s="1">
        <v>67.428928459999995</v>
      </c>
      <c r="D59" s="1">
        <v>15.53</v>
      </c>
      <c r="E59" s="1">
        <v>1026.46</v>
      </c>
      <c r="F59" s="1">
        <v>0.86</v>
      </c>
      <c r="G59" s="1">
        <v>669.02</v>
      </c>
      <c r="H59" s="1">
        <v>190.12</v>
      </c>
    </row>
    <row r="60" spans="1:15">
      <c r="A60">
        <v>3</v>
      </c>
      <c r="B60" s="1">
        <v>0.90398779699999998</v>
      </c>
      <c r="C60" s="1">
        <v>63.491701890000002</v>
      </c>
      <c r="D60" s="1">
        <v>14.9</v>
      </c>
      <c r="E60" s="1">
        <v>1089.52</v>
      </c>
      <c r="F60" s="1">
        <v>1.84</v>
      </c>
      <c r="G60" s="1">
        <v>704.9</v>
      </c>
      <c r="H60" s="1">
        <v>134.63999999999999</v>
      </c>
    </row>
    <row r="61" spans="1:15">
      <c r="A61" t="s">
        <v>0</v>
      </c>
      <c r="B61">
        <f>AVERAGE(B58:B60)</f>
        <v>0.64447552633333338</v>
      </c>
      <c r="C61">
        <f t="shared" ref="C61:H61" si="6">AVERAGE(C58:C60)</f>
        <v>64.338102809999995</v>
      </c>
      <c r="D61">
        <f t="shared" si="6"/>
        <v>15.403333333333334</v>
      </c>
      <c r="E61">
        <f t="shared" si="6"/>
        <v>1090.3333333333333</v>
      </c>
      <c r="F61">
        <f t="shared" si="6"/>
        <v>1.1100000000000001</v>
      </c>
      <c r="G61">
        <f t="shared" si="6"/>
        <v>697.14333333333332</v>
      </c>
      <c r="H61">
        <f t="shared" si="6"/>
        <v>152.23333333333332</v>
      </c>
    </row>
    <row r="64" spans="1:15">
      <c r="A64" t="s">
        <v>74</v>
      </c>
      <c r="J64" s="2"/>
      <c r="K64" s="2" t="s">
        <v>32</v>
      </c>
      <c r="L64" s="6" t="s">
        <v>33</v>
      </c>
      <c r="M64" s="6"/>
      <c r="N64" s="6"/>
      <c r="O64" s="6"/>
    </row>
    <row r="65" spans="1:15">
      <c r="B65" s="4" t="s">
        <v>4</v>
      </c>
      <c r="C65" s="4"/>
      <c r="D65" s="5" t="s">
        <v>5</v>
      </c>
      <c r="E65" s="5"/>
      <c r="F65" s="5"/>
      <c r="G65" s="5"/>
      <c r="H65" s="5"/>
      <c r="J65" s="2"/>
      <c r="K65" s="2" t="s">
        <v>37</v>
      </c>
      <c r="L65" s="2" t="s">
        <v>38</v>
      </c>
      <c r="M65" s="2" t="s">
        <v>46</v>
      </c>
      <c r="N65" s="2" t="s">
        <v>47</v>
      </c>
      <c r="O65" s="2" t="s">
        <v>48</v>
      </c>
    </row>
    <row r="66" spans="1:15">
      <c r="B66" t="s">
        <v>1</v>
      </c>
      <c r="C66" t="s">
        <v>34</v>
      </c>
      <c r="D66" t="s">
        <v>1</v>
      </c>
      <c r="E66" t="s">
        <v>2</v>
      </c>
      <c r="F66" t="s">
        <v>3</v>
      </c>
      <c r="G66" t="s">
        <v>35</v>
      </c>
      <c r="H66" t="s">
        <v>36</v>
      </c>
      <c r="J66" s="2" t="s">
        <v>42</v>
      </c>
      <c r="K66" s="2" t="s">
        <v>44</v>
      </c>
      <c r="L66" s="2" t="s">
        <v>43</v>
      </c>
      <c r="M66" s="2" t="s">
        <v>43</v>
      </c>
      <c r="N66" s="2" t="s">
        <v>43</v>
      </c>
      <c r="O66" s="2">
        <v>0.70789999999999997</v>
      </c>
    </row>
    <row r="67" spans="1:15">
      <c r="A67">
        <v>1</v>
      </c>
      <c r="B67" s="1">
        <v>2.1623E-2</v>
      </c>
      <c r="C67" s="1">
        <v>2.2838000000000001E-2</v>
      </c>
      <c r="D67" s="1">
        <v>0.04</v>
      </c>
      <c r="E67" s="1">
        <v>0.8</v>
      </c>
      <c r="F67" s="1">
        <v>0.12</v>
      </c>
      <c r="G67" s="1">
        <v>0.32</v>
      </c>
      <c r="H67" s="1">
        <v>1.1000000000000001</v>
      </c>
    </row>
    <row r="68" spans="1:15">
      <c r="A68">
        <v>2</v>
      </c>
      <c r="B68" s="1">
        <v>1.6853E-2</v>
      </c>
      <c r="C68" s="1">
        <v>3.4011E-2</v>
      </c>
      <c r="D68" s="1">
        <v>0.03</v>
      </c>
      <c r="E68" s="1">
        <v>0.77</v>
      </c>
      <c r="F68" s="1">
        <v>0.11</v>
      </c>
      <c r="G68" s="1">
        <v>0.23</v>
      </c>
      <c r="H68" s="1">
        <v>0.91</v>
      </c>
    </row>
    <row r="69" spans="1:15">
      <c r="A69">
        <v>3</v>
      </c>
      <c r="B69" s="1">
        <v>4.6339999999999999E-2</v>
      </c>
      <c r="C69" s="1">
        <v>2.4815E-2</v>
      </c>
      <c r="D69" s="1">
        <v>0.05</v>
      </c>
      <c r="E69" s="1">
        <v>0.87</v>
      </c>
      <c r="F69" s="1">
        <v>0.09</v>
      </c>
      <c r="G69" s="1">
        <v>0.17</v>
      </c>
      <c r="H69" s="1">
        <v>0.73</v>
      </c>
    </row>
    <row r="70" spans="1:15">
      <c r="A70" t="s">
        <v>0</v>
      </c>
      <c r="B70">
        <f>AVERAGE(B67:B69)</f>
        <v>2.8272000000000002E-2</v>
      </c>
      <c r="C70">
        <f t="shared" ref="C70:H70" si="7">AVERAGE(C67:C69)</f>
        <v>2.7221333333333333E-2</v>
      </c>
      <c r="D70">
        <f t="shared" si="7"/>
        <v>0.04</v>
      </c>
      <c r="E70">
        <f t="shared" si="7"/>
        <v>0.81333333333333335</v>
      </c>
      <c r="F70">
        <f t="shared" si="7"/>
        <v>0.10666666666666665</v>
      </c>
      <c r="G70">
        <f t="shared" si="7"/>
        <v>0.24000000000000002</v>
      </c>
      <c r="H70">
        <f t="shared" si="7"/>
        <v>0.91333333333333344</v>
      </c>
    </row>
    <row r="73" spans="1:15">
      <c r="A73" t="s">
        <v>75</v>
      </c>
      <c r="B73" s="4" t="s">
        <v>4</v>
      </c>
      <c r="C73" s="4"/>
      <c r="D73" s="5" t="s">
        <v>5</v>
      </c>
      <c r="E73" s="5"/>
      <c r="F73" s="5"/>
      <c r="G73" s="5"/>
      <c r="H73" s="5"/>
      <c r="J73" s="2"/>
      <c r="K73" s="2" t="s">
        <v>32</v>
      </c>
      <c r="L73" s="6" t="s">
        <v>33</v>
      </c>
      <c r="M73" s="6"/>
      <c r="N73" s="6"/>
      <c r="O73" s="6"/>
    </row>
    <row r="74" spans="1:15">
      <c r="B74" t="s">
        <v>1</v>
      </c>
      <c r="C74" t="s">
        <v>34</v>
      </c>
      <c r="D74" t="s">
        <v>1</v>
      </c>
      <c r="E74" t="s">
        <v>2</v>
      </c>
      <c r="F74" t="s">
        <v>3</v>
      </c>
      <c r="G74" t="s">
        <v>35</v>
      </c>
      <c r="H74" t="s">
        <v>36</v>
      </c>
      <c r="J74" s="2"/>
      <c r="K74" s="2" t="s">
        <v>37</v>
      </c>
      <c r="L74" s="2" t="s">
        <v>39</v>
      </c>
      <c r="M74" s="2" t="s">
        <v>50</v>
      </c>
      <c r="N74" s="2" t="s">
        <v>51</v>
      </c>
      <c r="O74" s="2" t="s">
        <v>52</v>
      </c>
    </row>
    <row r="75" spans="1:15">
      <c r="A75">
        <v>1</v>
      </c>
      <c r="B75" s="1">
        <v>34.052690480000003</v>
      </c>
      <c r="C75" s="1">
        <v>5.3180602280000002</v>
      </c>
      <c r="D75" s="1">
        <v>10.986000000000001</v>
      </c>
      <c r="E75" s="1">
        <v>13.91</v>
      </c>
      <c r="F75" s="1">
        <v>187.33199999999999</v>
      </c>
      <c r="G75" s="1">
        <v>9.6679999999999993</v>
      </c>
      <c r="H75" s="1">
        <v>2.7389999999999999</v>
      </c>
      <c r="J75" s="2" t="s">
        <v>42</v>
      </c>
      <c r="K75" s="2">
        <v>1.6999999999999999E-3</v>
      </c>
      <c r="L75" s="2" t="s">
        <v>43</v>
      </c>
      <c r="M75" s="2" t="s">
        <v>43</v>
      </c>
      <c r="N75" s="2" t="s">
        <v>43</v>
      </c>
      <c r="O75" s="2" t="s">
        <v>43</v>
      </c>
    </row>
    <row r="76" spans="1:15">
      <c r="A76">
        <v>2</v>
      </c>
      <c r="B76" s="1">
        <v>36.238012210000001</v>
      </c>
      <c r="C76" s="1">
        <v>6.1829360490000003</v>
      </c>
      <c r="D76" s="1">
        <v>8.5559999999999992</v>
      </c>
      <c r="E76" s="1">
        <v>15.59</v>
      </c>
      <c r="F76" s="1">
        <v>188.191</v>
      </c>
      <c r="G76" s="1">
        <v>10.446</v>
      </c>
      <c r="H76" s="1">
        <v>3.2050000000000001</v>
      </c>
    </row>
    <row r="77" spans="1:15">
      <c r="A77">
        <v>3</v>
      </c>
      <c r="B77" s="1">
        <v>37.448083760000003</v>
      </c>
      <c r="C77" s="1">
        <v>6.6321601100000001</v>
      </c>
      <c r="D77" s="1">
        <v>11.212</v>
      </c>
      <c r="E77" s="1">
        <v>17.071999999999999</v>
      </c>
      <c r="F77" s="1">
        <v>218.989</v>
      </c>
      <c r="G77" s="1">
        <v>8.4649999999999999</v>
      </c>
      <c r="H77" s="1">
        <v>5.1909999999999998</v>
      </c>
    </row>
    <row r="78" spans="1:15">
      <c r="A78" t="s">
        <v>0</v>
      </c>
      <c r="B78">
        <f>AVERAGE(B75:B77)</f>
        <v>35.912928816666671</v>
      </c>
      <c r="C78">
        <f t="shared" ref="C78:H78" si="8">AVERAGE(C75:C77)</f>
        <v>6.0443854623333335</v>
      </c>
      <c r="D78">
        <f t="shared" si="8"/>
        <v>10.251333333333333</v>
      </c>
      <c r="E78">
        <f t="shared" si="8"/>
        <v>15.524000000000001</v>
      </c>
      <c r="F78">
        <f t="shared" si="8"/>
        <v>198.17066666666668</v>
      </c>
      <c r="G78">
        <f t="shared" si="8"/>
        <v>9.5263333333333318</v>
      </c>
      <c r="H78">
        <f t="shared" si="8"/>
        <v>3.7116666666666664</v>
      </c>
    </row>
    <row r="81" spans="1:15">
      <c r="A81" t="s">
        <v>20</v>
      </c>
    </row>
    <row r="82" spans="1:15">
      <c r="B82" s="4" t="s">
        <v>4</v>
      </c>
      <c r="C82" s="4"/>
      <c r="D82" s="5" t="s">
        <v>5</v>
      </c>
      <c r="E82" s="5"/>
      <c r="F82" s="5"/>
      <c r="G82" s="5"/>
      <c r="H82" s="5"/>
      <c r="J82" s="2"/>
      <c r="K82" s="2" t="s">
        <v>32</v>
      </c>
      <c r="L82" s="6" t="s">
        <v>33</v>
      </c>
      <c r="M82" s="6"/>
      <c r="N82" s="6"/>
      <c r="O82" s="6"/>
    </row>
    <row r="83" spans="1:15">
      <c r="B83" t="s">
        <v>1</v>
      </c>
      <c r="C83" t="s">
        <v>34</v>
      </c>
      <c r="D83" t="s">
        <v>1</v>
      </c>
      <c r="E83" t="s">
        <v>2</v>
      </c>
      <c r="F83" t="s">
        <v>3</v>
      </c>
      <c r="G83" t="s">
        <v>35</v>
      </c>
      <c r="H83" t="s">
        <v>36</v>
      </c>
      <c r="J83" s="2"/>
      <c r="K83" s="2" t="s">
        <v>37</v>
      </c>
      <c r="L83" s="2" t="s">
        <v>39</v>
      </c>
      <c r="M83" s="2" t="s">
        <v>50</v>
      </c>
      <c r="N83" s="2" t="s">
        <v>51</v>
      </c>
      <c r="O83" s="2" t="s">
        <v>52</v>
      </c>
    </row>
    <row r="84" spans="1:15">
      <c r="A84">
        <v>1</v>
      </c>
      <c r="B84" s="1">
        <v>73070.89</v>
      </c>
      <c r="C84" s="1">
        <v>89532.56</v>
      </c>
      <c r="D84" s="1">
        <v>274703.24400000001</v>
      </c>
      <c r="E84" s="1">
        <v>84535.824999999997</v>
      </c>
      <c r="F84" s="1">
        <v>192527.2</v>
      </c>
      <c r="G84" s="1">
        <v>95497.839000000007</v>
      </c>
      <c r="H84" s="1">
        <v>37923.938000000002</v>
      </c>
      <c r="J84" s="2" t="s">
        <v>42</v>
      </c>
      <c r="K84" s="2">
        <v>0.85560000000000003</v>
      </c>
      <c r="L84" s="2" t="s">
        <v>43</v>
      </c>
      <c r="M84" s="2" t="s">
        <v>43</v>
      </c>
      <c r="N84" s="2" t="s">
        <v>43</v>
      </c>
      <c r="O84" s="2" t="s">
        <v>43</v>
      </c>
    </row>
    <row r="85" spans="1:15">
      <c r="A85">
        <v>2</v>
      </c>
      <c r="B85" s="1">
        <v>60539.6</v>
      </c>
      <c r="C85" s="1">
        <v>85317.85</v>
      </c>
      <c r="D85" s="1">
        <v>314112.42300000001</v>
      </c>
      <c r="E85" s="1">
        <v>98310.652000000002</v>
      </c>
      <c r="F85" s="1">
        <v>185475.58300000001</v>
      </c>
      <c r="G85" s="1">
        <v>71195.444000000003</v>
      </c>
      <c r="H85" s="1">
        <v>42542.957000000002</v>
      </c>
    </row>
    <row r="86" spans="1:15">
      <c r="A86">
        <v>3</v>
      </c>
      <c r="B86" s="1">
        <v>72057.64</v>
      </c>
      <c r="C86" s="1">
        <v>75129.61</v>
      </c>
      <c r="D86" s="1">
        <v>259715.44099999999</v>
      </c>
      <c r="E86" s="1">
        <v>96068.57</v>
      </c>
      <c r="F86" s="1">
        <v>218953.196</v>
      </c>
      <c r="G86" s="1">
        <v>88516.489000000001</v>
      </c>
      <c r="H86" s="1">
        <v>44343.754999999997</v>
      </c>
    </row>
    <row r="87" spans="1:15">
      <c r="A87" t="s">
        <v>0</v>
      </c>
      <c r="B87">
        <f>AVERAGE(B84:B86)</f>
        <v>68556.043333333335</v>
      </c>
      <c r="C87">
        <f t="shared" ref="C87:H87" si="9">AVERAGE(C84:C86)</f>
        <v>83326.67333333334</v>
      </c>
      <c r="D87">
        <f t="shared" si="9"/>
        <v>282843.70266666665</v>
      </c>
      <c r="E87">
        <f t="shared" si="9"/>
        <v>92971.682333333345</v>
      </c>
      <c r="F87">
        <f t="shared" si="9"/>
        <v>198985.32633333336</v>
      </c>
      <c r="G87">
        <f t="shared" si="9"/>
        <v>85069.923999999999</v>
      </c>
      <c r="H87">
        <f t="shared" si="9"/>
        <v>41603.549999999996</v>
      </c>
    </row>
    <row r="90" spans="1:15">
      <c r="A90" t="s">
        <v>76</v>
      </c>
      <c r="B90" s="4" t="s">
        <v>4</v>
      </c>
      <c r="C90" s="4"/>
      <c r="D90" s="5" t="s">
        <v>5</v>
      </c>
      <c r="E90" s="5"/>
      <c r="F90" s="5"/>
      <c r="G90" s="5"/>
      <c r="H90" s="5"/>
      <c r="J90" s="2"/>
      <c r="K90" s="2" t="s">
        <v>32</v>
      </c>
      <c r="L90" s="6" t="s">
        <v>33</v>
      </c>
      <c r="M90" s="6"/>
      <c r="N90" s="6"/>
      <c r="O90" s="6"/>
    </row>
    <row r="91" spans="1:15">
      <c r="B91" t="s">
        <v>1</v>
      </c>
      <c r="C91" t="s">
        <v>34</v>
      </c>
      <c r="D91" t="s">
        <v>1</v>
      </c>
      <c r="E91" t="s">
        <v>2</v>
      </c>
      <c r="F91" t="s">
        <v>3</v>
      </c>
      <c r="G91" t="s">
        <v>35</v>
      </c>
      <c r="H91" t="s">
        <v>36</v>
      </c>
      <c r="J91" s="2"/>
      <c r="K91" s="2" t="s">
        <v>37</v>
      </c>
      <c r="L91" s="2" t="s">
        <v>40</v>
      </c>
      <c r="M91" s="2" t="s">
        <v>54</v>
      </c>
      <c r="N91" s="2" t="s">
        <v>55</v>
      </c>
      <c r="O91" s="2" t="s">
        <v>56</v>
      </c>
    </row>
    <row r="92" spans="1:15">
      <c r="A92">
        <v>1</v>
      </c>
      <c r="B92" s="1">
        <v>153.61850000000001</v>
      </c>
      <c r="C92" s="1">
        <v>1238.7550000000001</v>
      </c>
      <c r="D92" s="1">
        <v>250.22</v>
      </c>
      <c r="E92" s="1">
        <v>402.14</v>
      </c>
      <c r="F92" s="1">
        <v>980.18</v>
      </c>
      <c r="G92" s="1">
        <v>958.84</v>
      </c>
      <c r="H92" s="1">
        <v>229.36</v>
      </c>
      <c r="J92" s="2" t="s">
        <v>42</v>
      </c>
      <c r="K92" s="2">
        <v>2.0000000000000001E-4</v>
      </c>
      <c r="L92" s="2">
        <v>2.7000000000000001E-3</v>
      </c>
      <c r="M92" s="2">
        <v>0.37069999999999997</v>
      </c>
      <c r="N92" s="2">
        <v>0.46189999999999998</v>
      </c>
      <c r="O92" s="2">
        <v>4.1000000000000003E-3</v>
      </c>
    </row>
    <row r="93" spans="1:15">
      <c r="A93">
        <v>2</v>
      </c>
      <c r="B93" s="1">
        <v>476.33100000000002</v>
      </c>
      <c r="C93" s="1">
        <v>1164.77</v>
      </c>
      <c r="D93" s="1">
        <v>347.92</v>
      </c>
      <c r="E93" s="1">
        <v>622.32000000000005</v>
      </c>
      <c r="F93" s="1">
        <v>997.5</v>
      </c>
      <c r="G93" s="1">
        <v>897.22</v>
      </c>
      <c r="H93" s="1">
        <v>355.71</v>
      </c>
    </row>
    <row r="94" spans="1:15">
      <c r="A94">
        <v>3</v>
      </c>
      <c r="B94" s="1">
        <v>468.36660000000001</v>
      </c>
      <c r="C94" s="1">
        <v>1025.9259999999999</v>
      </c>
      <c r="D94" s="1">
        <v>204.37</v>
      </c>
      <c r="E94" s="1">
        <v>810.14</v>
      </c>
      <c r="F94" s="1">
        <v>1353.41</v>
      </c>
      <c r="G94" s="1">
        <v>758.56</v>
      </c>
      <c r="H94" s="1">
        <v>302.02</v>
      </c>
    </row>
    <row r="95" spans="1:15">
      <c r="A95" t="s">
        <v>0</v>
      </c>
      <c r="B95">
        <f>AVERAGE(B92:B94)</f>
        <v>366.10536666666667</v>
      </c>
      <c r="C95">
        <f t="shared" ref="C95:H95" si="10">AVERAGE(C92:C94)</f>
        <v>1143.1503333333333</v>
      </c>
      <c r="D95">
        <f t="shared" si="10"/>
        <v>267.50333333333333</v>
      </c>
      <c r="E95">
        <f t="shared" si="10"/>
        <v>611.5333333333333</v>
      </c>
      <c r="F95">
        <f t="shared" si="10"/>
        <v>1110.3633333333335</v>
      </c>
      <c r="G95">
        <f t="shared" si="10"/>
        <v>871.54</v>
      </c>
      <c r="H95">
        <f t="shared" si="10"/>
        <v>295.69666666666666</v>
      </c>
    </row>
    <row r="98" spans="1:15">
      <c r="A98" t="s">
        <v>21</v>
      </c>
    </row>
    <row r="99" spans="1:15">
      <c r="B99" s="4" t="s">
        <v>4</v>
      </c>
      <c r="C99" s="4"/>
      <c r="D99" s="5" t="s">
        <v>5</v>
      </c>
      <c r="E99" s="5"/>
      <c r="F99" s="5"/>
      <c r="G99" s="5"/>
      <c r="H99" s="5"/>
      <c r="J99" s="2"/>
      <c r="K99" s="2" t="s">
        <v>32</v>
      </c>
      <c r="L99" s="6" t="s">
        <v>33</v>
      </c>
      <c r="M99" s="6"/>
      <c r="N99" s="6"/>
      <c r="O99" s="6"/>
    </row>
    <row r="100" spans="1:15">
      <c r="B100" t="s">
        <v>1</v>
      </c>
      <c r="C100" t="s">
        <v>34</v>
      </c>
      <c r="D100" t="s">
        <v>1</v>
      </c>
      <c r="E100" t="s">
        <v>2</v>
      </c>
      <c r="F100" t="s">
        <v>3</v>
      </c>
      <c r="G100" t="s">
        <v>35</v>
      </c>
      <c r="H100" t="s">
        <v>36</v>
      </c>
      <c r="J100" s="2"/>
      <c r="K100" s="2" t="s">
        <v>37</v>
      </c>
      <c r="L100" s="2" t="s">
        <v>40</v>
      </c>
      <c r="M100" s="2" t="s">
        <v>54</v>
      </c>
      <c r="N100" s="2" t="s">
        <v>55</v>
      </c>
      <c r="O100" s="2" t="s">
        <v>56</v>
      </c>
    </row>
    <row r="101" spans="1:15">
      <c r="A101">
        <v>1</v>
      </c>
      <c r="B101" s="1">
        <v>62.756279999999997</v>
      </c>
      <c r="C101" s="1">
        <v>9246.5439999999999</v>
      </c>
      <c r="D101" s="1">
        <v>669.78</v>
      </c>
      <c r="E101" s="1">
        <v>44220.36</v>
      </c>
      <c r="F101" s="1">
        <v>142887.48000000001</v>
      </c>
      <c r="G101" s="1">
        <v>15773.84</v>
      </c>
      <c r="H101" s="1">
        <v>1798.95</v>
      </c>
      <c r="J101" s="2" t="s">
        <v>42</v>
      </c>
      <c r="K101" s="2">
        <v>2.0000000000000001E-4</v>
      </c>
      <c r="L101" s="2" t="s">
        <v>43</v>
      </c>
      <c r="M101" s="2" t="s">
        <v>43</v>
      </c>
      <c r="N101" s="2" t="s">
        <v>43</v>
      </c>
      <c r="O101" s="2" t="s">
        <v>43</v>
      </c>
    </row>
    <row r="102" spans="1:15">
      <c r="A102">
        <v>2</v>
      </c>
      <c r="B102" s="1">
        <v>55.474589999999999</v>
      </c>
      <c r="C102" s="1">
        <v>10237.82</v>
      </c>
      <c r="D102" s="1">
        <v>806</v>
      </c>
      <c r="E102" s="1">
        <v>44820.9</v>
      </c>
      <c r="F102" s="1">
        <v>134506.29</v>
      </c>
      <c r="G102" s="1">
        <v>15390.6</v>
      </c>
      <c r="H102" s="1">
        <v>3270.86</v>
      </c>
    </row>
    <row r="103" spans="1:15">
      <c r="A103">
        <v>3</v>
      </c>
      <c r="B103" s="1">
        <v>67.077420000000004</v>
      </c>
      <c r="C103" s="1">
        <v>9272.1290000000008</v>
      </c>
      <c r="D103" s="1">
        <v>758.75</v>
      </c>
      <c r="E103" s="1">
        <v>45601.33</v>
      </c>
      <c r="F103" s="1">
        <v>140460.82999999999</v>
      </c>
      <c r="G103" s="1">
        <v>13361.87</v>
      </c>
      <c r="H103" s="1">
        <v>1604.39</v>
      </c>
    </row>
    <row r="104" spans="1:15">
      <c r="A104" t="s">
        <v>0</v>
      </c>
      <c r="B104">
        <f>AVERAGE(B101:B103)</f>
        <v>61.76943</v>
      </c>
      <c r="C104">
        <f t="shared" ref="C104:H104" si="11">AVERAGE(C101:C103)</f>
        <v>9585.497666666668</v>
      </c>
      <c r="D104">
        <f t="shared" si="11"/>
        <v>744.84333333333325</v>
      </c>
      <c r="E104">
        <f t="shared" si="11"/>
        <v>44880.863333333342</v>
      </c>
      <c r="F104">
        <f t="shared" si="11"/>
        <v>139284.86666666667</v>
      </c>
      <c r="G104">
        <f t="shared" si="11"/>
        <v>14842.103333333334</v>
      </c>
      <c r="H104">
        <f t="shared" si="11"/>
        <v>2224.7333333333336</v>
      </c>
    </row>
    <row r="107" spans="1:15">
      <c r="A107" t="s">
        <v>77</v>
      </c>
    </row>
    <row r="108" spans="1:15">
      <c r="B108" s="4" t="s">
        <v>4</v>
      </c>
      <c r="C108" s="4"/>
      <c r="D108" s="5" t="s">
        <v>5</v>
      </c>
      <c r="E108" s="5"/>
      <c r="F108" s="5"/>
      <c r="G108" s="5"/>
      <c r="H108" s="5"/>
      <c r="J108" s="2"/>
      <c r="K108" s="2" t="s">
        <v>32</v>
      </c>
      <c r="L108" s="6" t="s">
        <v>33</v>
      </c>
      <c r="M108" s="6"/>
      <c r="N108" s="6"/>
      <c r="O108" s="6"/>
    </row>
    <row r="109" spans="1:15">
      <c r="B109" t="s">
        <v>1</v>
      </c>
      <c r="C109" t="s">
        <v>34</v>
      </c>
      <c r="D109" t="s">
        <v>1</v>
      </c>
      <c r="E109" t="s">
        <v>2</v>
      </c>
      <c r="F109" t="s">
        <v>3</v>
      </c>
      <c r="G109" t="s">
        <v>35</v>
      </c>
      <c r="H109" t="s">
        <v>36</v>
      </c>
      <c r="J109" s="2"/>
      <c r="K109" s="2" t="s">
        <v>37</v>
      </c>
      <c r="L109" s="2" t="s">
        <v>41</v>
      </c>
      <c r="M109" s="2" t="s">
        <v>57</v>
      </c>
      <c r="N109" s="2" t="s">
        <v>58</v>
      </c>
      <c r="O109" s="2" t="s">
        <v>59</v>
      </c>
    </row>
    <row r="110" spans="1:15">
      <c r="A110">
        <v>1</v>
      </c>
      <c r="B110" s="1">
        <v>69.493503140000001</v>
      </c>
      <c r="C110" s="1">
        <v>74.577677879999996</v>
      </c>
      <c r="D110" s="1">
        <v>126.9</v>
      </c>
      <c r="E110" s="1">
        <v>348.98</v>
      </c>
      <c r="F110" s="1">
        <v>195.85</v>
      </c>
      <c r="G110" s="1">
        <v>460.99</v>
      </c>
      <c r="H110" s="1">
        <v>1449.17</v>
      </c>
      <c r="J110" s="2" t="s">
        <v>42</v>
      </c>
      <c r="K110" s="2" t="s">
        <v>44</v>
      </c>
      <c r="L110" s="2" t="s">
        <v>43</v>
      </c>
      <c r="M110" s="2" t="s">
        <v>43</v>
      </c>
      <c r="N110" s="2" t="s">
        <v>43</v>
      </c>
      <c r="O110" s="2" t="s">
        <v>43</v>
      </c>
    </row>
    <row r="111" spans="1:15">
      <c r="A111">
        <v>2</v>
      </c>
      <c r="B111" s="1">
        <v>57.986162909999997</v>
      </c>
      <c r="C111" s="1">
        <v>97.728381470000002</v>
      </c>
      <c r="D111" s="1">
        <v>100.24</v>
      </c>
      <c r="E111" s="1">
        <v>41.5</v>
      </c>
      <c r="F111" s="1">
        <v>1.0900000000000001</v>
      </c>
      <c r="G111" s="1">
        <v>340.26</v>
      </c>
      <c r="H111" s="1">
        <v>1172.8399999999999</v>
      </c>
    </row>
    <row r="112" spans="1:15">
      <c r="A112">
        <v>3</v>
      </c>
      <c r="B112" s="1">
        <v>57.80185445</v>
      </c>
      <c r="C112" s="1">
        <v>57.642360670000002</v>
      </c>
      <c r="D112" s="1">
        <v>141.72</v>
      </c>
      <c r="E112" s="1">
        <v>45.29</v>
      </c>
      <c r="F112" s="1">
        <v>43.42</v>
      </c>
      <c r="G112" s="1">
        <v>327.39</v>
      </c>
      <c r="H112" s="1">
        <v>911.37</v>
      </c>
    </row>
    <row r="113" spans="1:15">
      <c r="A113" t="s">
        <v>0</v>
      </c>
      <c r="B113">
        <f>AVERAGE(B110:B112)</f>
        <v>61.760506833333331</v>
      </c>
      <c r="C113">
        <f t="shared" ref="C113:H113" si="12">AVERAGE(C110:C112)</f>
        <v>76.64947334</v>
      </c>
      <c r="D113">
        <f t="shared" si="12"/>
        <v>122.95333333333333</v>
      </c>
      <c r="E113">
        <f t="shared" si="12"/>
        <v>145.25666666666669</v>
      </c>
      <c r="F113">
        <f t="shared" si="12"/>
        <v>80.12</v>
      </c>
      <c r="G113">
        <f t="shared" si="12"/>
        <v>376.21333333333331</v>
      </c>
      <c r="H113">
        <f t="shared" si="12"/>
        <v>1177.7933333333333</v>
      </c>
    </row>
    <row r="116" spans="1:15">
      <c r="A116" t="s">
        <v>22</v>
      </c>
      <c r="B116" s="4" t="s">
        <v>4</v>
      </c>
      <c r="C116" s="4"/>
      <c r="D116" s="5" t="s">
        <v>5</v>
      </c>
      <c r="E116" s="5"/>
      <c r="F116" s="5"/>
      <c r="G116" s="5"/>
      <c r="H116" s="5"/>
      <c r="J116" s="2"/>
      <c r="K116" s="2" t="s">
        <v>32</v>
      </c>
      <c r="L116" s="6" t="s">
        <v>33</v>
      </c>
      <c r="M116" s="6"/>
      <c r="N116" s="6"/>
      <c r="O116" s="6"/>
    </row>
    <row r="117" spans="1:15">
      <c r="B117" t="s">
        <v>1</v>
      </c>
      <c r="C117" t="s">
        <v>34</v>
      </c>
      <c r="D117" t="s">
        <v>1</v>
      </c>
      <c r="E117" t="s">
        <v>2</v>
      </c>
      <c r="F117" t="s">
        <v>3</v>
      </c>
      <c r="G117" t="s">
        <v>35</v>
      </c>
      <c r="H117" t="s">
        <v>36</v>
      </c>
      <c r="J117" s="2"/>
      <c r="K117" s="2" t="s">
        <v>37</v>
      </c>
      <c r="L117" s="2" t="s">
        <v>41</v>
      </c>
      <c r="M117" s="2" t="s">
        <v>57</v>
      </c>
      <c r="N117" s="2" t="s">
        <v>58</v>
      </c>
      <c r="O117" s="2" t="s">
        <v>59</v>
      </c>
    </row>
    <row r="118" spans="1:15">
      <c r="A118">
        <v>1</v>
      </c>
      <c r="B118" s="1">
        <v>18.155989999999999</v>
      </c>
      <c r="C118" s="1">
        <v>49.782879999999999</v>
      </c>
      <c r="D118" s="1">
        <v>8.01</v>
      </c>
      <c r="E118" s="1">
        <v>490.64</v>
      </c>
      <c r="F118" s="1">
        <v>88.21</v>
      </c>
      <c r="G118" s="1">
        <v>1519.88</v>
      </c>
      <c r="H118" s="1">
        <v>13678.12</v>
      </c>
      <c r="J118" s="2" t="s">
        <v>42</v>
      </c>
      <c r="K118" s="2" t="s">
        <v>44</v>
      </c>
      <c r="L118" s="2" t="s">
        <v>43</v>
      </c>
      <c r="M118" s="2" t="s">
        <v>43</v>
      </c>
      <c r="N118" s="2" t="s">
        <v>43</v>
      </c>
      <c r="O118" s="2" t="s">
        <v>43</v>
      </c>
    </row>
    <row r="119" spans="1:15">
      <c r="A119">
        <v>2</v>
      </c>
      <c r="B119" s="1">
        <v>26.5855</v>
      </c>
      <c r="C119" s="1">
        <v>82.672839999999994</v>
      </c>
      <c r="D119" s="1">
        <v>81.42</v>
      </c>
      <c r="E119" s="1">
        <v>386.08</v>
      </c>
      <c r="F119" s="1">
        <v>65.819999999999993</v>
      </c>
      <c r="G119" s="1">
        <v>1435.34</v>
      </c>
      <c r="H119" s="1">
        <v>26779.55</v>
      </c>
    </row>
    <row r="120" spans="1:15">
      <c r="A120">
        <v>3</v>
      </c>
      <c r="B120" s="1">
        <v>8.3701469999999993</v>
      </c>
      <c r="C120" s="1">
        <v>135.65209999999999</v>
      </c>
      <c r="D120" s="1">
        <v>43.78</v>
      </c>
      <c r="E120" s="1">
        <v>637.87</v>
      </c>
      <c r="F120" s="1">
        <v>151.78</v>
      </c>
      <c r="G120" s="1">
        <v>2644.64</v>
      </c>
      <c r="H120" s="1">
        <v>15577.03</v>
      </c>
    </row>
    <row r="121" spans="1:15">
      <c r="A121" t="s">
        <v>0</v>
      </c>
      <c r="B121">
        <f>AVERAGE(B118:B120)</f>
        <v>17.703879000000001</v>
      </c>
      <c r="C121">
        <f t="shared" ref="C121:H121" si="13">AVERAGE(C118:C120)</f>
        <v>89.369273333333311</v>
      </c>
      <c r="D121">
        <f t="shared" si="13"/>
        <v>44.403333333333336</v>
      </c>
      <c r="E121">
        <f t="shared" si="13"/>
        <v>504.8633333333334</v>
      </c>
      <c r="F121">
        <f t="shared" si="13"/>
        <v>101.93666666666665</v>
      </c>
      <c r="G121">
        <f t="shared" si="13"/>
        <v>1866.6200000000001</v>
      </c>
      <c r="H121">
        <f t="shared" si="13"/>
        <v>18678.233333333334</v>
      </c>
    </row>
    <row r="125" spans="1:15">
      <c r="B125" s="4"/>
      <c r="C125" s="4"/>
      <c r="D125" s="5"/>
      <c r="E125" s="5"/>
      <c r="F125" s="5"/>
      <c r="G125" s="5"/>
      <c r="H125" s="5"/>
    </row>
    <row r="127" spans="1:15">
      <c r="B127" s="1"/>
      <c r="C127" s="1"/>
      <c r="D127" s="1"/>
      <c r="E127" s="1"/>
      <c r="F127" s="1"/>
      <c r="G127" s="1"/>
      <c r="H127" s="1"/>
    </row>
    <row r="128" spans="1:15">
      <c r="B128" s="1"/>
      <c r="C128" s="1"/>
      <c r="D128" s="1"/>
      <c r="E128" s="1"/>
      <c r="F128" s="1"/>
      <c r="G128" s="1"/>
      <c r="H128" s="1"/>
    </row>
    <row r="129" spans="2:8">
      <c r="B129" s="1"/>
      <c r="C129" s="1"/>
      <c r="D129" s="1"/>
      <c r="E129" s="1"/>
      <c r="F129" s="1"/>
      <c r="G129" s="1"/>
      <c r="H129" s="1"/>
    </row>
    <row r="134" spans="2:8">
      <c r="B134" s="4"/>
      <c r="C134" s="4"/>
      <c r="D134" s="5"/>
      <c r="E134" s="5"/>
      <c r="F134" s="5"/>
      <c r="G134" s="5"/>
      <c r="H134" s="5"/>
    </row>
    <row r="136" spans="2:8">
      <c r="B136" s="1"/>
      <c r="C136" s="1"/>
      <c r="D136" s="1"/>
      <c r="E136" s="1"/>
      <c r="F136" s="1"/>
      <c r="G136" s="1"/>
      <c r="H136" s="1"/>
    </row>
    <row r="137" spans="2:8">
      <c r="B137" s="1"/>
      <c r="C137" s="1"/>
      <c r="D137" s="1"/>
      <c r="E137" s="1"/>
      <c r="F137" s="1"/>
      <c r="G137" s="1"/>
      <c r="H137" s="1"/>
    </row>
    <row r="138" spans="2:8">
      <c r="B138" s="1"/>
      <c r="C138" s="1"/>
      <c r="D138" s="1"/>
      <c r="E138" s="1"/>
      <c r="F138" s="1"/>
      <c r="G138" s="1"/>
      <c r="H138" s="1"/>
    </row>
    <row r="142" spans="2:8">
      <c r="B142" s="4"/>
      <c r="C142" s="4"/>
      <c r="D142" s="5"/>
      <c r="E142" s="5"/>
      <c r="F142" s="5"/>
      <c r="G142" s="5"/>
      <c r="H142" s="5"/>
    </row>
    <row r="144" spans="2:8">
      <c r="B144" s="1"/>
      <c r="C144" s="1"/>
      <c r="D144" s="1"/>
      <c r="E144" s="1"/>
      <c r="F144" s="1"/>
      <c r="G144" s="1"/>
      <c r="H144" s="1"/>
    </row>
    <row r="145" spans="2:8">
      <c r="B145" s="1"/>
      <c r="C145" s="1"/>
      <c r="D145" s="1"/>
      <c r="E145" s="1"/>
      <c r="F145" s="1"/>
      <c r="G145" s="1"/>
      <c r="H145" s="1"/>
    </row>
    <row r="146" spans="2:8">
      <c r="B146" s="1"/>
      <c r="C146" s="1"/>
      <c r="D146" s="1"/>
      <c r="E146" s="1"/>
      <c r="F146" s="1"/>
      <c r="G146" s="1"/>
      <c r="H146" s="1"/>
    </row>
  </sheetData>
  <mergeCells count="48">
    <mergeCell ref="L90:O90"/>
    <mergeCell ref="L99:O99"/>
    <mergeCell ref="L108:O108"/>
    <mergeCell ref="L116:O116"/>
    <mergeCell ref="L47:O47"/>
    <mergeCell ref="L56:O56"/>
    <mergeCell ref="L64:O64"/>
    <mergeCell ref="L73:O73"/>
    <mergeCell ref="L82:O82"/>
    <mergeCell ref="L4:O4"/>
    <mergeCell ref="L13:O13"/>
    <mergeCell ref="L21:O21"/>
    <mergeCell ref="L30:O30"/>
    <mergeCell ref="L39:O39"/>
    <mergeCell ref="B4:C4"/>
    <mergeCell ref="D4:H4"/>
    <mergeCell ref="B13:C13"/>
    <mergeCell ref="D13:H13"/>
    <mergeCell ref="B21:C21"/>
    <mergeCell ref="D21:H21"/>
    <mergeCell ref="B30:C30"/>
    <mergeCell ref="D30:H30"/>
    <mergeCell ref="B39:C39"/>
    <mergeCell ref="D39:H39"/>
    <mergeCell ref="B47:C47"/>
    <mergeCell ref="D47:H47"/>
    <mergeCell ref="B56:C56"/>
    <mergeCell ref="D56:H56"/>
    <mergeCell ref="B65:C65"/>
    <mergeCell ref="D65:H65"/>
    <mergeCell ref="B73:C73"/>
    <mergeCell ref="D73:H73"/>
    <mergeCell ref="B82:C82"/>
    <mergeCell ref="D82:H82"/>
    <mergeCell ref="B90:C90"/>
    <mergeCell ref="D90:H90"/>
    <mergeCell ref="B99:C99"/>
    <mergeCell ref="D99:H99"/>
    <mergeCell ref="B134:C134"/>
    <mergeCell ref="D134:H134"/>
    <mergeCell ref="B142:C142"/>
    <mergeCell ref="D142:H142"/>
    <mergeCell ref="B108:C108"/>
    <mergeCell ref="D108:H108"/>
    <mergeCell ref="B116:C116"/>
    <mergeCell ref="D116:H116"/>
    <mergeCell ref="B125:C125"/>
    <mergeCell ref="D125:H12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Fig.1 &amp; S2 difusion maps</vt:lpstr>
      <vt:lpstr>Fig. 7b RT-QPCR</vt:lpstr>
      <vt:lpstr>Fig. 7d cell staining</vt:lpstr>
      <vt:lpstr>Fig. S11c RT-QPCR</vt:lpstr>
      <vt:lpstr>Fig. 11d cell staining</vt:lpstr>
      <vt:lpstr>Fig. S12d RT-PCR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Keishi Kishimoto</dc:creator>
  <cp:lastModifiedBy>Zorn, Aaron</cp:lastModifiedBy>
  <dcterms:created xsi:type="dcterms:W3CDTF">2020-04-17T17:49:06Z</dcterms:created>
  <dcterms:modified xsi:type="dcterms:W3CDTF">2020-06-18T22:06:12Z</dcterms:modified>
</cp:coreProperties>
</file>