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KEN\Kishimoto et al 2020 Revision\Kishimoto et al 2020 2nd Revision Nature communications\"/>
    </mc:Choice>
  </mc:AlternateContent>
  <bookViews>
    <workbookView xWindow="4650" yWindow="0" windowWidth="16572" windowHeight="8592" firstSheet="9" activeTab="9"/>
  </bookViews>
  <sheets>
    <sheet name="Figure 4b" sheetId="17" r:id="rId1"/>
    <sheet name="Figure 4c" sheetId="18" r:id="rId2"/>
    <sheet name="Figure 4d" sheetId="19" r:id="rId3"/>
    <sheet name="Figure 4e" sheetId="20" r:id="rId4"/>
    <sheet name="Figure 4g" sheetId="22" r:id="rId5"/>
    <sheet name="Figure 4i" sheetId="24" r:id="rId6"/>
    <sheet name="Figure 5b" sheetId="29" r:id="rId7"/>
    <sheet name="Figure 5c" sheetId="30" r:id="rId8"/>
    <sheet name="Figure 5d" sheetId="31" r:id="rId9"/>
    <sheet name="Figure 5e" sheetId="32" r:id="rId10"/>
    <sheet name="Figure 5g" sheetId="34" r:id="rId11"/>
    <sheet name="Figure 5i" sheetId="36" r:id="rId12"/>
    <sheet name="Supplementary Figure 7a" sheetId="40" r:id="rId13"/>
    <sheet name="Supplementary Figure 7b" sheetId="41" r:id="rId14"/>
    <sheet name="Supplementary Figure 8a" sheetId="42" r:id="rId15"/>
    <sheet name="Supplementary Figure 8b" sheetId="43" r:id="rId16"/>
    <sheet name="Supplementary Figure 8c" sheetId="44" r:id="rId17"/>
    <sheet name="Supplementary Figure 8d" sheetId="45" r:id="rId18"/>
    <sheet name="Supplementary Figure 8e" sheetId="46" r:id="rId19"/>
    <sheet name="Supplementary Figure 7f" sheetId="47" r:id="rId20"/>
    <sheet name="Supplementary Figure 8g" sheetId="52" r:id="rId21"/>
    <sheet name="Supplementary Figure 8h" sheetId="48" r:id="rId22"/>
    <sheet name="Supplementary Figure 8i" sheetId="49" r:id="rId23"/>
    <sheet name="Supplementary Figure 8j" sheetId="50" r:id="rId24"/>
    <sheet name="Supplementary Figure 8k" sheetId="51" r:id="rId25"/>
  </sheets>
  <calcPr calcId="152511"/>
</workbook>
</file>

<file path=xl/calcChain.xml><?xml version="1.0" encoding="utf-8"?>
<calcChain xmlns="http://schemas.openxmlformats.org/spreadsheetml/2006/main">
  <c r="C7" i="52" l="1"/>
  <c r="D7" i="52"/>
  <c r="E7" i="52"/>
  <c r="F7" i="52"/>
  <c r="G7" i="52"/>
  <c r="H7" i="52"/>
  <c r="I7" i="52"/>
  <c r="B7" i="52"/>
  <c r="C7" i="51" l="1"/>
  <c r="D7" i="51"/>
  <c r="E7" i="51"/>
  <c r="F7" i="51"/>
  <c r="G7" i="51"/>
  <c r="B7" i="51"/>
  <c r="C7" i="50"/>
  <c r="B7" i="50"/>
  <c r="C7" i="49"/>
  <c r="B7" i="49"/>
  <c r="C7" i="48"/>
  <c r="B7" i="48"/>
  <c r="I7" i="47"/>
  <c r="H7" i="47"/>
  <c r="G7" i="47"/>
  <c r="F7" i="47"/>
  <c r="E7" i="47"/>
  <c r="D7" i="47"/>
  <c r="C7" i="47"/>
  <c r="B7" i="47"/>
  <c r="F7" i="46"/>
  <c r="E7" i="46"/>
  <c r="D7" i="46"/>
  <c r="C7" i="46"/>
  <c r="B7" i="46"/>
  <c r="C7" i="45"/>
  <c r="B7" i="45"/>
  <c r="C7" i="44"/>
  <c r="B7" i="44"/>
  <c r="G7" i="43"/>
  <c r="H7" i="43"/>
  <c r="I7" i="43"/>
  <c r="F7" i="43"/>
  <c r="E7" i="43"/>
  <c r="D7" i="43"/>
  <c r="C7" i="43"/>
  <c r="B7" i="43"/>
  <c r="C7" i="42"/>
  <c r="D7" i="42"/>
  <c r="E7" i="42"/>
  <c r="F7" i="42"/>
  <c r="B7" i="42"/>
  <c r="K6" i="41"/>
  <c r="J6" i="41"/>
  <c r="G6" i="41"/>
  <c r="F6" i="41"/>
  <c r="C6" i="41"/>
  <c r="B6" i="41"/>
  <c r="K7" i="40"/>
  <c r="J7" i="40"/>
  <c r="G7" i="40"/>
  <c r="F7" i="40"/>
  <c r="C7" i="40"/>
  <c r="B7" i="40"/>
  <c r="K7" i="36"/>
  <c r="J7" i="36"/>
  <c r="I7" i="36"/>
  <c r="H7" i="36"/>
  <c r="C7" i="36"/>
  <c r="D7" i="36"/>
  <c r="E7" i="36"/>
  <c r="B7" i="36"/>
  <c r="C7" i="34"/>
  <c r="D7" i="34"/>
  <c r="E7" i="34"/>
  <c r="F7" i="34"/>
  <c r="B7" i="34"/>
  <c r="W7" i="32"/>
  <c r="V7" i="32"/>
  <c r="U7" i="32"/>
  <c r="T7" i="32"/>
  <c r="Q7" i="32"/>
  <c r="P7" i="32"/>
  <c r="O7" i="32"/>
  <c r="N7" i="32"/>
  <c r="K7" i="32"/>
  <c r="J7" i="32"/>
  <c r="I7" i="32"/>
  <c r="H7" i="32"/>
  <c r="C7" i="32"/>
  <c r="D7" i="32"/>
  <c r="E7" i="32"/>
  <c r="B7" i="32"/>
  <c r="B6" i="31"/>
  <c r="B6" i="29"/>
  <c r="B6" i="19" l="1"/>
  <c r="B6" i="17" l="1"/>
  <c r="O6" i="30" l="1"/>
  <c r="N6" i="30"/>
  <c r="K6" i="30"/>
  <c r="J6" i="30"/>
  <c r="G6" i="30"/>
  <c r="F6" i="30"/>
  <c r="C6" i="30"/>
  <c r="B6" i="30"/>
  <c r="G6" i="24"/>
  <c r="F6" i="24"/>
  <c r="C6" i="24"/>
  <c r="B6" i="24"/>
  <c r="C7" i="22"/>
  <c r="D7" i="22"/>
  <c r="E7" i="22"/>
  <c r="B7" i="22"/>
  <c r="W7" i="20"/>
  <c r="V7" i="20"/>
  <c r="U7" i="20"/>
  <c r="T7" i="20"/>
  <c r="Q7" i="20"/>
  <c r="P7" i="20"/>
  <c r="O7" i="20"/>
  <c r="N7" i="20"/>
  <c r="K7" i="20"/>
  <c r="J7" i="20"/>
  <c r="I7" i="20"/>
  <c r="H7" i="20"/>
  <c r="C7" i="20"/>
  <c r="D7" i="20"/>
  <c r="E7" i="20"/>
  <c r="B7" i="20"/>
  <c r="O6" i="18"/>
  <c r="N6" i="18"/>
  <c r="J6" i="18"/>
  <c r="K6" i="18"/>
  <c r="G6" i="18"/>
  <c r="F6" i="18"/>
  <c r="C6" i="18"/>
  <c r="B6" i="18"/>
</calcChain>
</file>

<file path=xl/sharedStrings.xml><?xml version="1.0" encoding="utf-8"?>
<sst xmlns="http://schemas.openxmlformats.org/spreadsheetml/2006/main" count="242" uniqueCount="87">
  <si>
    <t>Day0</t>
  </si>
  <si>
    <t>Day0</t>
    <phoneticPr fontId="1"/>
  </si>
  <si>
    <t>Day5</t>
  </si>
  <si>
    <t>Day5</t>
    <phoneticPr fontId="1"/>
  </si>
  <si>
    <t>average</t>
    <phoneticPr fontId="1"/>
  </si>
  <si>
    <t>Foxf1</t>
    <phoneticPr fontId="1"/>
  </si>
  <si>
    <t>Gata4</t>
    <phoneticPr fontId="1"/>
  </si>
  <si>
    <t>Hoxb6</t>
    <phoneticPr fontId="1"/>
  </si>
  <si>
    <t>Prrx1</t>
    <phoneticPr fontId="1"/>
  </si>
  <si>
    <t>Day6</t>
  </si>
  <si>
    <t>Day12</t>
  </si>
  <si>
    <t>Tbx4</t>
    <phoneticPr fontId="1"/>
  </si>
  <si>
    <t>Tbx5</t>
    <phoneticPr fontId="1"/>
  </si>
  <si>
    <t>Wnt2</t>
    <phoneticPr fontId="1"/>
  </si>
  <si>
    <t>Bmp4</t>
    <phoneticPr fontId="1"/>
  </si>
  <si>
    <t>CHIR-</t>
    <phoneticPr fontId="1"/>
  </si>
  <si>
    <t>3uM CHIR</t>
    <phoneticPr fontId="1"/>
  </si>
  <si>
    <t>TBX4-LME</t>
    <phoneticPr fontId="1"/>
  </si>
  <si>
    <t>mutated TBX4-LME</t>
    <phoneticPr fontId="1"/>
  </si>
  <si>
    <t>Sox9</t>
    <phoneticPr fontId="1"/>
  </si>
  <si>
    <t>day12</t>
    <phoneticPr fontId="1"/>
  </si>
  <si>
    <t>day10</t>
    <phoneticPr fontId="1"/>
  </si>
  <si>
    <t>average</t>
    <phoneticPr fontId="1"/>
  </si>
  <si>
    <t>Acta2</t>
    <phoneticPr fontId="1"/>
  </si>
  <si>
    <t>average</t>
  </si>
  <si>
    <t>average</t>
    <phoneticPr fontId="1"/>
  </si>
  <si>
    <t>Tbx4+/Foxf1+</t>
    <phoneticPr fontId="1"/>
  </si>
  <si>
    <t>Day5</t>
    <phoneticPr fontId="1"/>
  </si>
  <si>
    <t>Day2</t>
  </si>
  <si>
    <t>Day2</t>
    <phoneticPr fontId="1"/>
  </si>
  <si>
    <t>Foxf1+</t>
    <phoneticPr fontId="1"/>
  </si>
  <si>
    <t>day2</t>
    <phoneticPr fontId="1"/>
  </si>
  <si>
    <t>FOXF1+</t>
    <phoneticPr fontId="1"/>
  </si>
  <si>
    <t>FOXF1</t>
    <phoneticPr fontId="1"/>
  </si>
  <si>
    <t>HOXB6</t>
    <phoneticPr fontId="1"/>
  </si>
  <si>
    <t>PRRX1</t>
    <phoneticPr fontId="1"/>
  </si>
  <si>
    <t>GATA4</t>
    <phoneticPr fontId="1"/>
  </si>
  <si>
    <t>average</t>
    <phoneticPr fontId="1"/>
  </si>
  <si>
    <t>day5</t>
    <phoneticPr fontId="1"/>
  </si>
  <si>
    <t>TBX4+/FOXF1+</t>
    <phoneticPr fontId="1"/>
  </si>
  <si>
    <t>Day10</t>
  </si>
  <si>
    <t>TBX4</t>
    <phoneticPr fontId="1"/>
  </si>
  <si>
    <t>TBX5</t>
    <phoneticPr fontId="1"/>
  </si>
  <si>
    <t>WNT2</t>
    <phoneticPr fontId="1"/>
  </si>
  <si>
    <t>NKX6.1</t>
    <phoneticPr fontId="1"/>
  </si>
  <si>
    <r>
      <t>TBX4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NKX6.1</t>
    </r>
    <r>
      <rPr>
        <vertAlign val="superscript"/>
        <sz val="10"/>
        <rFont val="Arial"/>
        <family val="2"/>
      </rPr>
      <t>+</t>
    </r>
  </si>
  <si>
    <r>
      <t>TBX4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NKX6.1</t>
    </r>
    <r>
      <rPr>
        <vertAlign val="superscript"/>
        <sz val="10"/>
        <rFont val="Arial"/>
        <family val="2"/>
      </rPr>
      <t>-</t>
    </r>
  </si>
  <si>
    <r>
      <t>TBX4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NKX6.1</t>
    </r>
    <r>
      <rPr>
        <vertAlign val="superscript"/>
        <sz val="10"/>
        <rFont val="Arial"/>
        <family val="2"/>
      </rPr>
      <t>+</t>
    </r>
  </si>
  <si>
    <r>
      <t>TBX4</t>
    </r>
    <r>
      <rPr>
        <vertAlign val="superscript"/>
        <sz val="10"/>
        <rFont val="Arial"/>
        <family val="2"/>
      </rPr>
      <t>+</t>
    </r>
  </si>
  <si>
    <r>
      <t>NKX6.1</t>
    </r>
    <r>
      <rPr>
        <vertAlign val="superscript"/>
        <sz val="10"/>
        <rFont val="Arial"/>
        <family val="2"/>
      </rPr>
      <t>+</t>
    </r>
  </si>
  <si>
    <t>day10</t>
    <phoneticPr fontId="1"/>
  </si>
  <si>
    <t>w/o CHIR</t>
    <phoneticPr fontId="1"/>
  </si>
  <si>
    <t>1uM CHIR</t>
    <phoneticPr fontId="1"/>
  </si>
  <si>
    <t>3uM CHIR</t>
    <phoneticPr fontId="1"/>
  </si>
  <si>
    <t>day0</t>
    <phoneticPr fontId="1"/>
  </si>
  <si>
    <t>day10</t>
    <phoneticPr fontId="1"/>
  </si>
  <si>
    <t>average</t>
    <phoneticPr fontId="1"/>
  </si>
  <si>
    <t>SOX9</t>
    <phoneticPr fontId="1"/>
  </si>
  <si>
    <t>ACTA2</t>
    <phoneticPr fontId="1"/>
  </si>
  <si>
    <t>day0</t>
    <phoneticPr fontId="1"/>
  </si>
  <si>
    <t>Sox5</t>
    <phoneticPr fontId="1"/>
  </si>
  <si>
    <t>Sox6</t>
    <phoneticPr fontId="1"/>
  </si>
  <si>
    <t>Epyc</t>
    <phoneticPr fontId="1"/>
  </si>
  <si>
    <t>SOX5</t>
    <phoneticPr fontId="1"/>
  </si>
  <si>
    <t>SOX6</t>
    <phoneticPr fontId="1"/>
  </si>
  <si>
    <t>EPYC</t>
    <phoneticPr fontId="1"/>
  </si>
  <si>
    <t>day2</t>
    <phoneticPr fontId="1"/>
  </si>
  <si>
    <t>day10</t>
    <phoneticPr fontId="1"/>
  </si>
  <si>
    <t>w/o CHIR</t>
    <phoneticPr fontId="1"/>
  </si>
  <si>
    <t>1uM CHIR</t>
    <phoneticPr fontId="1"/>
  </si>
  <si>
    <t>TBX4</t>
    <phoneticPr fontId="1"/>
  </si>
  <si>
    <t>NKX6.1</t>
    <phoneticPr fontId="1"/>
  </si>
  <si>
    <t>day5</t>
    <phoneticPr fontId="1"/>
  </si>
  <si>
    <t>CHIR, BMP4</t>
    <phoneticPr fontId="1"/>
  </si>
  <si>
    <t>CHIR, BMP4, PMA</t>
    <phoneticPr fontId="1"/>
  </si>
  <si>
    <t>day5</t>
    <phoneticPr fontId="1"/>
  </si>
  <si>
    <t>Induced by CHIR &amp; PMA &amp; BMP4</t>
    <phoneticPr fontId="1"/>
  </si>
  <si>
    <t>Induced by CHIR &amp; BMP4</t>
    <phoneticPr fontId="1"/>
  </si>
  <si>
    <t>CHIR, PMA</t>
    <phoneticPr fontId="1"/>
  </si>
  <si>
    <t>SOX9</t>
    <phoneticPr fontId="1"/>
  </si>
  <si>
    <t>day0</t>
    <phoneticPr fontId="1"/>
  </si>
  <si>
    <t>day2</t>
    <phoneticPr fontId="1"/>
  </si>
  <si>
    <t>CHIR, PMA</t>
    <phoneticPr fontId="1"/>
  </si>
  <si>
    <t>CHIR, PMA, BMP4</t>
    <phoneticPr fontId="1"/>
  </si>
  <si>
    <t>BMP4</t>
    <phoneticPr fontId="1"/>
  </si>
  <si>
    <t>average</t>
    <phoneticPr fontId="1"/>
  </si>
  <si>
    <t>Foxf1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</si>
</sst>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13" sqref="C13"/>
    </sheetView>
  </sheetViews>
  <sheetFormatPr defaultRowHeight="12.9" x14ac:dyDescent="0.3"/>
  <sheetData>
    <row r="1" spans="1:2" x14ac:dyDescent="0.3">
      <c r="A1" t="s">
        <v>30</v>
      </c>
    </row>
    <row r="2" spans="1:2" x14ac:dyDescent="0.3">
      <c r="B2" t="s">
        <v>29</v>
      </c>
    </row>
    <row r="3" spans="1:2" x14ac:dyDescent="0.3">
      <c r="A3">
        <v>1</v>
      </c>
      <c r="B3">
        <v>83.759398496240607</v>
      </c>
    </row>
    <row r="4" spans="1:2" x14ac:dyDescent="0.3">
      <c r="A4">
        <v>2</v>
      </c>
      <c r="B4">
        <v>96.500437445319335</v>
      </c>
    </row>
    <row r="5" spans="1:2" x14ac:dyDescent="0.3">
      <c r="A5">
        <v>3</v>
      </c>
      <c r="B5">
        <v>85.610465116279073</v>
      </c>
    </row>
    <row r="6" spans="1:2" x14ac:dyDescent="0.3">
      <c r="A6" t="s">
        <v>24</v>
      </c>
      <c r="B6">
        <f>AVERAGE(B3:B5)</f>
        <v>88.623433685946338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"/>
  <sheetViews>
    <sheetView tabSelected="1" topLeftCell="I1" workbookViewId="0">
      <selection activeCell="S3" sqref="S3"/>
    </sheetView>
  </sheetViews>
  <sheetFormatPr defaultRowHeight="12.9" x14ac:dyDescent="0.3"/>
  <sheetData>
    <row r="2" spans="1:23" x14ac:dyDescent="0.3">
      <c r="A2" t="s">
        <v>41</v>
      </c>
      <c r="G2" t="s">
        <v>42</v>
      </c>
      <c r="M2" t="s">
        <v>43</v>
      </c>
      <c r="S2" t="s">
        <v>44</v>
      </c>
    </row>
    <row r="3" spans="1:23" ht="13.5" x14ac:dyDescent="0.4">
      <c r="B3" s="2" t="s">
        <v>0</v>
      </c>
      <c r="C3" s="2" t="s">
        <v>28</v>
      </c>
      <c r="D3" s="2" t="s">
        <v>2</v>
      </c>
      <c r="E3" s="2" t="s">
        <v>40</v>
      </c>
      <c r="H3" s="2" t="s">
        <v>0</v>
      </c>
      <c r="I3" s="2" t="s">
        <v>28</v>
      </c>
      <c r="J3" s="2" t="s">
        <v>2</v>
      </c>
      <c r="K3" s="2" t="s">
        <v>40</v>
      </c>
      <c r="N3" s="2" t="s">
        <v>0</v>
      </c>
      <c r="O3" s="2" t="s">
        <v>28</v>
      </c>
      <c r="P3" s="2" t="s">
        <v>2</v>
      </c>
      <c r="Q3" s="2" t="s">
        <v>40</v>
      </c>
      <c r="T3" s="2" t="s">
        <v>0</v>
      </c>
      <c r="U3" s="2" t="s">
        <v>28</v>
      </c>
      <c r="V3" s="2" t="s">
        <v>2</v>
      </c>
      <c r="W3" s="2" t="s">
        <v>40</v>
      </c>
    </row>
    <row r="4" spans="1:23" ht="13.5" x14ac:dyDescent="0.4">
      <c r="A4">
        <v>1</v>
      </c>
      <c r="B4" s="1">
        <v>1.0948580000000001</v>
      </c>
      <c r="C4" s="1">
        <v>3997.335</v>
      </c>
      <c r="D4" s="1">
        <v>145207.5</v>
      </c>
      <c r="E4" s="1">
        <v>50263.18</v>
      </c>
      <c r="G4">
        <v>1</v>
      </c>
      <c r="H4" s="1">
        <v>0.98467099999999996</v>
      </c>
      <c r="I4" s="1">
        <v>9.8572009999999999</v>
      </c>
      <c r="J4" s="1">
        <v>4.7672860000000004</v>
      </c>
      <c r="K4" s="1">
        <v>31.94539</v>
      </c>
      <c r="M4">
        <v>1</v>
      </c>
      <c r="N4" s="1">
        <v>2.5779380000000001</v>
      </c>
      <c r="O4" s="1">
        <v>538.60640000000001</v>
      </c>
      <c r="P4" s="1">
        <v>17154.82</v>
      </c>
      <c r="Q4" s="1">
        <v>20407.32</v>
      </c>
      <c r="S4">
        <v>1</v>
      </c>
      <c r="T4" s="1">
        <v>1.094158</v>
      </c>
      <c r="U4" s="1">
        <v>0.347109</v>
      </c>
      <c r="V4" s="1">
        <v>0.446492</v>
      </c>
      <c r="W4" s="1">
        <v>4.2964479999999998</v>
      </c>
    </row>
    <row r="5" spans="1:23" ht="13.5" x14ac:dyDescent="0.4">
      <c r="A5">
        <v>2</v>
      </c>
      <c r="B5" s="1">
        <v>1.001552</v>
      </c>
      <c r="C5" s="1">
        <v>5013.3760000000002</v>
      </c>
      <c r="D5" s="1">
        <v>105569.5</v>
      </c>
      <c r="E5" s="1">
        <v>63861.71</v>
      </c>
      <c r="G5">
        <v>2</v>
      </c>
      <c r="H5" s="1">
        <v>0.96448</v>
      </c>
      <c r="I5" s="1">
        <v>13.65427</v>
      </c>
      <c r="J5" s="1">
        <v>6.1382539999999999</v>
      </c>
      <c r="K5" s="1">
        <v>36.345010000000002</v>
      </c>
      <c r="M5">
        <v>2</v>
      </c>
      <c r="N5" s="1">
        <v>2.6995629999999999</v>
      </c>
      <c r="O5" s="1">
        <v>659.06849999999997</v>
      </c>
      <c r="P5" s="1">
        <v>18043.919999999998</v>
      </c>
      <c r="Q5" s="1">
        <v>22914.639999999999</v>
      </c>
      <c r="S5">
        <v>2</v>
      </c>
      <c r="T5" s="1">
        <v>0.71964700000000004</v>
      </c>
      <c r="U5" s="1">
        <v>0.753467</v>
      </c>
      <c r="V5" s="1">
        <v>0.25832500000000003</v>
      </c>
      <c r="W5" s="1">
        <v>8.0185230000000001</v>
      </c>
    </row>
    <row r="6" spans="1:23" ht="13.5" x14ac:dyDescent="0.4">
      <c r="A6">
        <v>3</v>
      </c>
      <c r="B6" s="1">
        <v>0.91194500000000001</v>
      </c>
      <c r="C6" s="1">
        <v>4297.723</v>
      </c>
      <c r="D6" s="1">
        <v>132804.6</v>
      </c>
      <c r="E6" s="1">
        <v>58889.01</v>
      </c>
      <c r="G6">
        <v>3</v>
      </c>
      <c r="H6" s="1">
        <v>1.05297</v>
      </c>
      <c r="I6" s="1">
        <v>12.376569999999999</v>
      </c>
      <c r="J6" s="1">
        <v>5.8342070000000001</v>
      </c>
      <c r="K6" s="1">
        <v>45.090420000000002</v>
      </c>
      <c r="M6">
        <v>3</v>
      </c>
      <c r="N6" s="1">
        <v>0.14369199999999999</v>
      </c>
      <c r="O6" s="1">
        <v>648.04169999999999</v>
      </c>
      <c r="P6" s="1">
        <v>19494.330000000002</v>
      </c>
      <c r="Q6" s="1">
        <v>23702.84</v>
      </c>
      <c r="S6">
        <v>3</v>
      </c>
      <c r="T6" s="1">
        <v>1.2699910000000001</v>
      </c>
      <c r="U6" s="1">
        <v>0.78446400000000005</v>
      </c>
      <c r="V6" s="1">
        <v>0.27373900000000001</v>
      </c>
      <c r="W6" s="1">
        <v>2.0820919999999998</v>
      </c>
    </row>
    <row r="7" spans="1:23" x14ac:dyDescent="0.3">
      <c r="A7" t="s">
        <v>25</v>
      </c>
      <c r="B7">
        <f>AVERAGE(B4:B6)</f>
        <v>1.002785</v>
      </c>
      <c r="C7">
        <f t="shared" ref="C7:E7" si="0">AVERAGE(C4:C6)</f>
        <v>4436.1446666666661</v>
      </c>
      <c r="D7">
        <f t="shared" si="0"/>
        <v>127860.53333333333</v>
      </c>
      <c r="E7">
        <f t="shared" si="0"/>
        <v>57671.299999999996</v>
      </c>
      <c r="G7" t="s">
        <v>25</v>
      </c>
      <c r="H7">
        <f>AVERAGE(H4:H6)</f>
        <v>1.000707</v>
      </c>
      <c r="I7">
        <f t="shared" ref="I7" si="1">AVERAGE(I4:I6)</f>
        <v>11.962680333333333</v>
      </c>
      <c r="J7">
        <f t="shared" ref="J7" si="2">AVERAGE(J4:J6)</f>
        <v>5.5799156666666674</v>
      </c>
      <c r="K7">
        <f t="shared" ref="K7" si="3">AVERAGE(K4:K6)</f>
        <v>37.793606666666669</v>
      </c>
      <c r="M7" t="s">
        <v>25</v>
      </c>
      <c r="N7">
        <f>AVERAGE(N4:N6)</f>
        <v>1.8070643333333332</v>
      </c>
      <c r="O7">
        <f t="shared" ref="O7" si="4">AVERAGE(O4:O6)</f>
        <v>615.23886666666669</v>
      </c>
      <c r="P7">
        <f t="shared" ref="P7" si="5">AVERAGE(P4:P6)</f>
        <v>18231.023333333334</v>
      </c>
      <c r="Q7">
        <f t="shared" ref="Q7" si="6">AVERAGE(Q4:Q6)</f>
        <v>22341.600000000002</v>
      </c>
      <c r="S7" t="s">
        <v>25</v>
      </c>
      <c r="T7">
        <f>AVERAGE(T4:T6)</f>
        <v>1.0279320000000001</v>
      </c>
      <c r="U7">
        <f t="shared" ref="U7" si="7">AVERAGE(U4:U6)</f>
        <v>0.62834666666666672</v>
      </c>
      <c r="V7">
        <f t="shared" ref="V7" si="8">AVERAGE(V4:V6)</f>
        <v>0.32618533333333333</v>
      </c>
      <c r="W7">
        <f t="shared" ref="W7" si="9">AVERAGE(W4:W6)</f>
        <v>4.7990209999999998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A7" sqref="A7"/>
    </sheetView>
  </sheetViews>
  <sheetFormatPr defaultRowHeight="12.9" x14ac:dyDescent="0.3"/>
  <cols>
    <col min="2" max="6" width="12.578125" customWidth="1"/>
  </cols>
  <sheetData>
    <row r="2" spans="1:6" x14ac:dyDescent="0.3">
      <c r="B2" s="4" t="s">
        <v>50</v>
      </c>
      <c r="C2" s="4"/>
      <c r="D2" s="4"/>
      <c r="E2" s="4"/>
      <c r="F2" s="4"/>
    </row>
    <row r="3" spans="1:6" ht="13.8" x14ac:dyDescent="0.4"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</row>
    <row r="4" spans="1:6" ht="13.5" x14ac:dyDescent="0.4">
      <c r="A4">
        <v>1</v>
      </c>
      <c r="B4" s="1">
        <v>20.329670329999999</v>
      </c>
      <c r="C4" s="1">
        <v>16.34615385</v>
      </c>
      <c r="D4" s="1">
        <v>6.3186813190000004</v>
      </c>
      <c r="E4" s="1">
        <v>36.675824179999999</v>
      </c>
      <c r="F4" s="1">
        <v>28.571429999999999</v>
      </c>
    </row>
    <row r="5" spans="1:6" ht="13.5" x14ac:dyDescent="0.4">
      <c r="A5">
        <v>2</v>
      </c>
      <c r="B5" s="1">
        <v>36.908517349999997</v>
      </c>
      <c r="C5" s="1">
        <v>17.66561514</v>
      </c>
      <c r="D5" s="1">
        <v>11.9873817</v>
      </c>
      <c r="E5" s="1">
        <v>54.574132489999997</v>
      </c>
      <c r="F5" s="1">
        <v>53.15457</v>
      </c>
    </row>
    <row r="6" spans="1:6" ht="13.5" x14ac:dyDescent="0.4">
      <c r="A6">
        <v>3</v>
      </c>
      <c r="B6" s="1">
        <v>33.771106940000003</v>
      </c>
      <c r="C6" s="1">
        <v>20.0750469</v>
      </c>
      <c r="D6" s="1">
        <v>9.7560975610000007</v>
      </c>
      <c r="E6" s="1">
        <v>53.84615385</v>
      </c>
      <c r="F6" s="1">
        <v>44.652909999999999</v>
      </c>
    </row>
    <row r="7" spans="1:6" x14ac:dyDescent="0.3">
      <c r="A7" t="s">
        <v>25</v>
      </c>
      <c r="B7">
        <f>AVERAGE(B4:B6)</f>
        <v>30.336431539999996</v>
      </c>
      <c r="C7">
        <f t="shared" ref="C7:F7" si="0">AVERAGE(C4:C6)</f>
        <v>18.028938629999999</v>
      </c>
      <c r="D7">
        <f t="shared" si="0"/>
        <v>9.3540535266666662</v>
      </c>
      <c r="E7">
        <f t="shared" si="0"/>
        <v>48.365370173333332</v>
      </c>
      <c r="F7">
        <f t="shared" si="0"/>
        <v>42.126303333333333</v>
      </c>
    </row>
  </sheetData>
  <mergeCells count="1">
    <mergeCell ref="B2:F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1" sqref="D11"/>
    </sheetView>
  </sheetViews>
  <sheetFormatPr defaultRowHeight="12.9" x14ac:dyDescent="0.3"/>
  <sheetData>
    <row r="1" spans="1:11" x14ac:dyDescent="0.3">
      <c r="A1" t="s">
        <v>57</v>
      </c>
      <c r="G1" t="s">
        <v>58</v>
      </c>
    </row>
    <row r="2" spans="1:11" x14ac:dyDescent="0.3">
      <c r="B2" t="s">
        <v>54</v>
      </c>
      <c r="C2" s="4" t="s">
        <v>55</v>
      </c>
      <c r="D2" s="4"/>
      <c r="E2" s="4"/>
      <c r="H2" t="s">
        <v>54</v>
      </c>
      <c r="I2" s="4" t="s">
        <v>55</v>
      </c>
      <c r="J2" s="4"/>
      <c r="K2" s="4"/>
    </row>
    <row r="3" spans="1:11" ht="13.5" x14ac:dyDescent="0.4">
      <c r="B3" s="2"/>
      <c r="C3" s="2" t="s">
        <v>51</v>
      </c>
      <c r="D3" s="2" t="s">
        <v>52</v>
      </c>
      <c r="E3" s="2" t="s">
        <v>53</v>
      </c>
      <c r="H3" s="2"/>
      <c r="I3" s="2" t="s">
        <v>51</v>
      </c>
      <c r="J3" s="2" t="s">
        <v>52</v>
      </c>
      <c r="K3" s="2" t="s">
        <v>53</v>
      </c>
    </row>
    <row r="4" spans="1:11" ht="13.5" x14ac:dyDescent="0.4">
      <c r="A4">
        <v>1</v>
      </c>
      <c r="B4" s="1">
        <v>1.021909</v>
      </c>
      <c r="C4" s="1">
        <v>2.4961259999999998</v>
      </c>
      <c r="D4" s="1">
        <v>3.3137569999999998</v>
      </c>
      <c r="E4" s="1">
        <v>5.0329750000000004</v>
      </c>
      <c r="G4">
        <v>1</v>
      </c>
      <c r="H4" s="1">
        <v>0.97934900000000003</v>
      </c>
      <c r="I4" s="1">
        <v>445.66210000000001</v>
      </c>
      <c r="J4" s="1">
        <v>202.4956</v>
      </c>
      <c r="K4" s="1">
        <v>266.07490000000001</v>
      </c>
    </row>
    <row r="5" spans="1:11" ht="13.5" x14ac:dyDescent="0.4">
      <c r="A5">
        <v>2</v>
      </c>
      <c r="B5" s="1">
        <v>1.0072449999999999</v>
      </c>
      <c r="C5" s="1">
        <v>2.1223559999999999</v>
      </c>
      <c r="D5" s="1">
        <v>3.1418059999999999</v>
      </c>
      <c r="E5" s="1">
        <v>4.175726</v>
      </c>
      <c r="G5">
        <v>2</v>
      </c>
      <c r="H5" s="1">
        <v>1.0215179999999999</v>
      </c>
      <c r="I5" s="1">
        <v>372.79829999999998</v>
      </c>
      <c r="J5" s="1">
        <v>155.83860000000001</v>
      </c>
      <c r="K5" s="1">
        <v>169.8612</v>
      </c>
    </row>
    <row r="6" spans="1:11" ht="13.5" x14ac:dyDescent="0.4">
      <c r="A6">
        <v>3</v>
      </c>
      <c r="B6" s="1">
        <v>0.971522</v>
      </c>
      <c r="C6" s="1">
        <v>3.0741670000000001</v>
      </c>
      <c r="D6" s="1">
        <v>3.5574249999999998</v>
      </c>
      <c r="E6" s="1">
        <v>4.0731960000000003</v>
      </c>
      <c r="G6">
        <v>3</v>
      </c>
      <c r="H6" s="1">
        <v>0.99957799999999997</v>
      </c>
      <c r="I6" s="1">
        <v>442.70299999999997</v>
      </c>
      <c r="J6" s="1">
        <v>182.92060000000001</v>
      </c>
      <c r="K6" s="1">
        <v>216.02209999999999</v>
      </c>
    </row>
    <row r="7" spans="1:11" x14ac:dyDescent="0.3">
      <c r="A7" t="s">
        <v>56</v>
      </c>
      <c r="B7">
        <f>AVERAGE(B4:B6)</f>
        <v>1.0002253333333335</v>
      </c>
      <c r="C7">
        <f t="shared" ref="C7:E7" si="0">AVERAGE(C4:C6)</f>
        <v>2.5642163333333334</v>
      </c>
      <c r="D7">
        <f t="shared" si="0"/>
        <v>3.3376626666666667</v>
      </c>
      <c r="E7">
        <f t="shared" si="0"/>
        <v>4.4272990000000005</v>
      </c>
      <c r="G7" t="s">
        <v>56</v>
      </c>
      <c r="H7">
        <f>AVERAGE(H4:H6)</f>
        <v>1.0001483333333334</v>
      </c>
      <c r="I7">
        <f t="shared" ref="I7" si="1">AVERAGE(I4:I6)</f>
        <v>420.38779999999997</v>
      </c>
      <c r="J7">
        <f t="shared" ref="J7" si="2">AVERAGE(J4:J6)</f>
        <v>180.41826666666668</v>
      </c>
      <c r="K7">
        <f t="shared" ref="K7" si="3">AVERAGE(K4:K6)</f>
        <v>217.3194</v>
      </c>
    </row>
  </sheetData>
  <mergeCells count="2">
    <mergeCell ref="C2:E2"/>
    <mergeCell ref="I2:K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workbookViewId="0">
      <selection activeCell="A2" sqref="A2:K7"/>
    </sheetView>
  </sheetViews>
  <sheetFormatPr defaultRowHeight="12.9" x14ac:dyDescent="0.3"/>
  <sheetData>
    <row r="2" spans="1:11" x14ac:dyDescent="0.3">
      <c r="A2" t="s">
        <v>60</v>
      </c>
      <c r="E2" t="s">
        <v>61</v>
      </c>
      <c r="I2" t="s">
        <v>62</v>
      </c>
    </row>
    <row r="3" spans="1:11" x14ac:dyDescent="0.3">
      <c r="B3" t="s">
        <v>59</v>
      </c>
      <c r="C3" t="s">
        <v>20</v>
      </c>
      <c r="F3" t="s">
        <v>59</v>
      </c>
      <c r="G3" t="s">
        <v>20</v>
      </c>
      <c r="J3" t="s">
        <v>59</v>
      </c>
      <c r="K3" t="s">
        <v>20</v>
      </c>
    </row>
    <row r="4" spans="1:11" ht="13.5" x14ac:dyDescent="0.4">
      <c r="A4">
        <v>1</v>
      </c>
      <c r="B4" s="1">
        <v>0.985124</v>
      </c>
      <c r="C4" s="1">
        <v>374.42739999999998</v>
      </c>
      <c r="E4">
        <v>1</v>
      </c>
      <c r="F4" s="1">
        <v>0.96004999999999996</v>
      </c>
      <c r="G4" s="1">
        <v>487.17180000000002</v>
      </c>
      <c r="I4">
        <v>1</v>
      </c>
      <c r="J4" s="1">
        <v>1.0258370000000001</v>
      </c>
      <c r="K4" s="1">
        <v>545.70090000000005</v>
      </c>
    </row>
    <row r="5" spans="1:11" ht="13.5" x14ac:dyDescent="0.4">
      <c r="A5">
        <v>2</v>
      </c>
      <c r="B5" s="1">
        <v>0.858595</v>
      </c>
      <c r="C5" s="1">
        <v>506.43389999999999</v>
      </c>
      <c r="E5">
        <v>2</v>
      </c>
      <c r="F5" s="1">
        <v>0.78256899999999996</v>
      </c>
      <c r="G5" s="1">
        <v>339.00170000000003</v>
      </c>
      <c r="I5">
        <v>2</v>
      </c>
      <c r="J5" s="1">
        <v>0.99480500000000005</v>
      </c>
      <c r="K5" s="1">
        <v>461.40440000000001</v>
      </c>
    </row>
    <row r="6" spans="1:11" ht="13.5" x14ac:dyDescent="0.4">
      <c r="A6">
        <v>3</v>
      </c>
      <c r="B6" s="1">
        <v>1.1822809999999999</v>
      </c>
      <c r="C6" s="1">
        <v>509.1848</v>
      </c>
      <c r="E6">
        <v>3</v>
      </c>
      <c r="F6" s="1">
        <v>1.331016</v>
      </c>
      <c r="G6" s="1">
        <v>315.70960000000002</v>
      </c>
      <c r="I6">
        <v>3</v>
      </c>
      <c r="J6" s="1">
        <v>0.979904</v>
      </c>
      <c r="K6" s="1">
        <v>466.28230000000002</v>
      </c>
    </row>
    <row r="7" spans="1:11" x14ac:dyDescent="0.3">
      <c r="A7" t="s">
        <v>4</v>
      </c>
      <c r="B7">
        <f>AVERAGE(B4:B6)</f>
        <v>1.0086666666666666</v>
      </c>
      <c r="C7">
        <f>AVERAGE(C4:C6)</f>
        <v>463.34870000000001</v>
      </c>
      <c r="E7" t="s">
        <v>4</v>
      </c>
      <c r="F7">
        <f>AVERAGE(F4:F6)</f>
        <v>1.024545</v>
      </c>
      <c r="G7">
        <f>AVERAGE(G4:G6)</f>
        <v>380.6277</v>
      </c>
      <c r="I7" t="s">
        <v>4</v>
      </c>
      <c r="J7">
        <f>AVERAGE(J4:J6)</f>
        <v>1.0001819999999999</v>
      </c>
      <c r="K7">
        <f>AVERAGE(K4:K6)</f>
        <v>491.12920000000003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defaultRowHeight="12.9" x14ac:dyDescent="0.3"/>
  <sheetData>
    <row r="1" spans="1:11" x14ac:dyDescent="0.3">
      <c r="A1" t="s">
        <v>63</v>
      </c>
      <c r="E1" t="s">
        <v>64</v>
      </c>
      <c r="I1" t="s">
        <v>65</v>
      </c>
    </row>
    <row r="2" spans="1:11" x14ac:dyDescent="0.3">
      <c r="B2" t="s">
        <v>59</v>
      </c>
      <c r="C2" t="s">
        <v>20</v>
      </c>
      <c r="F2" t="s">
        <v>59</v>
      </c>
      <c r="G2" t="s">
        <v>20</v>
      </c>
      <c r="J2" t="s">
        <v>59</v>
      </c>
      <c r="K2" t="s">
        <v>20</v>
      </c>
    </row>
    <row r="3" spans="1:11" ht="13.5" x14ac:dyDescent="0.4">
      <c r="A3">
        <v>1</v>
      </c>
      <c r="B3" s="1">
        <v>1.1330819999999999</v>
      </c>
      <c r="C3" s="1">
        <v>86.405050000000003</v>
      </c>
      <c r="E3">
        <v>1</v>
      </c>
      <c r="F3" s="1">
        <v>1.0238259999999999</v>
      </c>
      <c r="G3" s="1">
        <v>1893.34</v>
      </c>
      <c r="I3">
        <v>1</v>
      </c>
      <c r="J3" s="1">
        <v>1.0948580000000001</v>
      </c>
      <c r="K3" s="1">
        <v>7168.7910000000002</v>
      </c>
    </row>
    <row r="4" spans="1:11" ht="13.5" x14ac:dyDescent="0.4">
      <c r="A4">
        <v>2</v>
      </c>
      <c r="B4" s="1">
        <v>0.57457100000000005</v>
      </c>
      <c r="C4" s="1">
        <v>107.27119999999999</v>
      </c>
      <c r="E4">
        <v>2</v>
      </c>
      <c r="F4" s="1">
        <v>0.70686199999999999</v>
      </c>
      <c r="G4" s="1">
        <v>2128.8270000000002</v>
      </c>
      <c r="I4">
        <v>2</v>
      </c>
      <c r="J4" s="1">
        <v>1.001552</v>
      </c>
      <c r="K4" s="1">
        <v>6924.8289999999997</v>
      </c>
    </row>
    <row r="5" spans="1:11" ht="13.5" x14ac:dyDescent="0.4">
      <c r="A5">
        <v>3</v>
      </c>
      <c r="B5" s="1">
        <v>1.5360130000000001</v>
      </c>
      <c r="C5" s="1">
        <v>120.36620000000001</v>
      </c>
      <c r="E5">
        <v>3</v>
      </c>
      <c r="F5" s="1">
        <v>1.3817820000000001</v>
      </c>
      <c r="G5" s="1">
        <v>2395.7199999999998</v>
      </c>
      <c r="I5">
        <v>3</v>
      </c>
      <c r="J5" s="1">
        <v>0.91194500000000001</v>
      </c>
      <c r="K5" s="1">
        <v>6479.7060000000001</v>
      </c>
    </row>
    <row r="6" spans="1:11" x14ac:dyDescent="0.3">
      <c r="A6" t="s">
        <v>4</v>
      </c>
      <c r="B6">
        <f>AVERAGE(B3:B5)</f>
        <v>1.0812220000000001</v>
      </c>
      <c r="C6">
        <f>AVERAGE(C3:C5)</f>
        <v>104.68081666666666</v>
      </c>
      <c r="E6" t="s">
        <v>4</v>
      </c>
      <c r="F6">
        <f>AVERAGE(F3:F5)</f>
        <v>1.03749</v>
      </c>
      <c r="G6">
        <f>AVERAGE(G3:G5)</f>
        <v>2139.2956666666669</v>
      </c>
      <c r="I6" t="s">
        <v>4</v>
      </c>
      <c r="J6">
        <f>AVERAGE(J3:J5)</f>
        <v>1.002785</v>
      </c>
      <c r="K6">
        <f>AVERAGE(K3:K5)</f>
        <v>6857.7753333333339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0" sqref="C10"/>
    </sheetView>
  </sheetViews>
  <sheetFormatPr defaultRowHeight="12.9" x14ac:dyDescent="0.3"/>
  <sheetData>
    <row r="1" spans="1:6" x14ac:dyDescent="0.3">
      <c r="A1" t="s">
        <v>70</v>
      </c>
      <c r="B1" t="s">
        <v>77</v>
      </c>
    </row>
    <row r="2" spans="1:6" x14ac:dyDescent="0.3">
      <c r="B2" t="s">
        <v>59</v>
      </c>
      <c r="C2" t="s">
        <v>66</v>
      </c>
      <c r="D2" s="4" t="s">
        <v>67</v>
      </c>
      <c r="E2" s="4"/>
      <c r="F2" s="4"/>
    </row>
    <row r="3" spans="1:6" x14ac:dyDescent="0.3">
      <c r="D3" t="s">
        <v>68</v>
      </c>
      <c r="E3" t="s">
        <v>69</v>
      </c>
      <c r="F3" t="s">
        <v>16</v>
      </c>
    </row>
    <row r="4" spans="1:6" ht="13.5" x14ac:dyDescent="0.4">
      <c r="A4">
        <v>1</v>
      </c>
      <c r="B4" s="1">
        <v>0.61425700000000005</v>
      </c>
      <c r="C4" s="1">
        <v>2931.0079999999998</v>
      </c>
      <c r="D4" s="1">
        <v>29329.62</v>
      </c>
      <c r="E4" s="1">
        <v>58966.37</v>
      </c>
      <c r="F4" s="1">
        <v>219456.9</v>
      </c>
    </row>
    <row r="5" spans="1:6" ht="13.5" x14ac:dyDescent="0.4">
      <c r="A5">
        <v>2</v>
      </c>
      <c r="B5" s="1">
        <v>2.6364480000000001</v>
      </c>
      <c r="C5" s="1">
        <v>2503.7040000000002</v>
      </c>
      <c r="D5" s="1">
        <v>29655.7</v>
      </c>
      <c r="E5" s="1">
        <v>55560.73</v>
      </c>
      <c r="F5" s="1">
        <v>227180.3</v>
      </c>
    </row>
    <row r="6" spans="1:6" ht="13.5" x14ac:dyDescent="0.4">
      <c r="A6">
        <v>3</v>
      </c>
      <c r="B6" s="1">
        <v>0.61749100000000001</v>
      </c>
      <c r="C6" s="1">
        <v>3152.0149999999999</v>
      </c>
      <c r="D6" s="1">
        <v>27719.279999999999</v>
      </c>
      <c r="E6" s="1">
        <v>69253.039999999994</v>
      </c>
      <c r="F6" s="1">
        <v>208104.2</v>
      </c>
    </row>
    <row r="7" spans="1:6" x14ac:dyDescent="0.3">
      <c r="A7" t="s">
        <v>4</v>
      </c>
      <c r="B7">
        <f>AVERAGE(B4:B6)</f>
        <v>1.2893986666666668</v>
      </c>
      <c r="C7">
        <f t="shared" ref="C7:F7" si="0">AVERAGE(C4:C6)</f>
        <v>2862.2423333333331</v>
      </c>
      <c r="D7">
        <f t="shared" si="0"/>
        <v>28901.533333333336</v>
      </c>
      <c r="E7">
        <f t="shared" si="0"/>
        <v>61260.046666666669</v>
      </c>
      <c r="F7">
        <f t="shared" si="0"/>
        <v>218247.1333333333</v>
      </c>
    </row>
  </sheetData>
  <mergeCells count="1">
    <mergeCell ref="D2:F2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" sqref="C1"/>
    </sheetView>
  </sheetViews>
  <sheetFormatPr defaultRowHeight="12.9" x14ac:dyDescent="0.3"/>
  <sheetData>
    <row r="1" spans="1:9" x14ac:dyDescent="0.3">
      <c r="A1" t="s">
        <v>71</v>
      </c>
      <c r="B1" t="s">
        <v>77</v>
      </c>
    </row>
    <row r="2" spans="1:9" x14ac:dyDescent="0.3">
      <c r="B2" t="s">
        <v>59</v>
      </c>
      <c r="C2" t="s">
        <v>66</v>
      </c>
      <c r="D2" s="4" t="s">
        <v>72</v>
      </c>
      <c r="E2" s="4"/>
      <c r="F2" s="4"/>
      <c r="G2" s="4" t="s">
        <v>67</v>
      </c>
      <c r="H2" s="4"/>
      <c r="I2" s="4"/>
    </row>
    <row r="3" spans="1:9" x14ac:dyDescent="0.3">
      <c r="D3" t="s">
        <v>68</v>
      </c>
      <c r="E3" t="s">
        <v>69</v>
      </c>
      <c r="F3" t="s">
        <v>16</v>
      </c>
      <c r="G3" t="s">
        <v>68</v>
      </c>
      <c r="H3" t="s">
        <v>69</v>
      </c>
      <c r="I3" t="s">
        <v>16</v>
      </c>
    </row>
    <row r="4" spans="1:9" ht="13.5" x14ac:dyDescent="0.4">
      <c r="A4">
        <v>1</v>
      </c>
      <c r="B4" s="1">
        <v>1.3659060000000001</v>
      </c>
      <c r="C4" s="1">
        <v>0.68044899999999997</v>
      </c>
      <c r="D4" s="1">
        <v>9.0469999999999995E-3</v>
      </c>
      <c r="E4" s="1">
        <v>0.633189</v>
      </c>
      <c r="F4" s="1">
        <v>5.091E-3</v>
      </c>
      <c r="G4" s="1">
        <v>1.3342E-2</v>
      </c>
      <c r="H4" s="1">
        <v>8.5249999999999996E-3</v>
      </c>
      <c r="I4" s="1">
        <v>3.0490000000000001E-3</v>
      </c>
    </row>
    <row r="5" spans="1:9" ht="13.5" x14ac:dyDescent="0.4">
      <c r="A5">
        <v>2</v>
      </c>
      <c r="B5" s="1">
        <v>0.76350200000000001</v>
      </c>
      <c r="C5" s="1">
        <v>0.80161000000000004</v>
      </c>
      <c r="D5" s="1">
        <v>0.20350299999999999</v>
      </c>
      <c r="E5" s="1">
        <v>5.0937999999999997E-2</v>
      </c>
      <c r="F5" s="1">
        <v>0.11168500000000001</v>
      </c>
      <c r="G5" s="1">
        <v>5.323E-2</v>
      </c>
      <c r="H5" s="1">
        <v>8.7030000000000007E-3</v>
      </c>
      <c r="I5" s="1">
        <v>2.8549999999999999E-3</v>
      </c>
    </row>
    <row r="6" spans="1:9" ht="13.5" x14ac:dyDescent="0.4">
      <c r="A6">
        <v>3</v>
      </c>
      <c r="B6" s="1">
        <v>0.95889000000000002</v>
      </c>
      <c r="C6" s="1">
        <v>0.460951</v>
      </c>
      <c r="D6" s="1">
        <v>0.162768</v>
      </c>
      <c r="E6" s="1">
        <v>8.8660000000000006E-3</v>
      </c>
      <c r="F6" s="1">
        <v>0.35945100000000002</v>
      </c>
      <c r="G6" s="1">
        <v>0.58988200000000002</v>
      </c>
      <c r="H6" s="1">
        <v>9.7642999999999994E-2</v>
      </c>
      <c r="I6" s="1">
        <v>2.813E-3</v>
      </c>
    </row>
    <row r="7" spans="1:9" x14ac:dyDescent="0.3">
      <c r="A7" t="s">
        <v>4</v>
      </c>
      <c r="B7">
        <f>AVERAGE(B4:B6)</f>
        <v>1.0294326666666667</v>
      </c>
      <c r="C7">
        <f t="shared" ref="C7:F7" si="0">AVERAGE(C4:C6)</f>
        <v>0.64767000000000008</v>
      </c>
      <c r="D7">
        <f t="shared" si="0"/>
        <v>0.12510599999999999</v>
      </c>
      <c r="E7">
        <f t="shared" si="0"/>
        <v>0.23099766666666668</v>
      </c>
      <c r="F7">
        <f t="shared" si="0"/>
        <v>0.15874233333333335</v>
      </c>
      <c r="G7">
        <f t="shared" ref="G7" si="1">AVERAGE(G4:G6)</f>
        <v>0.21881799999999998</v>
      </c>
      <c r="H7">
        <f t="shared" ref="H7" si="2">AVERAGE(H4:H6)</f>
        <v>3.8290333333333336E-2</v>
      </c>
      <c r="I7">
        <f t="shared" ref="I7" si="3">AVERAGE(I4:I6)</f>
        <v>2.9056666666666662E-3</v>
      </c>
    </row>
  </sheetData>
  <mergeCells count="2">
    <mergeCell ref="D2:F2"/>
    <mergeCell ref="G2:I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defaultRowHeight="12.9" x14ac:dyDescent="0.3"/>
  <cols>
    <col min="2" max="2" width="19.05078125" customWidth="1"/>
    <col min="3" max="3" width="16.7890625" customWidth="1"/>
  </cols>
  <sheetData>
    <row r="1" spans="1:3" x14ac:dyDescent="0.3">
      <c r="A1" t="s">
        <v>70</v>
      </c>
    </row>
    <row r="2" spans="1:3" x14ac:dyDescent="0.3">
      <c r="B2" s="4" t="s">
        <v>75</v>
      </c>
      <c r="C2" s="4"/>
    </row>
    <row r="3" spans="1:3" x14ac:dyDescent="0.3">
      <c r="B3" t="s">
        <v>73</v>
      </c>
      <c r="C3" t="s">
        <v>74</v>
      </c>
    </row>
    <row r="4" spans="1:3" ht="13.5" x14ac:dyDescent="0.4">
      <c r="A4">
        <v>1</v>
      </c>
      <c r="B4" s="1">
        <v>6731434</v>
      </c>
      <c r="C4" s="1">
        <v>12883959</v>
      </c>
    </row>
    <row r="5" spans="1:3" ht="13.5" x14ac:dyDescent="0.4">
      <c r="A5">
        <v>2</v>
      </c>
      <c r="B5" s="1">
        <v>6990988</v>
      </c>
      <c r="C5" s="1">
        <v>12999690</v>
      </c>
    </row>
    <row r="6" spans="1:3" ht="13.5" x14ac:dyDescent="0.4">
      <c r="A6">
        <v>3</v>
      </c>
      <c r="B6" s="1">
        <v>7141021</v>
      </c>
      <c r="C6" s="1">
        <v>12738923</v>
      </c>
    </row>
    <row r="7" spans="1:3" x14ac:dyDescent="0.3">
      <c r="A7" t="s">
        <v>4</v>
      </c>
      <c r="B7">
        <f>AVERAGE(B4:B6)</f>
        <v>6954481</v>
      </c>
      <c r="C7">
        <f>AVERAGE(C4:C6)</f>
        <v>12874190.666666666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2" sqref="C12"/>
    </sheetView>
  </sheetViews>
  <sheetFormatPr defaultRowHeight="12.9" x14ac:dyDescent="0.3"/>
  <cols>
    <col min="2" max="2" width="13.89453125" customWidth="1"/>
    <col min="3" max="3" width="17.578125" customWidth="1"/>
  </cols>
  <sheetData>
    <row r="1" spans="1:3" x14ac:dyDescent="0.3">
      <c r="A1" t="s">
        <v>71</v>
      </c>
    </row>
    <row r="2" spans="1:3" x14ac:dyDescent="0.3">
      <c r="B2" s="4" t="s">
        <v>21</v>
      </c>
      <c r="C2" s="4"/>
    </row>
    <row r="3" spans="1:3" x14ac:dyDescent="0.3">
      <c r="B3" t="s">
        <v>73</v>
      </c>
      <c r="C3" t="s">
        <v>74</v>
      </c>
    </row>
    <row r="4" spans="1:3" ht="13.5" x14ac:dyDescent="0.4">
      <c r="A4">
        <v>1</v>
      </c>
      <c r="B4" s="1">
        <v>5.8500999999999997E-2</v>
      </c>
      <c r="C4" s="1">
        <v>4.2964479999999998</v>
      </c>
    </row>
    <row r="5" spans="1:3" ht="13.5" x14ac:dyDescent="0.4">
      <c r="A5">
        <v>2</v>
      </c>
      <c r="B5" s="1">
        <v>9.5099999999999994E-5</v>
      </c>
      <c r="C5" s="1">
        <v>8.0185230000000001</v>
      </c>
    </row>
    <row r="6" spans="1:3" ht="13.5" x14ac:dyDescent="0.4">
      <c r="A6">
        <v>3</v>
      </c>
      <c r="B6" s="1">
        <v>5.2030000000000002E-3</v>
      </c>
      <c r="C6" s="1">
        <v>2.0820919999999998</v>
      </c>
    </row>
    <row r="7" spans="1:3" x14ac:dyDescent="0.3">
      <c r="A7" t="s">
        <v>4</v>
      </c>
      <c r="B7">
        <f>AVERAGE(B4:B6)</f>
        <v>2.1266366666666665E-2</v>
      </c>
      <c r="C7">
        <f>AVERAGE(C4:C6)</f>
        <v>4.7990209999999998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" sqref="B1"/>
    </sheetView>
  </sheetViews>
  <sheetFormatPr defaultRowHeight="12.9" x14ac:dyDescent="0.3"/>
  <sheetData>
    <row r="1" spans="1:6" x14ac:dyDescent="0.3">
      <c r="A1" t="s">
        <v>70</v>
      </c>
      <c r="B1" t="s">
        <v>76</v>
      </c>
    </row>
    <row r="2" spans="1:6" x14ac:dyDescent="0.3">
      <c r="B2" t="s">
        <v>59</v>
      </c>
      <c r="C2" t="s">
        <v>66</v>
      </c>
      <c r="D2" s="4" t="s">
        <v>67</v>
      </c>
      <c r="E2" s="4"/>
      <c r="F2" s="4"/>
    </row>
    <row r="3" spans="1:6" x14ac:dyDescent="0.3">
      <c r="D3" t="s">
        <v>68</v>
      </c>
      <c r="E3" t="s">
        <v>69</v>
      </c>
      <c r="F3" t="s">
        <v>16</v>
      </c>
    </row>
    <row r="4" spans="1:6" ht="13.5" x14ac:dyDescent="0.4">
      <c r="A4">
        <v>1</v>
      </c>
      <c r="B4" s="1">
        <v>0.98316700000000001</v>
      </c>
      <c r="C4" s="1">
        <v>56943.06</v>
      </c>
      <c r="D4" s="1">
        <v>476367</v>
      </c>
      <c r="E4" s="1">
        <v>2242058</v>
      </c>
      <c r="F4" s="1">
        <v>12883959</v>
      </c>
    </row>
    <row r="5" spans="1:6" ht="13.5" x14ac:dyDescent="0.4">
      <c r="A5">
        <v>2</v>
      </c>
      <c r="B5" s="1">
        <v>1.0373190000000001</v>
      </c>
      <c r="C5" s="1">
        <v>45019.91</v>
      </c>
      <c r="D5" s="1">
        <v>577373.6</v>
      </c>
      <c r="E5" s="1">
        <v>2899900</v>
      </c>
      <c r="F5" s="1">
        <v>12999690</v>
      </c>
    </row>
    <row r="6" spans="1:6" ht="13.5" x14ac:dyDescent="0.4">
      <c r="A6">
        <v>3</v>
      </c>
      <c r="B6" s="1">
        <v>0.98052899999999998</v>
      </c>
      <c r="C6" s="1">
        <v>65320.21</v>
      </c>
      <c r="D6" s="1">
        <v>635881</v>
      </c>
      <c r="E6" s="1">
        <v>2903303</v>
      </c>
      <c r="F6" s="1">
        <v>12738923</v>
      </c>
    </row>
    <row r="7" spans="1:6" x14ac:dyDescent="0.3">
      <c r="A7" t="s">
        <v>4</v>
      </c>
      <c r="B7">
        <f>AVERAGE(B4:B6)</f>
        <v>1.0003383333333333</v>
      </c>
      <c r="C7">
        <f t="shared" ref="C7:F7" si="0">AVERAGE(C4:C6)</f>
        <v>55761.06</v>
      </c>
      <c r="D7">
        <f t="shared" si="0"/>
        <v>563207.20000000007</v>
      </c>
      <c r="E7">
        <f t="shared" si="0"/>
        <v>2681753.6666666665</v>
      </c>
      <c r="F7">
        <f t="shared" si="0"/>
        <v>12874190.666666666</v>
      </c>
    </row>
  </sheetData>
  <mergeCells count="1">
    <mergeCell ref="D2:F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P7" sqref="A1:XFD1048576"/>
    </sheetView>
  </sheetViews>
  <sheetFormatPr defaultRowHeight="12.9" x14ac:dyDescent="0.3"/>
  <sheetData>
    <row r="1" spans="1:15" x14ac:dyDescent="0.3">
      <c r="A1" t="s">
        <v>5</v>
      </c>
      <c r="E1" t="s">
        <v>6</v>
      </c>
      <c r="I1" t="s">
        <v>7</v>
      </c>
      <c r="M1" t="s">
        <v>8</v>
      </c>
    </row>
    <row r="2" spans="1:15" x14ac:dyDescent="0.3">
      <c r="B2" t="s">
        <v>1</v>
      </c>
      <c r="C2" t="s">
        <v>3</v>
      </c>
      <c r="F2" t="s">
        <v>1</v>
      </c>
      <c r="G2" t="s">
        <v>3</v>
      </c>
      <c r="J2" t="s">
        <v>1</v>
      </c>
      <c r="K2" t="s">
        <v>3</v>
      </c>
      <c r="N2" t="s">
        <v>1</v>
      </c>
      <c r="O2" t="s">
        <v>3</v>
      </c>
    </row>
    <row r="3" spans="1:15" ht="13.5" x14ac:dyDescent="0.4">
      <c r="A3">
        <v>1</v>
      </c>
      <c r="B3" s="1">
        <v>1.2526280000000001</v>
      </c>
      <c r="C3" s="1">
        <v>46050.62</v>
      </c>
      <c r="E3">
        <v>1</v>
      </c>
      <c r="F3" s="1">
        <v>0.91464000000000001</v>
      </c>
      <c r="G3" s="1">
        <v>94.245019999999997</v>
      </c>
      <c r="I3">
        <v>1</v>
      </c>
      <c r="J3" s="1">
        <v>12.28192</v>
      </c>
      <c r="K3" s="1">
        <v>35791.050000000003</v>
      </c>
      <c r="M3">
        <v>1</v>
      </c>
      <c r="N3" s="1">
        <v>0.161909</v>
      </c>
      <c r="O3" s="1">
        <v>217238.3</v>
      </c>
    </row>
    <row r="4" spans="1:15" ht="13.5" x14ac:dyDescent="0.4">
      <c r="A4">
        <v>2</v>
      </c>
      <c r="B4" s="1">
        <v>0.57731399999999999</v>
      </c>
      <c r="C4" s="1">
        <v>46661.79</v>
      </c>
      <c r="E4">
        <v>2</v>
      </c>
      <c r="F4" s="1">
        <v>0.97448599999999996</v>
      </c>
      <c r="G4" s="1">
        <v>88.520700000000005</v>
      </c>
      <c r="I4">
        <v>2</v>
      </c>
      <c r="J4" s="1">
        <v>0.28750399999999998</v>
      </c>
      <c r="K4" s="1">
        <v>34347.67</v>
      </c>
      <c r="M4">
        <v>2</v>
      </c>
      <c r="N4" s="1">
        <v>39.934840000000001</v>
      </c>
      <c r="O4" s="1">
        <v>177730.4</v>
      </c>
    </row>
    <row r="5" spans="1:15" ht="13.5" x14ac:dyDescent="0.4">
      <c r="A5">
        <v>3</v>
      </c>
      <c r="B5" s="1">
        <v>1.3828199999999999</v>
      </c>
      <c r="C5" s="1">
        <v>50440.27</v>
      </c>
      <c r="E5">
        <v>3</v>
      </c>
      <c r="F5" s="1">
        <v>1.1219520000000001</v>
      </c>
      <c r="G5" s="1">
        <v>111.7719</v>
      </c>
      <c r="I5">
        <v>3</v>
      </c>
      <c r="J5" s="1">
        <v>0.28319800000000001</v>
      </c>
      <c r="K5" s="1">
        <v>41454.86</v>
      </c>
      <c r="M5">
        <v>3</v>
      </c>
      <c r="N5" s="1">
        <v>0.15465999999999999</v>
      </c>
      <c r="O5" s="1">
        <v>203906.6</v>
      </c>
    </row>
    <row r="6" spans="1:15" x14ac:dyDescent="0.3">
      <c r="A6" t="s">
        <v>4</v>
      </c>
      <c r="B6">
        <f>AVERAGE(B3:B5)</f>
        <v>1.0709206666666666</v>
      </c>
      <c r="C6">
        <f>AVERAGE(C3:C5)</f>
        <v>47717.56</v>
      </c>
      <c r="E6" t="s">
        <v>4</v>
      </c>
      <c r="F6">
        <f>AVERAGE(F3:F5)</f>
        <v>1.0036926666666668</v>
      </c>
      <c r="G6">
        <f>AVERAGE(G3:G5)</f>
        <v>98.179206666666673</v>
      </c>
      <c r="I6" t="s">
        <v>4</v>
      </c>
      <c r="J6">
        <f>AVERAGE(J3:J5)</f>
        <v>4.2842073333333337</v>
      </c>
      <c r="K6">
        <f>AVERAGE(K3:K5)</f>
        <v>37197.86</v>
      </c>
      <c r="M6" t="s">
        <v>4</v>
      </c>
      <c r="N6">
        <f>AVERAGE(N3:N5)</f>
        <v>13.417136333333334</v>
      </c>
      <c r="O6">
        <f>AVERAGE(O3:O5)</f>
        <v>199625.09999999998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3" sqref="A1:I3"/>
    </sheetView>
  </sheetViews>
  <sheetFormatPr defaultRowHeight="12.9" x14ac:dyDescent="0.3"/>
  <sheetData>
    <row r="1" spans="1:9" x14ac:dyDescent="0.3">
      <c r="A1" t="s">
        <v>71</v>
      </c>
      <c r="B1" t="s">
        <v>76</v>
      </c>
    </row>
    <row r="2" spans="1:9" x14ac:dyDescent="0.3">
      <c r="B2" t="s">
        <v>59</v>
      </c>
      <c r="C2" t="s">
        <v>66</v>
      </c>
      <c r="D2" s="4" t="s">
        <v>72</v>
      </c>
      <c r="E2" s="4"/>
      <c r="F2" s="4"/>
      <c r="G2" s="4" t="s">
        <v>67</v>
      </c>
      <c r="H2" s="4"/>
      <c r="I2" s="4"/>
    </row>
    <row r="3" spans="1:9" x14ac:dyDescent="0.3">
      <c r="D3" t="s">
        <v>68</v>
      </c>
      <c r="E3" t="s">
        <v>69</v>
      </c>
      <c r="F3" t="s">
        <v>16</v>
      </c>
      <c r="G3" t="s">
        <v>68</v>
      </c>
      <c r="H3" t="s">
        <v>69</v>
      </c>
      <c r="I3" t="s">
        <v>16</v>
      </c>
    </row>
    <row r="4" spans="1:9" ht="13.5" x14ac:dyDescent="0.4">
      <c r="A4">
        <v>1</v>
      </c>
      <c r="B4" s="1">
        <v>1.094158</v>
      </c>
      <c r="C4" s="1">
        <v>0.347109</v>
      </c>
      <c r="D4" s="1">
        <v>0.23847099999999999</v>
      </c>
      <c r="E4" s="1">
        <v>0.18818799999999999</v>
      </c>
      <c r="F4" s="1">
        <v>0.446492</v>
      </c>
      <c r="G4" s="1">
        <v>0.72501599999999999</v>
      </c>
      <c r="H4" s="1">
        <v>0.29360799999999998</v>
      </c>
      <c r="I4" s="1">
        <v>4.2964479999999998</v>
      </c>
    </row>
    <row r="5" spans="1:9" ht="13.5" x14ac:dyDescent="0.4">
      <c r="A5">
        <v>2</v>
      </c>
      <c r="B5" s="1">
        <v>0.71964700000000004</v>
      </c>
      <c r="C5" s="1">
        <v>0.753467</v>
      </c>
      <c r="D5" s="1">
        <v>0.67012700000000003</v>
      </c>
      <c r="E5" s="1">
        <v>1.4182E-2</v>
      </c>
      <c r="F5" s="1">
        <v>0.25832500000000003</v>
      </c>
      <c r="G5" s="1">
        <v>0.18835499999999999</v>
      </c>
      <c r="H5" s="1">
        <v>0.54224600000000001</v>
      </c>
      <c r="I5" s="1">
        <v>8.0185230000000001</v>
      </c>
    </row>
    <row r="6" spans="1:9" ht="13.5" x14ac:dyDescent="0.4">
      <c r="A6">
        <v>3</v>
      </c>
      <c r="B6" s="1">
        <v>1.2699910000000001</v>
      </c>
      <c r="C6" s="1">
        <v>0.78446400000000005</v>
      </c>
      <c r="D6" s="1">
        <v>0.51233300000000004</v>
      </c>
      <c r="E6" s="1">
        <v>0.16284499999999999</v>
      </c>
      <c r="F6" s="1">
        <v>0.27373900000000001</v>
      </c>
      <c r="G6" s="1">
        <v>0.42973</v>
      </c>
      <c r="H6" s="1">
        <v>0.398312</v>
      </c>
      <c r="I6" s="1">
        <v>2.0820919999999998</v>
      </c>
    </row>
    <row r="7" spans="1:9" x14ac:dyDescent="0.3">
      <c r="A7" t="s">
        <v>4</v>
      </c>
      <c r="B7">
        <f>AVERAGE(B4:B6)</f>
        <v>1.0279320000000001</v>
      </c>
      <c r="C7">
        <f t="shared" ref="C7:I7" si="0">AVERAGE(C4:C6)</f>
        <v>0.62834666666666672</v>
      </c>
      <c r="D7">
        <f t="shared" si="0"/>
        <v>0.47364366666666663</v>
      </c>
      <c r="E7">
        <f t="shared" si="0"/>
        <v>0.12173833333333332</v>
      </c>
      <c r="F7">
        <f t="shared" si="0"/>
        <v>0.32618533333333333</v>
      </c>
      <c r="G7">
        <f t="shared" si="0"/>
        <v>0.44770033333333331</v>
      </c>
      <c r="H7">
        <f t="shared" si="0"/>
        <v>0.41138866666666668</v>
      </c>
      <c r="I7">
        <f t="shared" si="0"/>
        <v>4.7990209999999998</v>
      </c>
    </row>
  </sheetData>
  <mergeCells count="2">
    <mergeCell ref="D2:F2"/>
    <mergeCell ref="G2:I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8" sqref="E8"/>
    </sheetView>
  </sheetViews>
  <sheetFormatPr defaultRowHeight="12.9" x14ac:dyDescent="0.3"/>
  <sheetData>
    <row r="1" spans="1:9" x14ac:dyDescent="0.3">
      <c r="A1" t="s">
        <v>86</v>
      </c>
      <c r="B1" t="s">
        <v>76</v>
      </c>
    </row>
    <row r="2" spans="1:9" x14ac:dyDescent="0.3">
      <c r="B2" t="s">
        <v>59</v>
      </c>
      <c r="C2" t="s">
        <v>66</v>
      </c>
      <c r="D2" s="4" t="s">
        <v>72</v>
      </c>
      <c r="E2" s="4"/>
      <c r="F2" s="4"/>
      <c r="G2" s="4" t="s">
        <v>67</v>
      </c>
      <c r="H2" s="4"/>
      <c r="I2" s="4"/>
    </row>
    <row r="3" spans="1:9" x14ac:dyDescent="0.3">
      <c r="D3" t="s">
        <v>68</v>
      </c>
      <c r="E3" t="s">
        <v>69</v>
      </c>
      <c r="F3" t="s">
        <v>16</v>
      </c>
      <c r="G3" t="s">
        <v>68</v>
      </c>
      <c r="H3" t="s">
        <v>69</v>
      </c>
      <c r="I3" t="s">
        <v>16</v>
      </c>
    </row>
    <row r="4" spans="1:9" ht="13.5" x14ac:dyDescent="0.4">
      <c r="A4">
        <v>1</v>
      </c>
      <c r="B4" s="1">
        <v>0.78835699999999997</v>
      </c>
      <c r="C4" s="1">
        <v>5004.4030000000002</v>
      </c>
      <c r="D4" s="1">
        <v>24106.69</v>
      </c>
      <c r="E4" s="1">
        <v>15239.65</v>
      </c>
      <c r="F4" s="1">
        <v>9553.8889999999992</v>
      </c>
      <c r="G4" s="1">
        <v>37981.89</v>
      </c>
      <c r="H4" s="1">
        <v>22034.36</v>
      </c>
      <c r="I4" s="1">
        <v>12811.85</v>
      </c>
    </row>
    <row r="5" spans="1:9" ht="13.5" x14ac:dyDescent="0.4">
      <c r="A5">
        <v>2</v>
      </c>
      <c r="B5" s="1">
        <v>0.50824199999999997</v>
      </c>
      <c r="C5" s="1">
        <v>5179.723</v>
      </c>
      <c r="D5" s="1">
        <v>26301.67</v>
      </c>
      <c r="E5" s="1">
        <v>14319.68</v>
      </c>
      <c r="F5" s="1">
        <v>9179.6820000000007</v>
      </c>
      <c r="G5" s="1">
        <v>40013.9</v>
      </c>
      <c r="H5" s="1">
        <v>23361.49</v>
      </c>
      <c r="I5" s="1">
        <v>13440.86</v>
      </c>
    </row>
    <row r="6" spans="1:9" ht="13.5" x14ac:dyDescent="0.4">
      <c r="A6">
        <v>3</v>
      </c>
      <c r="B6" s="1">
        <v>2.4957829999999999</v>
      </c>
      <c r="C6" s="1">
        <v>5478.4780000000001</v>
      </c>
      <c r="D6" s="1">
        <v>22071.1</v>
      </c>
      <c r="E6" s="1">
        <v>14147.82</v>
      </c>
      <c r="F6" s="1">
        <v>8163.63</v>
      </c>
      <c r="G6" s="1">
        <v>43714.46</v>
      </c>
      <c r="H6" s="1">
        <v>22525.31</v>
      </c>
      <c r="I6" s="1">
        <v>12285.6</v>
      </c>
    </row>
    <row r="7" spans="1:9" x14ac:dyDescent="0.3">
      <c r="A7" t="s">
        <v>85</v>
      </c>
      <c r="B7">
        <f>AVERAGE(B4:B6)</f>
        <v>1.2641273333333334</v>
      </c>
      <c r="C7">
        <f t="shared" ref="C7:I7" si="0">AVERAGE(C4:C6)</f>
        <v>5220.8679999999995</v>
      </c>
      <c r="D7">
        <f t="shared" si="0"/>
        <v>24159.819999999996</v>
      </c>
      <c r="E7">
        <f t="shared" si="0"/>
        <v>14569.050000000001</v>
      </c>
      <c r="F7">
        <f t="shared" si="0"/>
        <v>8965.733666666667</v>
      </c>
      <c r="G7">
        <f t="shared" si="0"/>
        <v>40570.083333333336</v>
      </c>
      <c r="H7">
        <f t="shared" si="0"/>
        <v>22640.386666666669</v>
      </c>
      <c r="I7">
        <f t="shared" si="0"/>
        <v>12846.103333333333</v>
      </c>
    </row>
  </sheetData>
  <mergeCells count="2">
    <mergeCell ref="D2:F2"/>
    <mergeCell ref="G2:I2"/>
  </mergeCells>
  <phoneticPr fontId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27" sqref="F27"/>
    </sheetView>
  </sheetViews>
  <sheetFormatPr defaultRowHeight="12.9" x14ac:dyDescent="0.3"/>
  <cols>
    <col min="2" max="2" width="12.15625" customWidth="1"/>
    <col min="3" max="3" width="16.1015625" customWidth="1"/>
  </cols>
  <sheetData>
    <row r="1" spans="1:3" x14ac:dyDescent="0.3">
      <c r="A1" t="s">
        <v>70</v>
      </c>
    </row>
    <row r="2" spans="1:3" x14ac:dyDescent="0.3">
      <c r="B2" s="4" t="s">
        <v>75</v>
      </c>
      <c r="C2" s="4"/>
    </row>
    <row r="3" spans="1:3" x14ac:dyDescent="0.3">
      <c r="B3" t="s">
        <v>78</v>
      </c>
      <c r="C3" t="s">
        <v>74</v>
      </c>
    </row>
    <row r="4" spans="1:3" ht="13.5" x14ac:dyDescent="0.4">
      <c r="A4">
        <v>1</v>
      </c>
      <c r="B4" s="1">
        <v>359965.8</v>
      </c>
      <c r="C4" s="1">
        <v>281100.59999999998</v>
      </c>
    </row>
    <row r="5" spans="1:3" ht="13.5" x14ac:dyDescent="0.4">
      <c r="A5">
        <v>2</v>
      </c>
      <c r="B5" s="1">
        <v>301979.7</v>
      </c>
      <c r="C5" s="1">
        <v>318847.5</v>
      </c>
    </row>
    <row r="6" spans="1:3" ht="13.5" x14ac:dyDescent="0.4">
      <c r="A6">
        <v>3</v>
      </c>
      <c r="B6" s="1">
        <v>352921.9</v>
      </c>
      <c r="C6" s="1">
        <v>263980.7</v>
      </c>
    </row>
    <row r="7" spans="1:3" x14ac:dyDescent="0.3">
      <c r="A7" t="s">
        <v>4</v>
      </c>
      <c r="B7">
        <f>AVERAGE(B4:B6)</f>
        <v>338289.13333333336</v>
      </c>
      <c r="C7">
        <f>AVERAGE(C4:C6)</f>
        <v>287976.26666666666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defaultRowHeight="12.9" x14ac:dyDescent="0.3"/>
  <cols>
    <col min="2" max="2" width="12.15625" customWidth="1"/>
    <col min="3" max="3" width="16.1015625" customWidth="1"/>
  </cols>
  <sheetData>
    <row r="1" spans="1:3" x14ac:dyDescent="0.3">
      <c r="A1" t="s">
        <v>71</v>
      </c>
    </row>
    <row r="2" spans="1:3" x14ac:dyDescent="0.3">
      <c r="B2" s="4" t="s">
        <v>75</v>
      </c>
      <c r="C2" s="4"/>
    </row>
    <row r="3" spans="1:3" x14ac:dyDescent="0.3">
      <c r="B3" t="s">
        <v>78</v>
      </c>
      <c r="C3" t="s">
        <v>74</v>
      </c>
    </row>
    <row r="4" spans="1:3" ht="13.5" x14ac:dyDescent="0.4">
      <c r="A4">
        <v>1</v>
      </c>
      <c r="B4" s="1">
        <v>1.18594</v>
      </c>
      <c r="C4" s="1">
        <v>1.742634</v>
      </c>
    </row>
    <row r="5" spans="1:3" ht="13.5" x14ac:dyDescent="0.4">
      <c r="A5">
        <v>2</v>
      </c>
      <c r="B5" s="1">
        <v>1.4376880000000001</v>
      </c>
      <c r="C5" s="1">
        <v>0.75961000000000001</v>
      </c>
    </row>
    <row r="6" spans="1:3" ht="13.5" x14ac:dyDescent="0.4">
      <c r="A6">
        <v>3</v>
      </c>
      <c r="B6" s="1">
        <v>3.2867060000000001</v>
      </c>
      <c r="C6" s="1">
        <v>0.95079199999999997</v>
      </c>
    </row>
    <row r="7" spans="1:3" x14ac:dyDescent="0.3">
      <c r="A7" t="s">
        <v>4</v>
      </c>
      <c r="B7">
        <f>AVERAGE(B4:B6)</f>
        <v>1.9701113333333335</v>
      </c>
      <c r="C7">
        <f>AVERAGE(C4:C6)</f>
        <v>1.1510119999999999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3" sqref="C13"/>
    </sheetView>
  </sheetViews>
  <sheetFormatPr defaultRowHeight="12.9" x14ac:dyDescent="0.3"/>
  <sheetData>
    <row r="1" spans="1:3" x14ac:dyDescent="0.3">
      <c r="A1" t="s">
        <v>79</v>
      </c>
    </row>
    <row r="2" spans="1:3" x14ac:dyDescent="0.3">
      <c r="B2" s="4" t="s">
        <v>75</v>
      </c>
      <c r="C2" s="4"/>
    </row>
    <row r="3" spans="1:3" x14ac:dyDescent="0.3">
      <c r="B3" t="s">
        <v>78</v>
      </c>
      <c r="C3" t="s">
        <v>74</v>
      </c>
    </row>
    <row r="4" spans="1:3" ht="13.5" x14ac:dyDescent="0.4">
      <c r="A4">
        <v>1</v>
      </c>
      <c r="B4" s="1">
        <v>2.5008710000000001</v>
      </c>
      <c r="C4" s="1">
        <v>2.7308530000000002</v>
      </c>
    </row>
    <row r="5" spans="1:3" ht="13.5" x14ac:dyDescent="0.4">
      <c r="A5">
        <v>2</v>
      </c>
      <c r="B5" s="1">
        <v>1.58996</v>
      </c>
      <c r="C5" s="1">
        <v>2.8790369999999998</v>
      </c>
    </row>
    <row r="6" spans="1:3" ht="13.5" x14ac:dyDescent="0.4">
      <c r="A6">
        <v>3</v>
      </c>
      <c r="B6" s="1">
        <v>2.1208939999999998</v>
      </c>
      <c r="C6" s="1">
        <v>2.893167</v>
      </c>
    </row>
    <row r="7" spans="1:3" x14ac:dyDescent="0.3">
      <c r="A7" t="s">
        <v>4</v>
      </c>
      <c r="B7">
        <f>AVERAGE(B4:B6)</f>
        <v>2.0705749999999998</v>
      </c>
      <c r="C7">
        <f>AVERAGE(C4:C6)</f>
        <v>2.8343523333333334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2.9" x14ac:dyDescent="0.3"/>
  <cols>
    <col min="4" max="4" width="12.7890625" customWidth="1"/>
    <col min="5" max="5" width="12.3671875" customWidth="1"/>
    <col min="6" max="6" width="14.3671875" customWidth="1"/>
    <col min="7" max="7" width="16.41796875" customWidth="1"/>
  </cols>
  <sheetData>
    <row r="1" spans="1:7" x14ac:dyDescent="0.3">
      <c r="A1" t="s">
        <v>84</v>
      </c>
    </row>
    <row r="2" spans="1:7" x14ac:dyDescent="0.3">
      <c r="B2" t="s">
        <v>80</v>
      </c>
      <c r="C2" t="s">
        <v>81</v>
      </c>
      <c r="D2" s="4" t="s">
        <v>72</v>
      </c>
      <c r="E2" s="4"/>
      <c r="F2" s="4" t="s">
        <v>21</v>
      </c>
      <c r="G2" s="4"/>
    </row>
    <row r="3" spans="1:7" x14ac:dyDescent="0.3">
      <c r="F3" t="s">
        <v>82</v>
      </c>
      <c r="G3" t="s">
        <v>83</v>
      </c>
    </row>
    <row r="4" spans="1:7" ht="13.5" x14ac:dyDescent="0.4">
      <c r="A4">
        <v>1</v>
      </c>
      <c r="B4" s="1">
        <v>0.99104499999999995</v>
      </c>
      <c r="C4" s="1">
        <v>109.3075</v>
      </c>
      <c r="D4" s="1">
        <v>99.268180000000001</v>
      </c>
      <c r="E4" s="1">
        <v>118.38679999999999</v>
      </c>
      <c r="F4" s="1">
        <v>108.6143</v>
      </c>
      <c r="G4" s="1">
        <v>78.433109999999999</v>
      </c>
    </row>
    <row r="5" spans="1:7" ht="13.5" x14ac:dyDescent="0.4">
      <c r="A5">
        <v>2</v>
      </c>
      <c r="B5" s="1">
        <v>0.99265700000000001</v>
      </c>
      <c r="C5" s="1">
        <v>97.110510000000005</v>
      </c>
      <c r="D5" s="1">
        <v>111.8839</v>
      </c>
      <c r="E5" s="1">
        <v>126.1422</v>
      </c>
      <c r="F5" s="1">
        <v>97.826710000000006</v>
      </c>
      <c r="G5" s="1">
        <v>73.296559999999999</v>
      </c>
    </row>
    <row r="6" spans="1:7" ht="13.5" x14ac:dyDescent="0.4">
      <c r="A6">
        <v>3</v>
      </c>
      <c r="B6" s="1">
        <v>1.0165</v>
      </c>
      <c r="C6" s="1">
        <v>100.807</v>
      </c>
      <c r="D6" s="1">
        <v>118.2574</v>
      </c>
      <c r="E6" s="1">
        <v>120.9821</v>
      </c>
      <c r="F6" s="1">
        <v>103.8111</v>
      </c>
      <c r="G6" s="1">
        <v>59.976399999999998</v>
      </c>
    </row>
    <row r="7" spans="1:7" x14ac:dyDescent="0.3">
      <c r="A7" t="s">
        <v>4</v>
      </c>
      <c r="B7">
        <f>AVERAGE(B4:B6)</f>
        <v>1.0000673333333332</v>
      </c>
      <c r="C7">
        <f t="shared" ref="C7:G7" si="0">AVERAGE(C4:C6)</f>
        <v>102.40833666666667</v>
      </c>
      <c r="D7">
        <f t="shared" si="0"/>
        <v>109.80316000000001</v>
      </c>
      <c r="E7">
        <f t="shared" si="0"/>
        <v>121.83703333333334</v>
      </c>
      <c r="F7">
        <f t="shared" si="0"/>
        <v>103.41737000000001</v>
      </c>
      <c r="G7">
        <f t="shared" si="0"/>
        <v>70.568690000000004</v>
      </c>
    </row>
  </sheetData>
  <mergeCells count="2">
    <mergeCell ref="D2:E2"/>
    <mergeCell ref="F2:G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="145" zoomScaleNormal="145" workbookViewId="0">
      <selection activeCell="B12" sqref="B12"/>
    </sheetView>
  </sheetViews>
  <sheetFormatPr defaultRowHeight="12.9" x14ac:dyDescent="0.3"/>
  <sheetData>
    <row r="1" spans="1:2" x14ac:dyDescent="0.3">
      <c r="A1" t="s">
        <v>26</v>
      </c>
    </row>
    <row r="2" spans="1:2" x14ac:dyDescent="0.3">
      <c r="B2" t="s">
        <v>27</v>
      </c>
    </row>
    <row r="3" spans="1:2" x14ac:dyDescent="0.3">
      <c r="A3">
        <v>1</v>
      </c>
      <c r="B3">
        <v>92.765960000000007</v>
      </c>
    </row>
    <row r="4" spans="1:2" x14ac:dyDescent="0.3">
      <c r="A4">
        <v>2</v>
      </c>
      <c r="B4">
        <v>84.819280000000006</v>
      </c>
    </row>
    <row r="5" spans="1:2" x14ac:dyDescent="0.3">
      <c r="A5">
        <v>3</v>
      </c>
      <c r="B5">
        <v>90.506330000000005</v>
      </c>
    </row>
    <row r="6" spans="1:2" x14ac:dyDescent="0.3">
      <c r="A6" t="s">
        <v>25</v>
      </c>
      <c r="B6">
        <f>AVERAGE(B3:B5)</f>
        <v>89.363856666666663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"/>
  <sheetViews>
    <sheetView topLeftCell="G1" workbookViewId="0">
      <selection activeCell="S3" sqref="S3"/>
    </sheetView>
  </sheetViews>
  <sheetFormatPr defaultRowHeight="12.9" x14ac:dyDescent="0.3"/>
  <sheetData>
    <row r="2" spans="1:23" x14ac:dyDescent="0.3">
      <c r="A2" t="s">
        <v>11</v>
      </c>
      <c r="G2" t="s">
        <v>12</v>
      </c>
      <c r="M2" t="s">
        <v>13</v>
      </c>
      <c r="S2" t="s">
        <v>14</v>
      </c>
    </row>
    <row r="3" spans="1:23" ht="13.5" x14ac:dyDescent="0.4">
      <c r="B3" s="2" t="s">
        <v>0</v>
      </c>
      <c r="C3" s="2" t="s">
        <v>2</v>
      </c>
      <c r="D3" s="2" t="s">
        <v>9</v>
      </c>
      <c r="E3" s="2" t="s">
        <v>10</v>
      </c>
      <c r="H3" s="2" t="s">
        <v>0</v>
      </c>
      <c r="I3" s="2" t="s">
        <v>2</v>
      </c>
      <c r="J3" s="2" t="s">
        <v>9</v>
      </c>
      <c r="K3" s="2" t="s">
        <v>10</v>
      </c>
      <c r="N3" s="2" t="s">
        <v>0</v>
      </c>
      <c r="O3" s="2" t="s">
        <v>2</v>
      </c>
      <c r="P3" s="2" t="s">
        <v>9</v>
      </c>
      <c r="Q3" s="2" t="s">
        <v>10</v>
      </c>
      <c r="T3" s="2" t="s">
        <v>0</v>
      </c>
      <c r="U3" s="2" t="s">
        <v>2</v>
      </c>
      <c r="V3" s="2" t="s">
        <v>9</v>
      </c>
      <c r="W3" s="2" t="s">
        <v>10</v>
      </c>
    </row>
    <row r="4" spans="1:23" ht="13.5" x14ac:dyDescent="0.4">
      <c r="A4">
        <v>1</v>
      </c>
      <c r="B4" s="1">
        <v>1.0524150000000001</v>
      </c>
      <c r="C4" s="1">
        <v>4661.1819999999998</v>
      </c>
      <c r="D4" s="1">
        <v>9511.1509999999998</v>
      </c>
      <c r="E4" s="1">
        <v>2031.5719999999999</v>
      </c>
      <c r="G4">
        <v>1</v>
      </c>
      <c r="H4" s="1">
        <v>4.9553E-2</v>
      </c>
      <c r="I4" s="1">
        <v>4790.692</v>
      </c>
      <c r="J4" s="1">
        <v>22492.78</v>
      </c>
      <c r="K4" s="1">
        <v>6078.9489999999996</v>
      </c>
      <c r="M4">
        <v>1</v>
      </c>
      <c r="N4" s="1">
        <v>1.0258370000000001</v>
      </c>
      <c r="O4" s="1">
        <v>511446.5</v>
      </c>
      <c r="P4" s="1">
        <v>1696683</v>
      </c>
      <c r="Q4" s="1">
        <v>706448.7</v>
      </c>
      <c r="S4">
        <v>1</v>
      </c>
      <c r="T4" s="1">
        <v>1.062206</v>
      </c>
      <c r="U4" s="1">
        <v>30.767610000000001</v>
      </c>
      <c r="V4" s="1">
        <v>25.60313</v>
      </c>
      <c r="W4" s="1">
        <v>51.342820000000003</v>
      </c>
    </row>
    <row r="5" spans="1:23" ht="13.5" x14ac:dyDescent="0.4">
      <c r="A5">
        <v>2</v>
      </c>
      <c r="B5" s="1">
        <v>1.114009</v>
      </c>
      <c r="C5" s="1">
        <v>4720.5910000000003</v>
      </c>
      <c r="D5" s="1">
        <v>8898.0110000000004</v>
      </c>
      <c r="E5" s="1">
        <v>1975.203</v>
      </c>
      <c r="G5">
        <v>2</v>
      </c>
      <c r="H5" s="1">
        <v>5.5112139999999998</v>
      </c>
      <c r="I5" s="1">
        <v>4188.2209999999995</v>
      </c>
      <c r="J5" s="1">
        <v>21486.02</v>
      </c>
      <c r="K5" s="1">
        <v>7437.0609999999997</v>
      </c>
      <c r="M5">
        <v>2</v>
      </c>
      <c r="N5" s="1">
        <v>0.99480500000000005</v>
      </c>
      <c r="O5" s="1">
        <v>397432</v>
      </c>
      <c r="P5" s="1">
        <v>1580552</v>
      </c>
      <c r="Q5" s="1">
        <v>1134876</v>
      </c>
      <c r="S5">
        <v>2</v>
      </c>
      <c r="T5" s="1">
        <v>1.0922050000000001</v>
      </c>
      <c r="U5" s="1">
        <v>35.68488</v>
      </c>
      <c r="V5" s="1">
        <v>30.74492</v>
      </c>
      <c r="W5" s="1">
        <v>52.054879999999997</v>
      </c>
    </row>
    <row r="6" spans="1:23" ht="13.5" x14ac:dyDescent="0.4">
      <c r="A6">
        <v>3</v>
      </c>
      <c r="B6" s="1">
        <v>0.85295100000000001</v>
      </c>
      <c r="C6" s="1">
        <v>5249.5140000000001</v>
      </c>
      <c r="D6" s="1">
        <v>9020.2810000000009</v>
      </c>
      <c r="E6" s="1">
        <v>1881.135</v>
      </c>
      <c r="G6">
        <v>3</v>
      </c>
      <c r="H6" s="1">
        <v>3.6616870000000001</v>
      </c>
      <c r="I6" s="1">
        <v>4060.51</v>
      </c>
      <c r="J6" s="1">
        <v>19787.03</v>
      </c>
      <c r="K6" s="1">
        <v>6874.0870000000004</v>
      </c>
      <c r="M6">
        <v>3</v>
      </c>
      <c r="N6" s="1">
        <v>0.979904</v>
      </c>
      <c r="O6" s="1">
        <v>426851.5</v>
      </c>
      <c r="P6" s="1">
        <v>1695993</v>
      </c>
      <c r="Q6" s="1">
        <v>1175208</v>
      </c>
      <c r="S6">
        <v>3</v>
      </c>
      <c r="T6" s="1">
        <v>0.86195999999999995</v>
      </c>
      <c r="U6" s="1">
        <v>36.74962</v>
      </c>
      <c r="V6" s="1">
        <v>24.979839999999999</v>
      </c>
      <c r="W6" s="1">
        <v>50.001220000000004</v>
      </c>
    </row>
    <row r="7" spans="1:23" x14ac:dyDescent="0.3">
      <c r="A7" t="s">
        <v>4</v>
      </c>
      <c r="B7">
        <f>AVERAGE(B4:B6)</f>
        <v>1.0064583333333335</v>
      </c>
      <c r="C7">
        <f t="shared" ref="C7:E7" si="0">AVERAGE(C4:C6)</f>
        <v>4877.0956666666671</v>
      </c>
      <c r="D7">
        <f t="shared" si="0"/>
        <v>9143.1476666666658</v>
      </c>
      <c r="E7">
        <f t="shared" si="0"/>
        <v>1962.6366666666665</v>
      </c>
      <c r="G7" t="s">
        <v>4</v>
      </c>
      <c r="H7">
        <f>AVERAGE(H4:H6)</f>
        <v>3.0741513333333335</v>
      </c>
      <c r="I7">
        <f t="shared" ref="I7" si="1">AVERAGE(I4:I6)</f>
        <v>4346.4743333333336</v>
      </c>
      <c r="J7">
        <f t="shared" ref="J7" si="2">AVERAGE(J4:J6)</f>
        <v>21255.276666666668</v>
      </c>
      <c r="K7">
        <f t="shared" ref="K7" si="3">AVERAGE(K4:K6)</f>
        <v>6796.6989999999996</v>
      </c>
      <c r="M7" t="s">
        <v>4</v>
      </c>
      <c r="N7">
        <f>AVERAGE(N4:N6)</f>
        <v>1.0001819999999999</v>
      </c>
      <c r="O7">
        <f t="shared" ref="O7" si="4">AVERAGE(O4:O6)</f>
        <v>445243.33333333331</v>
      </c>
      <c r="P7">
        <f t="shared" ref="P7" si="5">AVERAGE(P4:P6)</f>
        <v>1657742.6666666667</v>
      </c>
      <c r="Q7">
        <f t="shared" ref="Q7" si="6">AVERAGE(Q4:Q6)</f>
        <v>1005510.9</v>
      </c>
      <c r="S7" t="s">
        <v>4</v>
      </c>
      <c r="T7">
        <f>AVERAGE(T4:T6)</f>
        <v>1.005457</v>
      </c>
      <c r="U7">
        <f t="shared" ref="U7" si="7">AVERAGE(U4:U6)</f>
        <v>34.400703333333333</v>
      </c>
      <c r="V7">
        <f t="shared" ref="V7" si="8">AVERAGE(V4:V6)</f>
        <v>27.109296666666665</v>
      </c>
      <c r="W7">
        <f t="shared" ref="W7" si="9">AVERAGE(W4:W6)</f>
        <v>51.132973333333332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E11" sqref="E11"/>
    </sheetView>
  </sheetViews>
  <sheetFormatPr defaultRowHeight="12.9" x14ac:dyDescent="0.3"/>
  <sheetData>
    <row r="2" spans="1:5" x14ac:dyDescent="0.3">
      <c r="B2" s="4" t="s">
        <v>17</v>
      </c>
      <c r="C2" s="4"/>
      <c r="D2" s="4" t="s">
        <v>18</v>
      </c>
      <c r="E2" s="4"/>
    </row>
    <row r="3" spans="1:5" ht="13.5" x14ac:dyDescent="0.4">
      <c r="B3" s="2" t="s">
        <v>15</v>
      </c>
      <c r="C3" s="2" t="s">
        <v>16</v>
      </c>
      <c r="D3" s="2" t="s">
        <v>15</v>
      </c>
      <c r="E3" s="2" t="s">
        <v>16</v>
      </c>
    </row>
    <row r="4" spans="1:5" ht="13.5" x14ac:dyDescent="0.4">
      <c r="A4">
        <v>1</v>
      </c>
      <c r="B4" s="1">
        <v>1</v>
      </c>
      <c r="C4" s="1">
        <v>1.680885739</v>
      </c>
      <c r="D4" s="1">
        <v>0.93703275699999999</v>
      </c>
      <c r="E4" s="1">
        <v>0.91633335900000001</v>
      </c>
    </row>
    <row r="5" spans="1:5" ht="13.5" x14ac:dyDescent="0.4">
      <c r="A5">
        <v>2</v>
      </c>
      <c r="B5" s="1">
        <v>1.1832841540000001</v>
      </c>
      <c r="C5" s="1">
        <v>1.9009091929999999</v>
      </c>
      <c r="D5" s="1">
        <v>0.82362230700000005</v>
      </c>
      <c r="E5" s="1">
        <v>0.81033257800000003</v>
      </c>
    </row>
    <row r="6" spans="1:5" ht="13.5" x14ac:dyDescent="0.4">
      <c r="A6">
        <v>3</v>
      </c>
      <c r="B6" s="1">
        <v>0.95785045899999999</v>
      </c>
      <c r="C6" s="1">
        <v>1.927959245</v>
      </c>
      <c r="D6" s="1">
        <v>0.84574693999999995</v>
      </c>
      <c r="E6" s="1">
        <v>1.1534531539999999</v>
      </c>
    </row>
    <row r="7" spans="1:5" x14ac:dyDescent="0.3">
      <c r="A7" t="s">
        <v>4</v>
      </c>
      <c r="B7">
        <f>AVERAGE(B4:B6)</f>
        <v>1.047044871</v>
      </c>
      <c r="C7">
        <f t="shared" ref="C7:E7" si="0">AVERAGE(C4:C6)</f>
        <v>1.8365847256666668</v>
      </c>
      <c r="D7">
        <f t="shared" si="0"/>
        <v>0.868800668</v>
      </c>
      <c r="E7">
        <f t="shared" si="0"/>
        <v>0.96003969700000003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0" sqref="C10"/>
    </sheetView>
  </sheetViews>
  <sheetFormatPr defaultRowHeight="12.9" x14ac:dyDescent="0.3"/>
  <sheetData>
    <row r="1" spans="1:7" x14ac:dyDescent="0.3">
      <c r="A1" t="s">
        <v>19</v>
      </c>
      <c r="E1" t="s">
        <v>23</v>
      </c>
    </row>
    <row r="2" spans="1:7" x14ac:dyDescent="0.3">
      <c r="B2" t="s">
        <v>21</v>
      </c>
      <c r="C2" t="s">
        <v>20</v>
      </c>
      <c r="F2" t="s">
        <v>21</v>
      </c>
      <c r="G2" t="s">
        <v>20</v>
      </c>
    </row>
    <row r="3" spans="1:7" ht="13.5" x14ac:dyDescent="0.4">
      <c r="A3">
        <v>1</v>
      </c>
      <c r="B3" s="1">
        <v>0.87990599999999997</v>
      </c>
      <c r="C3" s="1">
        <v>50.477440000000001</v>
      </c>
      <c r="E3">
        <v>1</v>
      </c>
      <c r="F3" s="1">
        <v>3.7256339999999999</v>
      </c>
      <c r="G3" s="1">
        <v>49403.14</v>
      </c>
    </row>
    <row r="4" spans="1:7" ht="13.5" x14ac:dyDescent="0.4">
      <c r="A4">
        <v>2</v>
      </c>
      <c r="B4" s="1">
        <v>0.86399400000000004</v>
      </c>
      <c r="C4" s="1">
        <v>33.335009999999997</v>
      </c>
      <c r="E4">
        <v>2</v>
      </c>
      <c r="F4" s="1">
        <v>0.75551500000000005</v>
      </c>
      <c r="G4" s="1">
        <v>49392.36</v>
      </c>
    </row>
    <row r="5" spans="1:7" ht="13.5" x14ac:dyDescent="0.4">
      <c r="A5">
        <v>3</v>
      </c>
      <c r="B5" s="1">
        <v>1.315385</v>
      </c>
      <c r="C5" s="1">
        <v>41.278230000000001</v>
      </c>
      <c r="E5">
        <v>3</v>
      </c>
      <c r="F5" s="1">
        <v>0.355269</v>
      </c>
      <c r="G5" s="1">
        <v>49507.13</v>
      </c>
    </row>
    <row r="6" spans="1:7" x14ac:dyDescent="0.3">
      <c r="A6" t="s">
        <v>22</v>
      </c>
      <c r="B6">
        <f>AVERAGE(B3:B5)</f>
        <v>1.0197616666666667</v>
      </c>
      <c r="C6">
        <f>AVERAGE(C3:C5)</f>
        <v>41.696893333333328</v>
      </c>
      <c r="E6" t="s">
        <v>22</v>
      </c>
      <c r="F6">
        <f>AVERAGE(F3:F5)</f>
        <v>1.6121393333333334</v>
      </c>
      <c r="G6">
        <f>AVERAGE(G3:G5)</f>
        <v>49434.21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12" sqref="D12"/>
    </sheetView>
  </sheetViews>
  <sheetFormatPr defaultRowHeight="12.9" x14ac:dyDescent="0.3"/>
  <sheetData>
    <row r="1" spans="1:3" x14ac:dyDescent="0.3">
      <c r="A1" t="s">
        <v>32</v>
      </c>
    </row>
    <row r="2" spans="1:3" x14ac:dyDescent="0.3">
      <c r="B2" t="s">
        <v>31</v>
      </c>
    </row>
    <row r="3" spans="1:3" x14ac:dyDescent="0.3">
      <c r="A3">
        <v>1</v>
      </c>
      <c r="B3">
        <v>91.244979919678713</v>
      </c>
    </row>
    <row r="4" spans="1:3" x14ac:dyDescent="0.3">
      <c r="A4">
        <v>2</v>
      </c>
      <c r="B4">
        <v>95.437731196054258</v>
      </c>
    </row>
    <row r="5" spans="1:3" x14ac:dyDescent="0.3">
      <c r="A5">
        <v>3</v>
      </c>
      <c r="B5">
        <v>98.758072528564327</v>
      </c>
    </row>
    <row r="6" spans="1:3" x14ac:dyDescent="0.3">
      <c r="A6" t="s">
        <v>25</v>
      </c>
      <c r="B6">
        <f>AVERAGE(B3:B5)</f>
        <v>95.146927881432433</v>
      </c>
    </row>
    <row r="7" spans="1:3" x14ac:dyDescent="0.3">
      <c r="A7" s="3"/>
      <c r="B7" s="3"/>
      <c r="C7" s="3"/>
    </row>
    <row r="8" spans="1:3" x14ac:dyDescent="0.3">
      <c r="A8" s="3"/>
      <c r="B8" s="3"/>
      <c r="C8" s="3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  <row r="13" spans="1:3" x14ac:dyDescent="0.3">
      <c r="A13" s="3"/>
      <c r="B13" s="3"/>
      <c r="C13" s="3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opLeftCell="C1" workbookViewId="0">
      <selection activeCell="M14" sqref="M14"/>
    </sheetView>
  </sheetViews>
  <sheetFormatPr defaultRowHeight="12.9" x14ac:dyDescent="0.3"/>
  <sheetData>
    <row r="1" spans="1:15" x14ac:dyDescent="0.3">
      <c r="A1" t="s">
        <v>33</v>
      </c>
      <c r="E1" t="s">
        <v>36</v>
      </c>
      <c r="I1" t="s">
        <v>34</v>
      </c>
      <c r="M1" t="s">
        <v>35</v>
      </c>
    </row>
    <row r="2" spans="1:15" x14ac:dyDescent="0.3">
      <c r="B2" t="s">
        <v>1</v>
      </c>
      <c r="C2" t="s">
        <v>3</v>
      </c>
      <c r="F2" t="s">
        <v>1</v>
      </c>
      <c r="G2" t="s">
        <v>3</v>
      </c>
      <c r="J2" t="s">
        <v>1</v>
      </c>
      <c r="K2" t="s">
        <v>3</v>
      </c>
      <c r="N2" t="s">
        <v>1</v>
      </c>
      <c r="O2" t="s">
        <v>3</v>
      </c>
    </row>
    <row r="3" spans="1:15" ht="13.5" x14ac:dyDescent="0.4">
      <c r="A3">
        <v>1</v>
      </c>
      <c r="B3" s="1">
        <v>2.1459700000000002</v>
      </c>
      <c r="C3" s="1">
        <v>30364.03</v>
      </c>
      <c r="E3">
        <v>1</v>
      </c>
      <c r="F3" s="1">
        <v>0.60463999999999996</v>
      </c>
      <c r="G3" s="1">
        <v>14927.39</v>
      </c>
      <c r="I3">
        <v>1</v>
      </c>
      <c r="J3" s="1">
        <v>1.0948580000000001</v>
      </c>
      <c r="K3" s="1">
        <v>370868.3</v>
      </c>
      <c r="M3">
        <v>1</v>
      </c>
      <c r="N3" s="1">
        <v>0.480267</v>
      </c>
      <c r="O3" s="1">
        <v>76.047430000000006</v>
      </c>
    </row>
    <row r="4" spans="1:15" ht="13.5" x14ac:dyDescent="0.4">
      <c r="A4">
        <v>2</v>
      </c>
      <c r="B4" s="1">
        <v>0.21130299999999999</v>
      </c>
      <c r="C4" s="1">
        <v>35631.480000000003</v>
      </c>
      <c r="E4">
        <v>2</v>
      </c>
      <c r="F4" s="1">
        <v>3.2839459999999998</v>
      </c>
      <c r="G4" s="1">
        <v>17699.849999999999</v>
      </c>
      <c r="I4">
        <v>2</v>
      </c>
      <c r="J4" s="1">
        <v>1.001552</v>
      </c>
      <c r="K4" s="1">
        <v>484380.8</v>
      </c>
      <c r="M4">
        <v>2</v>
      </c>
      <c r="N4" s="1">
        <v>1.753789</v>
      </c>
      <c r="O4" s="1">
        <v>126.5921</v>
      </c>
    </row>
    <row r="5" spans="1:15" ht="13.5" x14ac:dyDescent="0.4">
      <c r="A5">
        <v>3</v>
      </c>
      <c r="B5" s="1">
        <v>2.2053120000000002</v>
      </c>
      <c r="C5" s="1">
        <v>34025.279999999999</v>
      </c>
      <c r="E5">
        <v>3</v>
      </c>
      <c r="F5" s="1">
        <v>0.50362499999999999</v>
      </c>
      <c r="G5" s="1">
        <v>17427.23</v>
      </c>
      <c r="I5">
        <v>3</v>
      </c>
      <c r="J5" s="1">
        <v>0.91194500000000001</v>
      </c>
      <c r="K5" s="1">
        <v>426947.5</v>
      </c>
      <c r="M5">
        <v>3</v>
      </c>
      <c r="N5" s="1">
        <v>1.187243</v>
      </c>
      <c r="O5" s="1">
        <v>118.4391</v>
      </c>
    </row>
    <row r="6" spans="1:15" x14ac:dyDescent="0.3">
      <c r="A6" t="s">
        <v>4</v>
      </c>
      <c r="B6">
        <f>AVERAGE(B3:B5)</f>
        <v>1.5208616666666668</v>
      </c>
      <c r="C6">
        <f>AVERAGE(C3:C5)</f>
        <v>33340.263333333336</v>
      </c>
      <c r="E6" t="s">
        <v>4</v>
      </c>
      <c r="F6">
        <f>AVERAGE(F3:F5)</f>
        <v>1.4640703333333331</v>
      </c>
      <c r="G6">
        <f>AVERAGE(G3:G5)</f>
        <v>16684.823333333334</v>
      </c>
      <c r="I6" t="s">
        <v>4</v>
      </c>
      <c r="J6">
        <f>AVERAGE(J3:J5)</f>
        <v>1.002785</v>
      </c>
      <c r="K6">
        <f>AVERAGE(K3:K5)</f>
        <v>427398.8666666667</v>
      </c>
      <c r="M6" t="s">
        <v>4</v>
      </c>
      <c r="N6">
        <f>AVERAGE(N3:N5)</f>
        <v>1.140433</v>
      </c>
      <c r="O6">
        <f>AVERAGE(O3:O5)</f>
        <v>107.02620999999999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1" sqref="D11"/>
    </sheetView>
  </sheetViews>
  <sheetFormatPr defaultRowHeight="12.9" x14ac:dyDescent="0.3"/>
  <sheetData>
    <row r="1" spans="1:2" x14ac:dyDescent="0.3">
      <c r="A1" t="s">
        <v>39</v>
      </c>
    </row>
    <row r="2" spans="1:2" x14ac:dyDescent="0.3">
      <c r="B2" t="s">
        <v>38</v>
      </c>
    </row>
    <row r="3" spans="1:2" x14ac:dyDescent="0.3">
      <c r="A3">
        <v>1</v>
      </c>
      <c r="B3">
        <v>87.241380000000007</v>
      </c>
    </row>
    <row r="4" spans="1:2" x14ac:dyDescent="0.3">
      <c r="A4">
        <v>2</v>
      </c>
      <c r="B4">
        <v>79.019909999999996</v>
      </c>
    </row>
    <row r="5" spans="1:2" x14ac:dyDescent="0.3">
      <c r="A5">
        <v>3</v>
      </c>
      <c r="B5">
        <v>81.658690000000007</v>
      </c>
    </row>
    <row r="6" spans="1:2" x14ac:dyDescent="0.3">
      <c r="A6" t="s">
        <v>37</v>
      </c>
      <c r="B6">
        <f>AVERAGE(B3:B5)</f>
        <v>82.639993333333337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Figure 4b</vt:lpstr>
      <vt:lpstr>Figure 4c</vt:lpstr>
      <vt:lpstr>Figure 4d</vt:lpstr>
      <vt:lpstr>Figure 4e</vt:lpstr>
      <vt:lpstr>Figure 4g</vt:lpstr>
      <vt:lpstr>Figure 4i</vt:lpstr>
      <vt:lpstr>Figure 5b</vt:lpstr>
      <vt:lpstr>Figure 5c</vt:lpstr>
      <vt:lpstr>Figure 5d</vt:lpstr>
      <vt:lpstr>Figure 5e</vt:lpstr>
      <vt:lpstr>Figure 5g</vt:lpstr>
      <vt:lpstr>Figure 5i</vt:lpstr>
      <vt:lpstr>Supplementary Figure 7a</vt:lpstr>
      <vt:lpstr>Supplementary Figure 7b</vt:lpstr>
      <vt:lpstr>Supplementary Figure 8a</vt:lpstr>
      <vt:lpstr>Supplementary Figure 8b</vt:lpstr>
      <vt:lpstr>Supplementary Figure 8c</vt:lpstr>
      <vt:lpstr>Supplementary Figure 8d</vt:lpstr>
      <vt:lpstr>Supplementary Figure 8e</vt:lpstr>
      <vt:lpstr>Supplementary Figure 7f</vt:lpstr>
      <vt:lpstr>Supplementary Figure 8g</vt:lpstr>
      <vt:lpstr>Supplementary Figure 8h</vt:lpstr>
      <vt:lpstr>Supplementary Figure 8i</vt:lpstr>
      <vt:lpstr>Supplementary Figure 8j</vt:lpstr>
      <vt:lpstr>Supplementary Figure 8k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Keishi Kishimoto</cp:lastModifiedBy>
  <dcterms:created xsi:type="dcterms:W3CDTF">2017-11-15T12:34:53Z</dcterms:created>
  <dcterms:modified xsi:type="dcterms:W3CDTF">2020-06-21T20:20:46Z</dcterms:modified>
</cp:coreProperties>
</file>