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OnkoForschung\Sarcomas\Marco\Nat comm Submission an revision 200514\Revision Nat Comm\"/>
    </mc:Choice>
  </mc:AlternateContent>
  <bookViews>
    <workbookView xWindow="480" yWindow="45" windowWidth="1845" windowHeight="9135" firstSheet="1" activeTab="8"/>
  </bookViews>
  <sheets>
    <sheet name="Fig.1" sheetId="1" r:id="rId1"/>
    <sheet name="Fig.2" sheetId="3" r:id="rId2"/>
    <sheet name="Fig.4" sheetId="4" r:id="rId3"/>
    <sheet name="Fig.5" sheetId="5" r:id="rId4"/>
    <sheet name="Fig.6" sheetId="2" r:id="rId5"/>
    <sheet name="Suppl.Fig S2" sheetId="6" r:id="rId6"/>
    <sheet name="Suppl.Fig.S3" sheetId="7" r:id="rId7"/>
    <sheet name="Suppl.Fig.S4" sheetId="8" r:id="rId8"/>
    <sheet name="Suppl.Fig.S6" sheetId="9" r:id="rId9"/>
    <sheet name="Suppl.Fig.S9" sheetId="10" r:id="rId10"/>
    <sheet name="Suppl.Fig.S10" sheetId="11" r:id="rId11"/>
    <sheet name="Suppl.Fig.S11" sheetId="12" r:id="rId12"/>
  </sheets>
  <calcPr calcId="152511"/>
</workbook>
</file>

<file path=xl/calcChain.xml><?xml version="1.0" encoding="utf-8"?>
<calcChain xmlns="http://schemas.openxmlformats.org/spreadsheetml/2006/main">
  <c r="K639" i="1" l="1"/>
  <c r="I639" i="1" s="1"/>
  <c r="J639" i="1"/>
  <c r="N638" i="1"/>
  <c r="L638" i="1" s="1"/>
  <c r="M638" i="1"/>
  <c r="K638" i="1"/>
  <c r="I638" i="1" s="1"/>
  <c r="J638" i="1"/>
  <c r="H638" i="1"/>
  <c r="F638" i="1" s="1"/>
  <c r="G638" i="1"/>
  <c r="N637" i="1"/>
  <c r="L637" i="1" s="1"/>
  <c r="M637" i="1"/>
  <c r="K637" i="1"/>
  <c r="I637" i="1" s="1"/>
  <c r="J637" i="1"/>
  <c r="H637" i="1"/>
  <c r="F637" i="1" s="1"/>
  <c r="G637" i="1"/>
  <c r="N636" i="1"/>
  <c r="L636" i="1" s="1"/>
  <c r="M636" i="1"/>
  <c r="K636" i="1"/>
  <c r="I636" i="1" s="1"/>
  <c r="J636" i="1"/>
  <c r="H636" i="1"/>
  <c r="F636" i="1" s="1"/>
  <c r="G636" i="1"/>
  <c r="N635" i="1"/>
  <c r="L635" i="1" s="1"/>
  <c r="M635" i="1"/>
  <c r="K635" i="1"/>
  <c r="I635" i="1" s="1"/>
  <c r="J635" i="1"/>
  <c r="H635" i="1"/>
  <c r="F635" i="1" s="1"/>
  <c r="G635" i="1"/>
  <c r="K619" i="1"/>
  <c r="I619" i="1" s="1"/>
  <c r="J619" i="1"/>
  <c r="K618" i="1"/>
  <c r="I618" i="1" s="1"/>
  <c r="J618" i="1"/>
  <c r="N617" i="1"/>
  <c r="L617" i="1" s="1"/>
  <c r="M617" i="1"/>
  <c r="K617" i="1"/>
  <c r="I617" i="1" s="1"/>
  <c r="J617" i="1"/>
  <c r="N616" i="1"/>
  <c r="L616" i="1" s="1"/>
  <c r="M616" i="1"/>
  <c r="K616" i="1"/>
  <c r="I616" i="1" s="1"/>
  <c r="J616" i="1"/>
  <c r="H616" i="1"/>
  <c r="F616" i="1" s="1"/>
  <c r="G616" i="1"/>
  <c r="N615" i="1"/>
  <c r="L615" i="1" s="1"/>
  <c r="M615" i="1"/>
  <c r="K615" i="1"/>
  <c r="I615" i="1" s="1"/>
  <c r="J615" i="1"/>
  <c r="H615" i="1"/>
  <c r="F615" i="1" s="1"/>
  <c r="G615" i="1"/>
  <c r="N614" i="1"/>
  <c r="L614" i="1" s="1"/>
  <c r="M614" i="1"/>
  <c r="K614" i="1"/>
  <c r="I614" i="1" s="1"/>
  <c r="J614" i="1"/>
  <c r="H614" i="1"/>
  <c r="F614" i="1" s="1"/>
  <c r="G614" i="1"/>
  <c r="G78" i="1" l="1"/>
  <c r="H78" i="1"/>
  <c r="F78" i="1" s="1"/>
  <c r="J78" i="1"/>
  <c r="K78" i="1"/>
  <c r="I78" i="1" s="1"/>
  <c r="M78" i="1"/>
  <c r="N78" i="1"/>
  <c r="L78" i="1" s="1"/>
  <c r="G79" i="1"/>
  <c r="H79" i="1"/>
  <c r="F79" i="1" s="1"/>
  <c r="J79" i="1"/>
  <c r="K79" i="1"/>
  <c r="I79" i="1" s="1"/>
  <c r="M79" i="1"/>
  <c r="N79" i="1"/>
  <c r="L79" i="1" s="1"/>
  <c r="J80" i="1"/>
  <c r="K80" i="1"/>
  <c r="I80" i="1" s="1"/>
  <c r="L80" i="1"/>
  <c r="M80" i="1"/>
  <c r="N80" i="1"/>
  <c r="G81" i="1"/>
  <c r="H81" i="1"/>
  <c r="F81" i="1" s="1"/>
  <c r="G82" i="1"/>
  <c r="H82" i="1"/>
  <c r="F82" i="1" s="1"/>
  <c r="J82" i="1"/>
  <c r="K82" i="1"/>
  <c r="I82" i="1" s="1"/>
  <c r="L82" i="1"/>
  <c r="M82" i="1"/>
  <c r="N82" i="1"/>
  <c r="J83" i="1"/>
  <c r="K83" i="1"/>
  <c r="I83" i="1" s="1"/>
  <c r="G99" i="1"/>
  <c r="H99" i="1"/>
  <c r="F99" i="1" s="1"/>
  <c r="I99" i="1"/>
  <c r="J99" i="1"/>
  <c r="K99" i="1"/>
  <c r="M99" i="1"/>
  <c r="N99" i="1"/>
  <c r="L99" i="1" s="1"/>
  <c r="G100" i="1"/>
  <c r="H100" i="1"/>
  <c r="F100" i="1" s="1"/>
  <c r="J100" i="1"/>
  <c r="K100" i="1"/>
  <c r="I100" i="1" s="1"/>
  <c r="M100" i="1"/>
  <c r="N100" i="1"/>
  <c r="L100" i="1" s="1"/>
  <c r="G101" i="1"/>
  <c r="H101" i="1"/>
  <c r="F101" i="1" s="1"/>
  <c r="J101" i="1"/>
  <c r="K101" i="1"/>
  <c r="I101" i="1" s="1"/>
  <c r="M101" i="1"/>
  <c r="N101" i="1"/>
  <c r="L101" i="1" s="1"/>
  <c r="F102" i="1"/>
  <c r="G102" i="1"/>
  <c r="H102" i="1"/>
  <c r="J102" i="1"/>
  <c r="K102" i="1"/>
  <c r="I102" i="1" s="1"/>
  <c r="G103" i="1"/>
  <c r="H103" i="1"/>
  <c r="F103" i="1" s="1"/>
  <c r="J103" i="1"/>
  <c r="K103" i="1"/>
  <c r="I103" i="1" s="1"/>
  <c r="M103" i="1"/>
  <c r="N103" i="1"/>
  <c r="L103" i="1" s="1"/>
  <c r="F104" i="1"/>
  <c r="G104" i="1"/>
  <c r="H104" i="1"/>
  <c r="J104" i="1"/>
  <c r="K104" i="1"/>
  <c r="I104" i="1" s="1"/>
  <c r="M104" i="1"/>
  <c r="N104" i="1"/>
  <c r="L104" i="1" s="1"/>
  <c r="N599" i="1" l="1"/>
  <c r="L599" i="1" s="1"/>
  <c r="M599" i="1"/>
  <c r="K599" i="1"/>
  <c r="I599" i="1" s="1"/>
  <c r="J599" i="1"/>
  <c r="H599" i="1"/>
  <c r="F599" i="1" s="1"/>
  <c r="G599" i="1"/>
  <c r="N598" i="1"/>
  <c r="L598" i="1" s="1"/>
  <c r="M598" i="1"/>
  <c r="K598" i="1"/>
  <c r="I598" i="1" s="1"/>
  <c r="J598" i="1"/>
  <c r="H598" i="1"/>
  <c r="F598" i="1" s="1"/>
  <c r="G598" i="1"/>
  <c r="N597" i="1"/>
  <c r="L597" i="1" s="1"/>
  <c r="M597" i="1"/>
  <c r="K597" i="1"/>
  <c r="I597" i="1" s="1"/>
  <c r="J597" i="1"/>
  <c r="H597" i="1"/>
  <c r="F597" i="1" s="1"/>
  <c r="G597" i="1"/>
  <c r="N596" i="1"/>
  <c r="L596" i="1" s="1"/>
  <c r="M596" i="1"/>
  <c r="K596" i="1"/>
  <c r="I596" i="1" s="1"/>
  <c r="J596" i="1"/>
  <c r="H596" i="1"/>
  <c r="F596" i="1" s="1"/>
  <c r="G596" i="1"/>
  <c r="N595" i="1"/>
  <c r="L595" i="1" s="1"/>
  <c r="M595" i="1"/>
  <c r="K595" i="1"/>
  <c r="I595" i="1" s="1"/>
  <c r="J595" i="1"/>
  <c r="H595" i="1"/>
  <c r="F595" i="1" s="1"/>
  <c r="G595" i="1"/>
  <c r="N594" i="1"/>
  <c r="L594" i="1" s="1"/>
  <c r="M594" i="1"/>
  <c r="K594" i="1"/>
  <c r="I594" i="1" s="1"/>
  <c r="J594" i="1"/>
  <c r="H594" i="1"/>
  <c r="F594" i="1" s="1"/>
  <c r="G594" i="1"/>
  <c r="N578" i="1"/>
  <c r="L578" i="1" s="1"/>
  <c r="M578" i="1"/>
  <c r="K578" i="1"/>
  <c r="I578" i="1" s="1"/>
  <c r="J578" i="1"/>
  <c r="H578" i="1"/>
  <c r="F578" i="1" s="1"/>
  <c r="G578" i="1"/>
  <c r="N577" i="1"/>
  <c r="L577" i="1" s="1"/>
  <c r="M577" i="1"/>
  <c r="K577" i="1"/>
  <c r="J577" i="1"/>
  <c r="I577" i="1"/>
  <c r="H577" i="1"/>
  <c r="F577" i="1" s="1"/>
  <c r="G577" i="1"/>
  <c r="N576" i="1"/>
  <c r="L576" i="1" s="1"/>
  <c r="M576" i="1"/>
  <c r="K576" i="1"/>
  <c r="I576" i="1" s="1"/>
  <c r="J576" i="1"/>
  <c r="H576" i="1"/>
  <c r="F576" i="1" s="1"/>
  <c r="G576" i="1"/>
  <c r="N575" i="1"/>
  <c r="L575" i="1" s="1"/>
  <c r="M575" i="1"/>
  <c r="K575" i="1"/>
  <c r="I575" i="1" s="1"/>
  <c r="J575" i="1"/>
  <c r="H575" i="1"/>
  <c r="F575" i="1" s="1"/>
  <c r="G575" i="1"/>
  <c r="N574" i="1"/>
  <c r="L574" i="1" s="1"/>
  <c r="M574" i="1"/>
  <c r="K574" i="1"/>
  <c r="I574" i="1" s="1"/>
  <c r="J574" i="1"/>
  <c r="H574" i="1"/>
  <c r="F574" i="1" s="1"/>
  <c r="G574" i="1"/>
  <c r="N573" i="1"/>
  <c r="L573" i="1" s="1"/>
  <c r="M573" i="1"/>
  <c r="K573" i="1"/>
  <c r="I573" i="1" s="1"/>
  <c r="J573" i="1"/>
  <c r="H573" i="1"/>
  <c r="F573" i="1" s="1"/>
  <c r="G573" i="1"/>
  <c r="N558" i="1"/>
  <c r="L558" i="1" s="1"/>
  <c r="M558" i="1"/>
  <c r="K558" i="1"/>
  <c r="I558" i="1" s="1"/>
  <c r="J558" i="1"/>
  <c r="H558" i="1"/>
  <c r="F558" i="1" s="1"/>
  <c r="G558" i="1"/>
  <c r="N557" i="1"/>
  <c r="L557" i="1" s="1"/>
  <c r="M557" i="1"/>
  <c r="K557" i="1"/>
  <c r="I557" i="1" s="1"/>
  <c r="J557" i="1"/>
  <c r="H557" i="1"/>
  <c r="F557" i="1" s="1"/>
  <c r="G557" i="1"/>
  <c r="N556" i="1"/>
  <c r="L556" i="1" s="1"/>
  <c r="M556" i="1"/>
  <c r="K556" i="1"/>
  <c r="I556" i="1" s="1"/>
  <c r="J556" i="1"/>
  <c r="H556" i="1"/>
  <c r="F556" i="1" s="1"/>
  <c r="G556" i="1"/>
  <c r="N555" i="1"/>
  <c r="L555" i="1" s="1"/>
  <c r="M555" i="1"/>
  <c r="K555" i="1"/>
  <c r="I555" i="1" s="1"/>
  <c r="J555" i="1"/>
  <c r="H555" i="1"/>
  <c r="F555" i="1" s="1"/>
  <c r="G555" i="1"/>
  <c r="N554" i="1"/>
  <c r="L554" i="1" s="1"/>
  <c r="M554" i="1"/>
  <c r="K554" i="1"/>
  <c r="I554" i="1" s="1"/>
  <c r="J554" i="1"/>
  <c r="H554" i="1"/>
  <c r="F554" i="1" s="1"/>
  <c r="G554" i="1"/>
  <c r="N553" i="1"/>
  <c r="L553" i="1" s="1"/>
  <c r="M553" i="1"/>
  <c r="K553" i="1"/>
  <c r="I553" i="1" s="1"/>
  <c r="J553" i="1"/>
  <c r="H553" i="1"/>
  <c r="F553" i="1" s="1"/>
  <c r="G553" i="1"/>
  <c r="N537" i="1"/>
  <c r="L537" i="1" s="1"/>
  <c r="M537" i="1"/>
  <c r="K537" i="1"/>
  <c r="I537" i="1" s="1"/>
  <c r="J537" i="1"/>
  <c r="H537" i="1"/>
  <c r="F537" i="1" s="1"/>
  <c r="G537" i="1"/>
  <c r="N536" i="1"/>
  <c r="L536" i="1" s="1"/>
  <c r="M536" i="1"/>
  <c r="K536" i="1"/>
  <c r="I536" i="1" s="1"/>
  <c r="J536" i="1"/>
  <c r="H536" i="1"/>
  <c r="F536" i="1" s="1"/>
  <c r="G536" i="1"/>
  <c r="N535" i="1"/>
  <c r="L535" i="1" s="1"/>
  <c r="M535" i="1"/>
  <c r="K535" i="1"/>
  <c r="I535" i="1" s="1"/>
  <c r="J535" i="1"/>
  <c r="H535" i="1"/>
  <c r="F535" i="1" s="1"/>
  <c r="G535" i="1"/>
  <c r="N534" i="1"/>
  <c r="L534" i="1" s="1"/>
  <c r="M534" i="1"/>
  <c r="K534" i="1"/>
  <c r="I534" i="1" s="1"/>
  <c r="J534" i="1"/>
  <c r="H534" i="1"/>
  <c r="F534" i="1" s="1"/>
  <c r="G534" i="1"/>
  <c r="N533" i="1"/>
  <c r="L533" i="1" s="1"/>
  <c r="M533" i="1"/>
  <c r="K533" i="1"/>
  <c r="I533" i="1" s="1"/>
  <c r="J533" i="1"/>
  <c r="H533" i="1"/>
  <c r="F533" i="1" s="1"/>
  <c r="G533" i="1"/>
  <c r="N532" i="1"/>
  <c r="L532" i="1" s="1"/>
  <c r="M532" i="1"/>
  <c r="K532" i="1"/>
  <c r="I532" i="1" s="1"/>
  <c r="J532" i="1"/>
  <c r="H532" i="1"/>
  <c r="F532" i="1" s="1"/>
  <c r="G532" i="1"/>
  <c r="K505" i="1"/>
  <c r="I505" i="1" s="1"/>
  <c r="J505" i="1"/>
  <c r="K504" i="1"/>
  <c r="I504" i="1" s="1"/>
  <c r="J504" i="1"/>
  <c r="N503" i="1"/>
  <c r="L503" i="1" s="1"/>
  <c r="M503" i="1"/>
  <c r="K503" i="1"/>
  <c r="I503" i="1" s="1"/>
  <c r="J503" i="1"/>
  <c r="H503" i="1"/>
  <c r="F503" i="1" s="1"/>
  <c r="G503" i="1"/>
  <c r="N502" i="1"/>
  <c r="L502" i="1" s="1"/>
  <c r="M502" i="1"/>
  <c r="K502" i="1"/>
  <c r="I502" i="1" s="1"/>
  <c r="J502" i="1"/>
  <c r="H502" i="1"/>
  <c r="F502" i="1" s="1"/>
  <c r="G502" i="1"/>
  <c r="N501" i="1"/>
  <c r="L501" i="1" s="1"/>
  <c r="M501" i="1"/>
  <c r="K501" i="1"/>
  <c r="I501" i="1" s="1"/>
  <c r="J501" i="1"/>
  <c r="H501" i="1"/>
  <c r="F501" i="1" s="1"/>
  <c r="G501" i="1"/>
  <c r="N500" i="1"/>
  <c r="L500" i="1" s="1"/>
  <c r="M500" i="1"/>
  <c r="K500" i="1"/>
  <c r="I500" i="1" s="1"/>
  <c r="J500" i="1"/>
  <c r="H500" i="1"/>
  <c r="F500" i="1" s="1"/>
  <c r="G500" i="1"/>
  <c r="N485" i="1"/>
  <c r="L485" i="1" s="1"/>
  <c r="M485" i="1"/>
  <c r="K485" i="1"/>
  <c r="I485" i="1" s="1"/>
  <c r="J485" i="1"/>
  <c r="K484" i="1"/>
  <c r="I484" i="1" s="1"/>
  <c r="J484" i="1"/>
  <c r="K483" i="1"/>
  <c r="I483" i="1" s="1"/>
  <c r="J483" i="1"/>
  <c r="H483" i="1"/>
  <c r="F483" i="1" s="1"/>
  <c r="G483" i="1"/>
  <c r="N482" i="1"/>
  <c r="L482" i="1" s="1"/>
  <c r="M482" i="1"/>
  <c r="K482" i="1"/>
  <c r="I482" i="1" s="1"/>
  <c r="J482" i="1"/>
  <c r="H482" i="1"/>
  <c r="F482" i="1" s="1"/>
  <c r="G482" i="1"/>
  <c r="N481" i="1"/>
  <c r="L481" i="1" s="1"/>
  <c r="M481" i="1"/>
  <c r="K481" i="1"/>
  <c r="I481" i="1" s="1"/>
  <c r="J481" i="1"/>
  <c r="H481" i="1"/>
  <c r="F481" i="1" s="1"/>
  <c r="G481" i="1"/>
  <c r="N480" i="1"/>
  <c r="L480" i="1" s="1"/>
  <c r="M480" i="1"/>
  <c r="K480" i="1"/>
  <c r="I480" i="1" s="1"/>
  <c r="J480" i="1"/>
  <c r="H480" i="1"/>
  <c r="F480" i="1" s="1"/>
  <c r="G480" i="1"/>
  <c r="K464" i="1"/>
  <c r="I464" i="1" s="1"/>
  <c r="J464" i="1"/>
  <c r="K463" i="1"/>
  <c r="I463" i="1" s="1"/>
  <c r="J463" i="1"/>
  <c r="N462" i="1"/>
  <c r="L462" i="1" s="1"/>
  <c r="M462" i="1"/>
  <c r="K462" i="1"/>
  <c r="I462" i="1" s="1"/>
  <c r="J462" i="1"/>
  <c r="H462" i="1"/>
  <c r="F462" i="1" s="1"/>
  <c r="G462" i="1"/>
  <c r="N461" i="1"/>
  <c r="L461" i="1" s="1"/>
  <c r="M461" i="1"/>
  <c r="K461" i="1"/>
  <c r="I461" i="1" s="1"/>
  <c r="J461" i="1"/>
  <c r="H461" i="1"/>
  <c r="F461" i="1" s="1"/>
  <c r="G461" i="1"/>
  <c r="N460" i="1"/>
  <c r="L460" i="1" s="1"/>
  <c r="M460" i="1"/>
  <c r="K460" i="1"/>
  <c r="I460" i="1" s="1"/>
  <c r="J460" i="1"/>
  <c r="H460" i="1"/>
  <c r="F460" i="1" s="1"/>
  <c r="G460" i="1"/>
  <c r="N459" i="1"/>
  <c r="L459" i="1" s="1"/>
  <c r="M459" i="1"/>
  <c r="K459" i="1"/>
  <c r="I459" i="1" s="1"/>
  <c r="J459" i="1"/>
  <c r="H459" i="1"/>
  <c r="F459" i="1" s="1"/>
  <c r="G459" i="1"/>
  <c r="K444" i="1"/>
  <c r="I444" i="1" s="1"/>
  <c r="J444" i="1"/>
  <c r="K443" i="1"/>
  <c r="I443" i="1" s="1"/>
  <c r="J443" i="1"/>
  <c r="K442" i="1"/>
  <c r="I442" i="1" s="1"/>
  <c r="J442" i="1"/>
  <c r="N440" i="1"/>
  <c r="L440" i="1" s="1"/>
  <c r="M440" i="1"/>
  <c r="K440" i="1"/>
  <c r="I440" i="1" s="1"/>
  <c r="J440" i="1"/>
  <c r="H440" i="1"/>
  <c r="F440" i="1" s="1"/>
  <c r="G440" i="1"/>
  <c r="N439" i="1"/>
  <c r="L439" i="1" s="1"/>
  <c r="M439" i="1"/>
  <c r="K439" i="1"/>
  <c r="I439" i="1" s="1"/>
  <c r="J439" i="1"/>
  <c r="H439" i="1"/>
  <c r="F439" i="1" s="1"/>
  <c r="G439" i="1"/>
  <c r="K425" i="1"/>
  <c r="I425" i="1" s="1"/>
  <c r="J425" i="1"/>
  <c r="H425" i="1"/>
  <c r="F425" i="1" s="1"/>
  <c r="G425" i="1"/>
  <c r="K424" i="1"/>
  <c r="I424" i="1" s="1"/>
  <c r="J424" i="1"/>
  <c r="N423" i="1"/>
  <c r="L423" i="1" s="1"/>
  <c r="M423" i="1"/>
  <c r="K423" i="1"/>
  <c r="I423" i="1" s="1"/>
  <c r="J423" i="1"/>
  <c r="K422" i="1"/>
  <c r="I422" i="1" s="1"/>
  <c r="J422" i="1"/>
  <c r="N421" i="1"/>
  <c r="L421" i="1" s="1"/>
  <c r="M421" i="1"/>
  <c r="K421" i="1"/>
  <c r="I421" i="1" s="1"/>
  <c r="J421" i="1"/>
  <c r="H421" i="1"/>
  <c r="F421" i="1" s="1"/>
  <c r="G421" i="1"/>
  <c r="N420" i="1"/>
  <c r="L420" i="1" s="1"/>
  <c r="M420" i="1"/>
  <c r="K420" i="1"/>
  <c r="I420" i="1" s="1"/>
  <c r="J420" i="1"/>
  <c r="H420" i="1"/>
  <c r="F420" i="1" s="1"/>
  <c r="G420" i="1"/>
  <c r="N405" i="1"/>
  <c r="L405" i="1" s="1"/>
  <c r="M405" i="1"/>
  <c r="K405" i="1"/>
  <c r="I405" i="1" s="1"/>
  <c r="J405" i="1"/>
  <c r="K404" i="1"/>
  <c r="I404" i="1" s="1"/>
  <c r="J404" i="1"/>
  <c r="N403" i="1"/>
  <c r="L403" i="1" s="1"/>
  <c r="M403" i="1"/>
  <c r="K403" i="1"/>
  <c r="I403" i="1" s="1"/>
  <c r="J403" i="1"/>
  <c r="H403" i="1"/>
  <c r="F403" i="1" s="1"/>
  <c r="G403" i="1"/>
  <c r="N402" i="1"/>
  <c r="L402" i="1" s="1"/>
  <c r="M402" i="1"/>
  <c r="K402" i="1"/>
  <c r="I402" i="1" s="1"/>
  <c r="J402" i="1"/>
  <c r="H402" i="1"/>
  <c r="F402" i="1" s="1"/>
  <c r="G402" i="1"/>
  <c r="N401" i="1"/>
  <c r="L401" i="1" s="1"/>
  <c r="M401" i="1"/>
  <c r="K401" i="1"/>
  <c r="I401" i="1" s="1"/>
  <c r="J401" i="1"/>
  <c r="H401" i="1"/>
  <c r="F401" i="1" s="1"/>
  <c r="G401" i="1"/>
  <c r="N400" i="1"/>
  <c r="L400" i="1" s="1"/>
  <c r="M400" i="1"/>
  <c r="K400" i="1"/>
  <c r="I400" i="1" s="1"/>
  <c r="J400" i="1"/>
  <c r="H400" i="1"/>
  <c r="F400" i="1" s="1"/>
  <c r="G400" i="1"/>
  <c r="N385" i="1"/>
  <c r="L385" i="1" s="1"/>
  <c r="M385" i="1"/>
  <c r="K385" i="1"/>
  <c r="I385" i="1" s="1"/>
  <c r="J385" i="1"/>
  <c r="H385" i="1"/>
  <c r="F385" i="1" s="1"/>
  <c r="G385" i="1"/>
  <c r="K384" i="1"/>
  <c r="I384" i="1" s="1"/>
  <c r="J384" i="1"/>
  <c r="N383" i="1"/>
  <c r="L383" i="1" s="1"/>
  <c r="M383" i="1"/>
  <c r="K383" i="1"/>
  <c r="I383" i="1" s="1"/>
  <c r="J383" i="1"/>
  <c r="H383" i="1"/>
  <c r="F383" i="1" s="1"/>
  <c r="G383" i="1"/>
  <c r="N382" i="1"/>
  <c r="L382" i="1" s="1"/>
  <c r="M382" i="1"/>
  <c r="K382" i="1"/>
  <c r="I382" i="1" s="1"/>
  <c r="J382" i="1"/>
  <c r="H382" i="1"/>
  <c r="F382" i="1" s="1"/>
  <c r="G382" i="1"/>
  <c r="N381" i="1"/>
  <c r="L381" i="1" s="1"/>
  <c r="M381" i="1"/>
  <c r="H381" i="1"/>
  <c r="F381" i="1" s="1"/>
  <c r="G381" i="1"/>
  <c r="N380" i="1"/>
  <c r="L380" i="1" s="1"/>
  <c r="M380" i="1"/>
  <c r="K380" i="1"/>
  <c r="I380" i="1" s="1"/>
  <c r="J380" i="1"/>
  <c r="H380" i="1"/>
  <c r="F380" i="1" s="1"/>
  <c r="G380" i="1"/>
  <c r="K372" i="1"/>
  <c r="I372" i="1"/>
  <c r="J381" i="1" s="1"/>
  <c r="N365" i="1"/>
  <c r="L365" i="1" s="1"/>
  <c r="M365" i="1"/>
  <c r="K365" i="1"/>
  <c r="I365" i="1" s="1"/>
  <c r="J365" i="1"/>
  <c r="H365" i="1"/>
  <c r="F365" i="1" s="1"/>
  <c r="G365" i="1"/>
  <c r="N364" i="1"/>
  <c r="L364" i="1" s="1"/>
  <c r="M364" i="1"/>
  <c r="K364" i="1"/>
  <c r="I364" i="1" s="1"/>
  <c r="J364" i="1"/>
  <c r="H364" i="1"/>
  <c r="F364" i="1" s="1"/>
  <c r="G364" i="1"/>
  <c r="N363" i="1"/>
  <c r="L363" i="1" s="1"/>
  <c r="M363" i="1"/>
  <c r="K363" i="1"/>
  <c r="I363" i="1" s="1"/>
  <c r="J363" i="1"/>
  <c r="H363" i="1"/>
  <c r="F363" i="1" s="1"/>
  <c r="G363" i="1"/>
  <c r="N362" i="1"/>
  <c r="L362" i="1" s="1"/>
  <c r="M362" i="1"/>
  <c r="K362" i="1"/>
  <c r="I362" i="1" s="1"/>
  <c r="J362" i="1"/>
  <c r="H362" i="1"/>
  <c r="F362" i="1" s="1"/>
  <c r="G362" i="1"/>
  <c r="N361" i="1"/>
  <c r="L361" i="1" s="1"/>
  <c r="M361" i="1"/>
  <c r="K361" i="1"/>
  <c r="I361" i="1" s="1"/>
  <c r="J361" i="1"/>
  <c r="H361" i="1"/>
  <c r="F361" i="1" s="1"/>
  <c r="G361" i="1"/>
  <c r="N360" i="1"/>
  <c r="L360" i="1" s="1"/>
  <c r="M360" i="1"/>
  <c r="K360" i="1"/>
  <c r="I360" i="1" s="1"/>
  <c r="J360" i="1"/>
  <c r="H360" i="1"/>
  <c r="F360" i="1" s="1"/>
  <c r="G360" i="1"/>
  <c r="N345" i="1"/>
  <c r="L345" i="1" s="1"/>
  <c r="M345" i="1"/>
  <c r="K345" i="1"/>
  <c r="I345" i="1" s="1"/>
  <c r="J345" i="1"/>
  <c r="H345" i="1"/>
  <c r="F345" i="1" s="1"/>
  <c r="G345" i="1"/>
  <c r="N344" i="1"/>
  <c r="L344" i="1" s="1"/>
  <c r="M344" i="1"/>
  <c r="K344" i="1"/>
  <c r="I344" i="1" s="1"/>
  <c r="J344" i="1"/>
  <c r="H344" i="1"/>
  <c r="F344" i="1" s="1"/>
  <c r="G344" i="1"/>
  <c r="N343" i="1"/>
  <c r="L343" i="1" s="1"/>
  <c r="M343" i="1"/>
  <c r="K343" i="1"/>
  <c r="I343" i="1" s="1"/>
  <c r="J343" i="1"/>
  <c r="H343" i="1"/>
  <c r="F343" i="1" s="1"/>
  <c r="G343" i="1"/>
  <c r="N342" i="1"/>
  <c r="L342" i="1" s="1"/>
  <c r="M342" i="1"/>
  <c r="K342" i="1"/>
  <c r="I342" i="1" s="1"/>
  <c r="J342" i="1"/>
  <c r="H342" i="1"/>
  <c r="F342" i="1" s="1"/>
  <c r="G342" i="1"/>
  <c r="N341" i="1"/>
  <c r="L341" i="1" s="1"/>
  <c r="M341" i="1"/>
  <c r="K341" i="1"/>
  <c r="I341" i="1" s="1"/>
  <c r="J341" i="1"/>
  <c r="H341" i="1"/>
  <c r="F341" i="1" s="1"/>
  <c r="G341" i="1"/>
  <c r="N340" i="1"/>
  <c r="L340" i="1" s="1"/>
  <c r="M340" i="1"/>
  <c r="K340" i="1"/>
  <c r="I340" i="1" s="1"/>
  <c r="J340" i="1"/>
  <c r="H340" i="1"/>
  <c r="F340" i="1" s="1"/>
  <c r="G340" i="1"/>
  <c r="N325" i="1"/>
  <c r="L325" i="1" s="1"/>
  <c r="M325" i="1"/>
  <c r="K325" i="1"/>
  <c r="I325" i="1" s="1"/>
  <c r="J325" i="1"/>
  <c r="H325" i="1"/>
  <c r="F325" i="1" s="1"/>
  <c r="G325" i="1"/>
  <c r="N324" i="1"/>
  <c r="L324" i="1" s="1"/>
  <c r="M324" i="1"/>
  <c r="K324" i="1"/>
  <c r="I324" i="1" s="1"/>
  <c r="J324" i="1"/>
  <c r="N323" i="1"/>
  <c r="L323" i="1" s="1"/>
  <c r="M323" i="1"/>
  <c r="H323" i="1"/>
  <c r="F323" i="1" s="1"/>
  <c r="G323" i="1"/>
  <c r="N322" i="1"/>
  <c r="L322" i="1" s="1"/>
  <c r="M322" i="1"/>
  <c r="H322" i="1"/>
  <c r="F322" i="1" s="1"/>
  <c r="G322" i="1"/>
  <c r="N321" i="1"/>
  <c r="L321" i="1" s="1"/>
  <c r="M321" i="1"/>
  <c r="K321" i="1"/>
  <c r="I321" i="1" s="1"/>
  <c r="J321" i="1"/>
  <c r="H321" i="1"/>
  <c r="F321" i="1" s="1"/>
  <c r="G321" i="1"/>
  <c r="N320" i="1"/>
  <c r="L320" i="1" s="1"/>
  <c r="M320" i="1"/>
  <c r="H320" i="1"/>
  <c r="F320" i="1" s="1"/>
  <c r="G320" i="1"/>
  <c r="K304" i="1"/>
  <c r="I304" i="1" s="1"/>
  <c r="J304" i="1"/>
  <c r="H304" i="1"/>
  <c r="F304" i="1" s="1"/>
  <c r="G304" i="1"/>
  <c r="N303" i="1"/>
  <c r="L303" i="1" s="1"/>
  <c r="M303" i="1"/>
  <c r="K303" i="1"/>
  <c r="I303" i="1" s="1"/>
  <c r="J303" i="1"/>
  <c r="H303" i="1"/>
  <c r="F303" i="1" s="1"/>
  <c r="G303" i="1"/>
  <c r="N302" i="1"/>
  <c r="L302" i="1" s="1"/>
  <c r="M302" i="1"/>
  <c r="H302" i="1"/>
  <c r="F302" i="1" s="1"/>
  <c r="G302" i="1"/>
  <c r="N301" i="1"/>
  <c r="L301" i="1" s="1"/>
  <c r="M301" i="1"/>
  <c r="H301" i="1"/>
  <c r="F301" i="1" s="1"/>
  <c r="G301" i="1"/>
  <c r="N300" i="1"/>
  <c r="L300" i="1" s="1"/>
  <c r="M300" i="1"/>
  <c r="K300" i="1"/>
  <c r="I300" i="1" s="1"/>
  <c r="J300" i="1"/>
  <c r="H300" i="1"/>
  <c r="F300" i="1" s="1"/>
  <c r="G300" i="1"/>
  <c r="N299" i="1"/>
  <c r="L299" i="1" s="1"/>
  <c r="M299" i="1"/>
  <c r="K299" i="1"/>
  <c r="I299" i="1" s="1"/>
  <c r="J299" i="1"/>
  <c r="H299" i="1"/>
  <c r="F299" i="1" s="1"/>
  <c r="G299" i="1"/>
  <c r="N284" i="1"/>
  <c r="L284" i="1" s="1"/>
  <c r="M284" i="1"/>
  <c r="K284" i="1"/>
  <c r="I284" i="1" s="1"/>
  <c r="J284" i="1"/>
  <c r="H284" i="1"/>
  <c r="F284" i="1" s="1"/>
  <c r="G284" i="1"/>
  <c r="N283" i="1"/>
  <c r="L283" i="1" s="1"/>
  <c r="M283" i="1"/>
  <c r="K283" i="1"/>
  <c r="I283" i="1" s="1"/>
  <c r="J283" i="1"/>
  <c r="H283" i="1"/>
  <c r="F283" i="1" s="1"/>
  <c r="G283" i="1"/>
  <c r="N282" i="1"/>
  <c r="L282" i="1" s="1"/>
  <c r="M282" i="1"/>
  <c r="K282" i="1"/>
  <c r="I282" i="1" s="1"/>
  <c r="J282" i="1"/>
  <c r="H282" i="1"/>
  <c r="F282" i="1" s="1"/>
  <c r="G282" i="1"/>
  <c r="N281" i="1"/>
  <c r="L281" i="1" s="1"/>
  <c r="M281" i="1"/>
  <c r="K281" i="1"/>
  <c r="I281" i="1" s="1"/>
  <c r="J281" i="1"/>
  <c r="H281" i="1"/>
  <c r="F281" i="1" s="1"/>
  <c r="G281" i="1"/>
  <c r="N280" i="1"/>
  <c r="L280" i="1" s="1"/>
  <c r="M280" i="1"/>
  <c r="K280" i="1"/>
  <c r="I280" i="1" s="1"/>
  <c r="J280" i="1"/>
  <c r="H280" i="1"/>
  <c r="F280" i="1" s="1"/>
  <c r="G280" i="1"/>
  <c r="N279" i="1"/>
  <c r="L279" i="1" s="1"/>
  <c r="M279" i="1"/>
  <c r="K279" i="1"/>
  <c r="I279" i="1" s="1"/>
  <c r="J279" i="1"/>
  <c r="H279" i="1"/>
  <c r="F279" i="1" s="1"/>
  <c r="G279" i="1"/>
  <c r="K264" i="1"/>
  <c r="I264" i="1" s="1"/>
  <c r="J264" i="1"/>
  <c r="K263" i="1"/>
  <c r="I263" i="1" s="1"/>
  <c r="J263" i="1"/>
  <c r="N262" i="1"/>
  <c r="L262" i="1" s="1"/>
  <c r="M262" i="1"/>
  <c r="K262" i="1"/>
  <c r="I262" i="1" s="1"/>
  <c r="J262" i="1"/>
  <c r="H262" i="1"/>
  <c r="F262" i="1" s="1"/>
  <c r="G262" i="1"/>
  <c r="N261" i="1"/>
  <c r="L261" i="1" s="1"/>
  <c r="M261" i="1"/>
  <c r="N260" i="1"/>
  <c r="L260" i="1" s="1"/>
  <c r="M260" i="1"/>
  <c r="K260" i="1"/>
  <c r="I260" i="1" s="1"/>
  <c r="J260" i="1"/>
  <c r="H260" i="1"/>
  <c r="F260" i="1" s="1"/>
  <c r="G260" i="1"/>
  <c r="K259" i="1"/>
  <c r="I259" i="1" s="1"/>
  <c r="J259" i="1"/>
  <c r="K243" i="1"/>
  <c r="I243" i="1" s="1"/>
  <c r="J243" i="1"/>
  <c r="K242" i="1"/>
  <c r="I242" i="1" s="1"/>
  <c r="J242" i="1"/>
  <c r="N241" i="1"/>
  <c r="L241" i="1" s="1"/>
  <c r="M241" i="1"/>
  <c r="K241" i="1"/>
  <c r="I241" i="1" s="1"/>
  <c r="J241" i="1"/>
  <c r="H241" i="1"/>
  <c r="F241" i="1" s="1"/>
  <c r="G241" i="1"/>
  <c r="K240" i="1"/>
  <c r="I240" i="1" s="1"/>
  <c r="J240" i="1"/>
  <c r="H240" i="1"/>
  <c r="F240" i="1" s="1"/>
  <c r="G240" i="1"/>
  <c r="N239" i="1"/>
  <c r="L239" i="1" s="1"/>
  <c r="M239" i="1"/>
  <c r="K239" i="1"/>
  <c r="I239" i="1" s="1"/>
  <c r="J239" i="1"/>
  <c r="H239" i="1"/>
  <c r="F239" i="1" s="1"/>
  <c r="G239" i="1"/>
  <c r="N238" i="1"/>
  <c r="L238" i="1" s="1"/>
  <c r="M238" i="1"/>
  <c r="K238" i="1"/>
  <c r="I238" i="1" s="1"/>
  <c r="J238" i="1"/>
  <c r="H238" i="1"/>
  <c r="F238" i="1" s="1"/>
  <c r="G238" i="1"/>
  <c r="K221" i="1"/>
  <c r="I221" i="1" s="1"/>
  <c r="J221" i="1"/>
  <c r="H221" i="1"/>
  <c r="F221" i="1" s="1"/>
  <c r="G221" i="1"/>
  <c r="K220" i="1"/>
  <c r="I220" i="1" s="1"/>
  <c r="J220" i="1"/>
  <c r="N219" i="1"/>
  <c r="L219" i="1" s="1"/>
  <c r="M219" i="1"/>
  <c r="K219" i="1"/>
  <c r="I219" i="1" s="1"/>
  <c r="J219" i="1"/>
  <c r="H219" i="1"/>
  <c r="F219" i="1" s="1"/>
  <c r="G219" i="1"/>
  <c r="N218" i="1"/>
  <c r="L218" i="1" s="1"/>
  <c r="M218" i="1"/>
  <c r="K218" i="1"/>
  <c r="I218" i="1" s="1"/>
  <c r="J218" i="1"/>
  <c r="N217" i="1"/>
  <c r="L217" i="1" s="1"/>
  <c r="M217" i="1"/>
  <c r="K217" i="1"/>
  <c r="I217" i="1" s="1"/>
  <c r="J217" i="1"/>
  <c r="H217" i="1"/>
  <c r="F217" i="1" s="1"/>
  <c r="G217" i="1"/>
  <c r="N216" i="1"/>
  <c r="L216" i="1" s="1"/>
  <c r="M216" i="1"/>
  <c r="K216" i="1"/>
  <c r="I216" i="1" s="1"/>
  <c r="J216" i="1"/>
  <c r="H216" i="1"/>
  <c r="F216" i="1" s="1"/>
  <c r="G216" i="1"/>
  <c r="K200" i="1"/>
  <c r="I200" i="1" s="1"/>
  <c r="J200" i="1"/>
  <c r="K199" i="1"/>
  <c r="I199" i="1" s="1"/>
  <c r="J199" i="1"/>
  <c r="N198" i="1"/>
  <c r="L198" i="1" s="1"/>
  <c r="M198" i="1"/>
  <c r="K198" i="1"/>
  <c r="I198" i="1" s="1"/>
  <c r="J198" i="1"/>
  <c r="H198" i="1"/>
  <c r="F198" i="1" s="1"/>
  <c r="G198" i="1"/>
  <c r="N197" i="1"/>
  <c r="L197" i="1" s="1"/>
  <c r="M197" i="1"/>
  <c r="K197" i="1"/>
  <c r="I197" i="1" s="1"/>
  <c r="J197" i="1"/>
  <c r="H197" i="1"/>
  <c r="F197" i="1" s="1"/>
  <c r="G197" i="1"/>
  <c r="N196" i="1"/>
  <c r="L196" i="1" s="1"/>
  <c r="M196" i="1"/>
  <c r="K196" i="1"/>
  <c r="I196" i="1" s="1"/>
  <c r="J196" i="1"/>
  <c r="H196" i="1"/>
  <c r="F196" i="1" s="1"/>
  <c r="G196" i="1"/>
  <c r="N195" i="1"/>
  <c r="L195" i="1" s="1"/>
  <c r="M195" i="1"/>
  <c r="K195" i="1"/>
  <c r="I195" i="1" s="1"/>
  <c r="J195" i="1"/>
  <c r="H195" i="1"/>
  <c r="F195" i="1" s="1"/>
  <c r="G195" i="1"/>
  <c r="N179" i="1"/>
  <c r="L179" i="1" s="1"/>
  <c r="M179" i="1"/>
  <c r="K179" i="1"/>
  <c r="I179" i="1" s="1"/>
  <c r="J179" i="1"/>
  <c r="H179" i="1"/>
  <c r="F179" i="1" s="1"/>
  <c r="G179" i="1"/>
  <c r="K178" i="1"/>
  <c r="I178" i="1" s="1"/>
  <c r="J178" i="1"/>
  <c r="N177" i="1"/>
  <c r="L177" i="1" s="1"/>
  <c r="M177" i="1"/>
  <c r="K177" i="1"/>
  <c r="I177" i="1" s="1"/>
  <c r="J177" i="1"/>
  <c r="H177" i="1"/>
  <c r="F177" i="1" s="1"/>
  <c r="G177" i="1"/>
  <c r="N176" i="1"/>
  <c r="L176" i="1" s="1"/>
  <c r="M176" i="1"/>
  <c r="K176" i="1"/>
  <c r="I176" i="1" s="1"/>
  <c r="J176" i="1"/>
  <c r="H176" i="1"/>
  <c r="F176" i="1" s="1"/>
  <c r="G176" i="1"/>
  <c r="N175" i="1"/>
  <c r="L175" i="1" s="1"/>
  <c r="M175" i="1"/>
  <c r="K175" i="1"/>
  <c r="I175" i="1" s="1"/>
  <c r="J175" i="1"/>
  <c r="H175" i="1"/>
  <c r="F175" i="1" s="1"/>
  <c r="G175" i="1"/>
  <c r="N174" i="1"/>
  <c r="L174" i="1" s="1"/>
  <c r="M174" i="1"/>
  <c r="K174" i="1"/>
  <c r="I174" i="1" s="1"/>
  <c r="J174" i="1"/>
  <c r="H174" i="1"/>
  <c r="F174" i="1" s="1"/>
  <c r="G174" i="1"/>
  <c r="N158" i="1"/>
  <c r="L158" i="1" s="1"/>
  <c r="M158" i="1"/>
  <c r="K158" i="1"/>
  <c r="I158" i="1" s="1"/>
  <c r="J158" i="1"/>
  <c r="H158" i="1"/>
  <c r="F158" i="1" s="1"/>
  <c r="G158" i="1"/>
  <c r="N157" i="1"/>
  <c r="L157" i="1" s="1"/>
  <c r="M157" i="1"/>
  <c r="K157" i="1"/>
  <c r="I157" i="1" s="1"/>
  <c r="J157" i="1"/>
  <c r="H157" i="1"/>
  <c r="F157" i="1" s="1"/>
  <c r="G157" i="1"/>
  <c r="N156" i="1"/>
  <c r="L156" i="1" s="1"/>
  <c r="M156" i="1"/>
  <c r="K156" i="1"/>
  <c r="I156" i="1" s="1"/>
  <c r="J156" i="1"/>
  <c r="H156" i="1"/>
  <c r="F156" i="1" s="1"/>
  <c r="G156" i="1"/>
  <c r="N155" i="1"/>
  <c r="L155" i="1" s="1"/>
  <c r="M155" i="1"/>
  <c r="K155" i="1"/>
  <c r="I155" i="1" s="1"/>
  <c r="J155" i="1"/>
  <c r="H155" i="1"/>
  <c r="F155" i="1" s="1"/>
  <c r="G155" i="1"/>
  <c r="N154" i="1"/>
  <c r="L154" i="1" s="1"/>
  <c r="M154" i="1"/>
  <c r="K154" i="1"/>
  <c r="I154" i="1" s="1"/>
  <c r="J154" i="1"/>
  <c r="H154" i="1"/>
  <c r="F154" i="1" s="1"/>
  <c r="G154" i="1"/>
  <c r="N153" i="1"/>
  <c r="L153" i="1" s="1"/>
  <c r="M153" i="1"/>
  <c r="K153" i="1"/>
  <c r="I153" i="1" s="1"/>
  <c r="J153" i="1"/>
  <c r="H153" i="1"/>
  <c r="F153" i="1" s="1"/>
  <c r="G153" i="1"/>
  <c r="N137" i="1"/>
  <c r="L137" i="1" s="1"/>
  <c r="M137" i="1"/>
  <c r="K137" i="1"/>
  <c r="I137" i="1" s="1"/>
  <c r="J137" i="1"/>
  <c r="H137" i="1"/>
  <c r="F137" i="1" s="1"/>
  <c r="G137" i="1"/>
  <c r="N136" i="1"/>
  <c r="L136" i="1" s="1"/>
  <c r="M136" i="1"/>
  <c r="K136" i="1"/>
  <c r="I136" i="1" s="1"/>
  <c r="J136" i="1"/>
  <c r="H136" i="1"/>
  <c r="F136" i="1" s="1"/>
  <c r="G136" i="1"/>
  <c r="N135" i="1"/>
  <c r="L135" i="1" s="1"/>
  <c r="M135" i="1"/>
  <c r="K135" i="1"/>
  <c r="I135" i="1" s="1"/>
  <c r="J135" i="1"/>
  <c r="H135" i="1"/>
  <c r="F135" i="1" s="1"/>
  <c r="G135" i="1"/>
  <c r="N134" i="1"/>
  <c r="L134" i="1" s="1"/>
  <c r="M134" i="1"/>
  <c r="K134" i="1"/>
  <c r="I134" i="1" s="1"/>
  <c r="J134" i="1"/>
  <c r="H134" i="1"/>
  <c r="F134" i="1" s="1"/>
  <c r="G134" i="1"/>
  <c r="N133" i="1"/>
  <c r="L133" i="1" s="1"/>
  <c r="M133" i="1"/>
  <c r="K133" i="1"/>
  <c r="I133" i="1" s="1"/>
  <c r="J133" i="1"/>
  <c r="H133" i="1"/>
  <c r="F133" i="1" s="1"/>
  <c r="G133" i="1"/>
  <c r="N132" i="1"/>
  <c r="L132" i="1" s="1"/>
  <c r="M132" i="1"/>
  <c r="K132" i="1"/>
  <c r="I132" i="1" s="1"/>
  <c r="J132" i="1"/>
  <c r="H132" i="1"/>
  <c r="F132" i="1" s="1"/>
  <c r="G132" i="1"/>
  <c r="K381" i="1" l="1"/>
  <c r="I381" i="1" s="1"/>
</calcChain>
</file>

<file path=xl/sharedStrings.xml><?xml version="1.0" encoding="utf-8"?>
<sst xmlns="http://schemas.openxmlformats.org/spreadsheetml/2006/main" count="5982" uniqueCount="456">
  <si>
    <t>RMS-ZH004</t>
  </si>
  <si>
    <t>IC-pPDX-35</t>
  </si>
  <si>
    <t>Data Fig 1C</t>
  </si>
  <si>
    <t>Data Fig.2A</t>
  </si>
  <si>
    <t>Data Fig 2C</t>
  </si>
  <si>
    <t>Data Fig.4A</t>
  </si>
  <si>
    <t>Data Fig.4B</t>
  </si>
  <si>
    <t>Data Fig.5E</t>
  </si>
  <si>
    <t>Suppl.Fig.S3A</t>
  </si>
  <si>
    <t>Suppl.Fig. S3B</t>
  </si>
  <si>
    <t>Suppl.Fig.S4A</t>
  </si>
  <si>
    <t>Suppl.Fig.S4B</t>
  </si>
  <si>
    <t>Suppl.Fig.S6A</t>
  </si>
  <si>
    <t>Suppl.Fig.S9A</t>
  </si>
  <si>
    <t>Suppl.Fig.S9B</t>
  </si>
  <si>
    <t>Suppl.Fig.S9D</t>
  </si>
  <si>
    <t>Suppl.Fig.S10A</t>
  </si>
  <si>
    <t>Suppl. Fig.S11A</t>
  </si>
  <si>
    <t>Suppl. Fig.S11C</t>
  </si>
  <si>
    <t>Suppl. Fig.S11D</t>
  </si>
  <si>
    <t>Trametinib</t>
  </si>
  <si>
    <t xml:space="preserve">Afuresertib </t>
  </si>
  <si>
    <t>N870</t>
  </si>
  <si>
    <t>Replicate 1</t>
  </si>
  <si>
    <t>Replicate 2</t>
  </si>
  <si>
    <t>SJRHB13758_X1C</t>
  </si>
  <si>
    <t>SJRHB13758_X2C</t>
  </si>
  <si>
    <t>Replicate 3</t>
  </si>
  <si>
    <t>SJRBH013759_X1C</t>
  </si>
  <si>
    <t>SJRBH010463_X16C</t>
  </si>
  <si>
    <t>SJRHB012_YC</t>
  </si>
  <si>
    <t>SJRHB013_XC</t>
  </si>
  <si>
    <t>Suppl.Fig.S10C</t>
  </si>
  <si>
    <t>Cell Viability</t>
  </si>
  <si>
    <t>Vehicle</t>
  </si>
  <si>
    <t>Afuresertib</t>
  </si>
  <si>
    <t>Afuresertib plus Trametinib</t>
  </si>
  <si>
    <t>Days</t>
  </si>
  <si>
    <t>Relative tumor volume [%]</t>
  </si>
  <si>
    <t>IC-pPDX-35_XC</t>
  </si>
  <si>
    <t>SJRHB013759_X1C</t>
  </si>
  <si>
    <t>SJRHB010463_X16C</t>
  </si>
  <si>
    <t>N870_XC</t>
  </si>
  <si>
    <t>Differentiated cells [%]</t>
  </si>
  <si>
    <t>LOG [nM] of VERDINEXOR</t>
  </si>
  <si>
    <t>HFF</t>
  </si>
  <si>
    <t>RD</t>
  </si>
  <si>
    <t>LOG [nM] of YM-155</t>
  </si>
  <si>
    <t>LOG [nM] of Ponatinib</t>
  </si>
  <si>
    <t>RMS-ZH004_XC</t>
  </si>
  <si>
    <t>LOG [nM] of Dovitinib</t>
  </si>
  <si>
    <t>LOG [nM] of ABT-263</t>
  </si>
  <si>
    <t>LOG [nM] of AZ-203</t>
  </si>
  <si>
    <t>Rel.Cell Viability</t>
  </si>
  <si>
    <t>LOG [nM] of YM155</t>
  </si>
  <si>
    <t>IC-pPDX-35_XC 2D</t>
  </si>
  <si>
    <t>IC-pPDX-35_XC 3D</t>
  </si>
  <si>
    <t>SJRHB13758_X2C 2D</t>
  </si>
  <si>
    <t>SJRHB13758_X2C 3D</t>
  </si>
  <si>
    <t>Rel. Cell Viability</t>
  </si>
  <si>
    <t>LOG [nM] of HSP990</t>
  </si>
  <si>
    <t>LOG [nM] of Carfilzomib</t>
  </si>
  <si>
    <t>LOG [nM] of AZD3463</t>
  </si>
  <si>
    <t>LOG [nM] of Torin-2</t>
  </si>
  <si>
    <t>LOG [nM] of Volasertib</t>
  </si>
  <si>
    <t>LOG [nM] of OTX-015</t>
  </si>
  <si>
    <t>LOG [nM] of JIB-04</t>
  </si>
  <si>
    <t>LOG [nM] of GDC-0973</t>
  </si>
  <si>
    <t>LOG [nM] of Vorinostat</t>
  </si>
  <si>
    <t>LOG [nM] of Afuresertib</t>
  </si>
  <si>
    <t>[nM] of Torin-2</t>
  </si>
  <si>
    <t>LOG [nM] of Idasanutlin</t>
  </si>
  <si>
    <t>RH 36</t>
  </si>
  <si>
    <t>SJRHB012_XC</t>
  </si>
  <si>
    <t>SJRHB012_ZC</t>
  </si>
  <si>
    <t>PASSAGE</t>
  </si>
  <si>
    <t>- GF</t>
  </si>
  <si>
    <t>+bFGF</t>
  </si>
  <si>
    <t>+EGF</t>
  </si>
  <si>
    <t>+bFGF+EGF</t>
  </si>
  <si>
    <t>Rel. cell numbers</t>
  </si>
  <si>
    <t>SJRHB011_YC</t>
  </si>
  <si>
    <t>DAYS</t>
  </si>
  <si>
    <t>days</t>
  </si>
  <si>
    <t>DMEM</t>
  </si>
  <si>
    <t>NB (-GF)</t>
  </si>
  <si>
    <t>NB (+GF)</t>
  </si>
  <si>
    <t>SJRHB011_XC</t>
  </si>
  <si>
    <t>40'000 cells</t>
  </si>
  <si>
    <t>20'000 cells</t>
  </si>
  <si>
    <t>10'000 cells</t>
  </si>
  <si>
    <t>5'000 cells</t>
  </si>
  <si>
    <t>2'500 cells</t>
  </si>
  <si>
    <t>Viability [AU]</t>
  </si>
  <si>
    <r>
      <t>Diameter [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M]</t>
    </r>
  </si>
  <si>
    <t>1'250 cells</t>
  </si>
  <si>
    <t>Suppl. Fig. S2B</t>
  </si>
  <si>
    <t>Rel. Cell numbers</t>
  </si>
  <si>
    <t>SJRHB010463_X16</t>
  </si>
  <si>
    <t>SJRHB13758_X1</t>
  </si>
  <si>
    <t>SJRHB13758_X2</t>
  </si>
  <si>
    <t>IC-pPDX-29_XC</t>
  </si>
  <si>
    <t>SJRHB013757_X2</t>
  </si>
  <si>
    <t>SJRHB013757_X2C</t>
  </si>
  <si>
    <t>Passage</t>
  </si>
  <si>
    <t>SJRHB012_Y</t>
  </si>
  <si>
    <t>Fig.6C</t>
  </si>
  <si>
    <t>[nM] of Trametinib</t>
  </si>
  <si>
    <t>Rel. Cell Viability [%]</t>
  </si>
  <si>
    <t>Fig.6D</t>
  </si>
  <si>
    <t>ICpPDX-35</t>
  </si>
  <si>
    <t>LOG [nM] of GSK690693</t>
  </si>
  <si>
    <t>Fig.6E</t>
  </si>
  <si>
    <t>[Bortezomib] /uM</t>
  </si>
  <si>
    <t>[Panobinostat]/uM</t>
  </si>
  <si>
    <t>DMSO</t>
  </si>
  <si>
    <t>Axitinib</t>
  </si>
  <si>
    <t>Saracatinib (AZ</t>
  </si>
  <si>
    <t>FG-4592</t>
  </si>
  <si>
    <t>Afatinib (BIBW2</t>
  </si>
  <si>
    <t>Bortezomib (PS-</t>
  </si>
  <si>
    <t>Bosutinib (SKI-</t>
  </si>
  <si>
    <t>Erlotinib HCl (</t>
  </si>
  <si>
    <t>Gefitinib (ZD18</t>
  </si>
  <si>
    <t>Lapatinib (GW-5</t>
  </si>
  <si>
    <t>Lenalidomide (C</t>
  </si>
  <si>
    <t>Nilotinib (AMN-</t>
  </si>
  <si>
    <t>Pazopanib HCl</t>
  </si>
  <si>
    <t>Sunitinib Malat</t>
  </si>
  <si>
    <t>Vandetanib (ZD6</t>
  </si>
  <si>
    <t>Vorinostat (SAH</t>
  </si>
  <si>
    <t>VX-680 (Tozaser</t>
  </si>
  <si>
    <t>Y-27632 2HCl</t>
  </si>
  <si>
    <t>Elesclomol (STA</t>
  </si>
  <si>
    <t>Olaparib (AZD22</t>
  </si>
  <si>
    <t>Pictisilib  </t>
  </si>
  <si>
    <t>SB431542</t>
  </si>
  <si>
    <t>Crizotinib (PF-</t>
  </si>
  <si>
    <t>AUY922 (NVP-AUY</t>
  </si>
  <si>
    <t>PHA-665752</t>
  </si>
  <si>
    <t>Vismodegib (GDC</t>
  </si>
  <si>
    <t>KU-55933 (ATM K</t>
  </si>
  <si>
    <t>GSK1904529A</t>
  </si>
  <si>
    <t>MLN8054</t>
  </si>
  <si>
    <t>Danusertib (PHA</t>
  </si>
  <si>
    <t>GSK690693</t>
  </si>
  <si>
    <t>Cabozantinib (X</t>
  </si>
  <si>
    <t>Everolimus (RAD</t>
  </si>
  <si>
    <t>BMS-754807</t>
  </si>
  <si>
    <t>YM155 (Sepantro</t>
  </si>
  <si>
    <t>Alisertib (MLN8</t>
  </si>
  <si>
    <t>AT9283</t>
  </si>
  <si>
    <t>Lenvatinib (E70</t>
  </si>
  <si>
    <t>Valproic acid s</t>
  </si>
  <si>
    <t>CYC116</t>
  </si>
  <si>
    <t>XAV-939</t>
  </si>
  <si>
    <t>Thalidomide</t>
  </si>
  <si>
    <t>Decitabine</t>
  </si>
  <si>
    <t>Vemurafenib (PL</t>
  </si>
  <si>
    <t>Rigosertib (ON-</t>
  </si>
  <si>
    <t>Ruxolitinib (IN</t>
  </si>
  <si>
    <t>Resveratrol</t>
  </si>
  <si>
    <t>Ispinesib (SB-7</t>
  </si>
  <si>
    <t>AEE788 (NVP-AEE</t>
  </si>
  <si>
    <t>AT7519</t>
  </si>
  <si>
    <t>MK-1775</t>
  </si>
  <si>
    <t>Quizartinib (AC</t>
  </si>
  <si>
    <t>AZD7762</t>
  </si>
  <si>
    <t>R406 (free base</t>
  </si>
  <si>
    <t>Org 27569</t>
  </si>
  <si>
    <t>KU-60019</t>
  </si>
  <si>
    <t>BIRB 796 (Doram</t>
  </si>
  <si>
    <t>RO4929097</t>
  </si>
  <si>
    <t>Tie2 kinase inh</t>
  </si>
  <si>
    <t>Azacitidine</t>
  </si>
  <si>
    <t>Acadesine</t>
  </si>
  <si>
    <t>Lovastatin</t>
  </si>
  <si>
    <t>LDE225 (NVP-LDE</t>
  </si>
  <si>
    <t>PF-4708671</t>
  </si>
  <si>
    <t>MLN2238</t>
  </si>
  <si>
    <t>MLN9708</t>
  </si>
  <si>
    <t>SGI-1776 free b</t>
  </si>
  <si>
    <t>Volasertib (BI</t>
  </si>
  <si>
    <t>Degrasyn (WP113</t>
  </si>
  <si>
    <t>BKM120 (NVP-BKM</t>
  </si>
  <si>
    <t>Imatinib (STI57</t>
  </si>
  <si>
    <t>Mifepristone</t>
  </si>
  <si>
    <t>LY2603618</t>
  </si>
  <si>
    <t>Trametinib (GSK</t>
  </si>
  <si>
    <t>Ibrutinib (PCI-</t>
  </si>
  <si>
    <t>NVP-BSK805 2HCl</t>
  </si>
  <si>
    <t>GDC-0980 (RG742</t>
  </si>
  <si>
    <t>A-769662</t>
  </si>
  <si>
    <t>AMG-900</t>
  </si>
  <si>
    <t>PHA-767491</t>
  </si>
  <si>
    <t>CUDC-907</t>
  </si>
  <si>
    <t>NVP-BVU972</t>
  </si>
  <si>
    <t>SB705498</t>
  </si>
  <si>
    <t>Tofacitinib (CP</t>
  </si>
  <si>
    <t>Dabrafenib (GSK</t>
  </si>
  <si>
    <t>TAE226 (NVP-TAE</t>
  </si>
  <si>
    <t>TPCA-1</t>
  </si>
  <si>
    <t>Carfilzomib (PR</t>
  </si>
  <si>
    <t>T0070907</t>
  </si>
  <si>
    <t>WZ811</t>
  </si>
  <si>
    <t>IOX2</t>
  </si>
  <si>
    <t>Rimonabant</t>
  </si>
  <si>
    <t>Cabozantinibmal</t>
  </si>
  <si>
    <t>Spironolactone</t>
  </si>
  <si>
    <t>JNK-IN-8</t>
  </si>
  <si>
    <t>QNZ (EVP4593)</t>
  </si>
  <si>
    <t>AZ20</t>
  </si>
  <si>
    <t>GSK126</t>
  </si>
  <si>
    <t>EPZ5676</t>
  </si>
  <si>
    <t>GSK J4 HCl</t>
  </si>
  <si>
    <t>Ceritinib (LDK3</t>
  </si>
  <si>
    <t>IWP-2</t>
  </si>
  <si>
    <t>HSP990 (NVP-HSP</t>
  </si>
  <si>
    <t>AZD3463</t>
  </si>
  <si>
    <t>EPZ-6438</t>
  </si>
  <si>
    <t>PYR-41</t>
  </si>
  <si>
    <t>PR-619</t>
  </si>
  <si>
    <t>P5091 (P005091)</t>
  </si>
  <si>
    <t>C646</t>
  </si>
  <si>
    <t>10058-F4</t>
  </si>
  <si>
    <t>AVL-292</t>
  </si>
  <si>
    <t>IOX1</t>
  </si>
  <si>
    <t>OG-L002</t>
  </si>
  <si>
    <t>SGC-CBP30</t>
  </si>
  <si>
    <t>JIB-04</t>
  </si>
  <si>
    <t>PFI-2</t>
  </si>
  <si>
    <t>CPI-203</t>
  </si>
  <si>
    <t>GSK2606414</t>
  </si>
  <si>
    <t>6H05</t>
  </si>
  <si>
    <t>K-Ras(G12C) inh</t>
  </si>
  <si>
    <t>Ribociclib (LEE</t>
  </si>
  <si>
    <t>LDC000067</t>
  </si>
  <si>
    <t>PI-1840</t>
  </si>
  <si>
    <t>JNK Inhibitor I</t>
  </si>
  <si>
    <t>GNF-5837</t>
  </si>
  <si>
    <t>Afuresertib (GS</t>
  </si>
  <si>
    <t>GSK-LSD1 2HCl</t>
  </si>
  <si>
    <t>GSK J1</t>
  </si>
  <si>
    <t>INCB024360</t>
  </si>
  <si>
    <t>BRD4770</t>
  </si>
  <si>
    <t>BV-6</t>
  </si>
  <si>
    <t>EI1</t>
  </si>
  <si>
    <t>Veliparib (ABT-</t>
  </si>
  <si>
    <t>Dovitinib (TKI-</t>
  </si>
  <si>
    <t>Apatinib</t>
  </si>
  <si>
    <t>NU7441 (KU-5778</t>
  </si>
  <si>
    <t>LDC1267</t>
  </si>
  <si>
    <t>Epacadostat (IN</t>
  </si>
  <si>
    <t>Dasatinib</t>
  </si>
  <si>
    <t>Rapamycin (Siro</t>
  </si>
  <si>
    <t>MK-0752</t>
  </si>
  <si>
    <t>Crenolanib (CP-</t>
  </si>
  <si>
    <t>CPI-360</t>
  </si>
  <si>
    <t>NSC 23766</t>
  </si>
  <si>
    <t>Sorafenib Tosyl</t>
  </si>
  <si>
    <t>Entinostat (MS-</t>
  </si>
  <si>
    <t>AZ 3146</t>
  </si>
  <si>
    <t>Ipatasertib (GD</t>
  </si>
  <si>
    <t>CH5183284 (Debi</t>
  </si>
  <si>
    <t>BMS-345541</t>
  </si>
  <si>
    <t>Enzastaurin (LY</t>
  </si>
  <si>
    <t>SB216763</t>
  </si>
  <si>
    <t>Torin 2</t>
  </si>
  <si>
    <t>Evacetrapib (LY</t>
  </si>
  <si>
    <t>YK-4-279</t>
  </si>
  <si>
    <t>Pacritinib (SB1</t>
  </si>
  <si>
    <t>MK-2206 2HCl</t>
  </si>
  <si>
    <t>JNJ-38877605</t>
  </si>
  <si>
    <t>Pazopanib</t>
  </si>
  <si>
    <t>GDC-0152</t>
  </si>
  <si>
    <t>AZD6738</t>
  </si>
  <si>
    <t>GDC-0973</t>
  </si>
  <si>
    <t>Palbociclib (PD</t>
  </si>
  <si>
    <t>Barasertib (AZD</t>
  </si>
  <si>
    <t>AZD3514</t>
  </si>
  <si>
    <t>GSK2334470</t>
  </si>
  <si>
    <t>Verdinexor (KPT</t>
  </si>
  <si>
    <t>Fenretinide</t>
  </si>
  <si>
    <t>Roscovitine (Se</t>
  </si>
  <si>
    <t>PIK-75</t>
  </si>
  <si>
    <t>PF-3758309</t>
  </si>
  <si>
    <t>BMS-833923</t>
  </si>
  <si>
    <t>EPZ015666</t>
  </si>
  <si>
    <t>JQ-1</t>
  </si>
  <si>
    <t>2-Methoxyestrad</t>
  </si>
  <si>
    <t>PHA-793887</t>
  </si>
  <si>
    <t>AZD1080</t>
  </si>
  <si>
    <t>CNX-774</t>
  </si>
  <si>
    <t>Pexmetinib (ARR</t>
  </si>
  <si>
    <t>Birinapant</t>
  </si>
  <si>
    <t>Ponatinib (AP24</t>
  </si>
  <si>
    <t>EX 527 (Selisis</t>
  </si>
  <si>
    <t>MM-102</t>
  </si>
  <si>
    <t>SH-4-54</t>
  </si>
  <si>
    <t>Pexidartinib (P</t>
  </si>
  <si>
    <t>Doxorubicin</t>
  </si>
  <si>
    <t>Pomalidomide</t>
  </si>
  <si>
    <t>Nicorandil</t>
  </si>
  <si>
    <t>OTX015</t>
  </si>
  <si>
    <t>GDC-0994</t>
  </si>
  <si>
    <t>BI-847325</t>
  </si>
  <si>
    <t>Etoposide</t>
  </si>
  <si>
    <t>PF-573228</t>
  </si>
  <si>
    <t>AZ 960</t>
  </si>
  <si>
    <t>UNC0379</t>
  </si>
  <si>
    <t>MI-2 (Menin-MLL</t>
  </si>
  <si>
    <t>PFI-4</t>
  </si>
  <si>
    <t>Vincristine</t>
  </si>
  <si>
    <t>Idasanutlin</t>
  </si>
  <si>
    <t>iBET</t>
  </si>
  <si>
    <t>ABT-263</t>
  </si>
  <si>
    <t>Obatoclax</t>
  </si>
  <si>
    <t>Dynosaur</t>
  </si>
  <si>
    <t>Dynamo</t>
  </si>
  <si>
    <t>Rh36</t>
  </si>
  <si>
    <t>Carfilzomib (PR-171)</t>
  </si>
  <si>
    <t>HSP990 (NVP-HSP990)</t>
  </si>
  <si>
    <t>AUY922 (NVP-AUY922)</t>
  </si>
  <si>
    <t>Bortezomib (PS-341)</t>
  </si>
  <si>
    <t>Verdinexor (KPT-335)</t>
  </si>
  <si>
    <t>Quizartinib (AC220)</t>
  </si>
  <si>
    <t>YM155 (Sepantronium Bromide)</t>
  </si>
  <si>
    <t>Trametinib (GSK1120212)</t>
  </si>
  <si>
    <t>TAE226 (NVP-TAE226)</t>
  </si>
  <si>
    <t>GDC-0980 (RG7422)</t>
  </si>
  <si>
    <t>Ponatinib (AP24534)</t>
  </si>
  <si>
    <t>Pictisilib(GDC-0941)</t>
  </si>
  <si>
    <t>Rigosertib (ON-01910)</t>
  </si>
  <si>
    <t>BKM120 (NVP-BKM120, Buparlisib)</t>
  </si>
  <si>
    <t>Danusertib (PHA-739358)</t>
  </si>
  <si>
    <t>Ceritinib (LDK378)</t>
  </si>
  <si>
    <t>Ipatasertib (GDC-0068)</t>
  </si>
  <si>
    <t>Rapamycin (Sirolimus)</t>
  </si>
  <si>
    <t>Afuresertib (GSK2110183)</t>
  </si>
  <si>
    <t>Pacritinib (SB1518)</t>
  </si>
  <si>
    <t>CH5183284 (Debio-1347)</t>
  </si>
  <si>
    <t>Everolimus (RAD001)</t>
  </si>
  <si>
    <t>Dovitinib (TKI-258, CHIR-258)</t>
  </si>
  <si>
    <t>Tofacitinib (CP-690550,Tasocitinib)</t>
  </si>
  <si>
    <t>Sorafenib Tosylate</t>
  </si>
  <si>
    <t>Gefitinib (ZD1839)</t>
  </si>
  <si>
    <t>Pexidartinib (PLX3397)</t>
  </si>
  <si>
    <t>R406 (free base)</t>
  </si>
  <si>
    <t>JNK Inhibitor IX</t>
  </si>
  <si>
    <t>Barasertib (AZD1152-HQPA)</t>
  </si>
  <si>
    <t>AEE788 (NVP-AEE788)</t>
  </si>
  <si>
    <t>MI-2 (Menin-MLL Inhibitor)</t>
  </si>
  <si>
    <t>Roscovitine (Seliciclib,CYC202)</t>
  </si>
  <si>
    <t>EX 527 (Selisistat)</t>
  </si>
  <si>
    <t>Tofacitinib (CP-690550) Citrate</t>
  </si>
  <si>
    <t>Palbociclib (PD-0332991) HCl</t>
  </si>
  <si>
    <t>Erlotinib HCl (OSI-744)</t>
  </si>
  <si>
    <t>Ruxolitinib (INCB018424)</t>
  </si>
  <si>
    <t>Elesclomol (STA-4783)</t>
  </si>
  <si>
    <t>Lenalidomide (CC-5013)</t>
  </si>
  <si>
    <t>Dabrafenib (GSK2118436)</t>
  </si>
  <si>
    <t>Saracatinib (AZD0530)</t>
  </si>
  <si>
    <t>Afatinib (BIBW2992)</t>
  </si>
  <si>
    <t>Lapatinib (GW-572016) Ditosylate</t>
  </si>
  <si>
    <t>Ibrutinib (PCI-32765)</t>
  </si>
  <si>
    <t>Ribociclib (LEE011)</t>
  </si>
  <si>
    <t>2-Methoxyestradiol (2-MeOE2)</t>
  </si>
  <si>
    <t>K-Ras(G12C) inhibitor 9</t>
  </si>
  <si>
    <t>SGI-1776 free base</t>
  </si>
  <si>
    <t>Evacetrapib (LY2484595)</t>
  </si>
  <si>
    <t>Volasertib (BI 6727)</t>
  </si>
  <si>
    <t>Epacadostat (INCB024360)</t>
  </si>
  <si>
    <t>Crizotinib (PF-02341066)</t>
  </si>
  <si>
    <t>Entinostat (MS-275)</t>
  </si>
  <si>
    <t>Enzastaurin (LY317615)</t>
  </si>
  <si>
    <t>Vismodegib (GDC-0449)</t>
  </si>
  <si>
    <t>NU7441 (KU-57788)</t>
  </si>
  <si>
    <t>Tie2 kinase inhibitor</t>
  </si>
  <si>
    <t>VX-680 (Tozasertib, MK-0457)</t>
  </si>
  <si>
    <t>Olaparib (AZD2281, Ku-0059436)</t>
  </si>
  <si>
    <t>Vandetanib (ZD6474)</t>
  </si>
  <si>
    <t>Lenvatinib (E7080)</t>
  </si>
  <si>
    <t>BIRB 796 (Doramapimod)</t>
  </si>
  <si>
    <t>Ispinesib (SB-715992)</t>
  </si>
  <si>
    <t>Vemurafenib (PLX4032, RG7204)</t>
  </si>
  <si>
    <t>Imatinib (STI571)</t>
  </si>
  <si>
    <t>Nilotinib (AMN-107)</t>
  </si>
  <si>
    <t>Alisertib (MLN8237)</t>
  </si>
  <si>
    <t>Vorinostat (SAHA, MK0683)</t>
  </si>
  <si>
    <t>Valproic acid sodium salt (Sodium valproate)</t>
  </si>
  <si>
    <t>LDE225 (NVP-LDE225,Erismodegib)</t>
  </si>
  <si>
    <t>Pexmetinib (ARRY-614)</t>
  </si>
  <si>
    <t>Veliparib (ABT-888)</t>
  </si>
  <si>
    <t>Sunitinib Malate</t>
  </si>
  <si>
    <t>Degrasyn (WP1130)</t>
  </si>
  <si>
    <t>KU-55933 (ATM Kinase Inhibitor)</t>
  </si>
  <si>
    <t>Cabozantinib (XL184, BMS-907351)</t>
  </si>
  <si>
    <t>Cabozantinibmalate</t>
  </si>
  <si>
    <t>Crenolanib (CP-868596)</t>
  </si>
  <si>
    <t>Bosutinib (SKI-606)</t>
  </si>
  <si>
    <t>SJRHB013_X</t>
  </si>
  <si>
    <t>SJRHB011_X</t>
  </si>
  <si>
    <t>RMS_ZH004_XC</t>
  </si>
  <si>
    <t>RMS-AMS007</t>
  </si>
  <si>
    <t>RMS-AMS007_XC</t>
  </si>
  <si>
    <t>Rh4</t>
  </si>
  <si>
    <t>Rh30</t>
  </si>
  <si>
    <t>Pictisilib   (GDC-0941)</t>
  </si>
  <si>
    <t>SJRHB013759_X1</t>
  </si>
  <si>
    <t>RMS-ZH003_XC</t>
  </si>
  <si>
    <t>SJRHB010468_X1</t>
  </si>
  <si>
    <t>SJRHB013757_G1C</t>
  </si>
  <si>
    <t>SJRHB010468_X1C</t>
  </si>
  <si>
    <t>See data suppl. Fig.S9B for all dose response data</t>
  </si>
  <si>
    <t>-</t>
    <phoneticPr fontId="3" type="noConversion"/>
  </si>
  <si>
    <t>+</t>
    <phoneticPr fontId="3" type="noConversion"/>
  </si>
  <si>
    <t>DMEM</t>
    <phoneticPr fontId="3" type="noConversion"/>
  </si>
  <si>
    <t>F-10</t>
    <phoneticPr fontId="3" type="noConversion"/>
  </si>
  <si>
    <t>NB</t>
    <phoneticPr fontId="3" type="noConversion"/>
  </si>
  <si>
    <t>IC-pPDX-29</t>
  </si>
  <si>
    <t>RMS-ZH003</t>
  </si>
  <si>
    <t>See Figure 1C for original data</t>
  </si>
  <si>
    <t>CELL VIABILITY</t>
  </si>
  <si>
    <t>REPLICATE 1</t>
  </si>
  <si>
    <t>Uncoated</t>
  </si>
  <si>
    <t>Matrigel</t>
  </si>
  <si>
    <t>Gelatin</t>
  </si>
  <si>
    <t>HUMAN MHC-</t>
  </si>
  <si>
    <t>MOUSE</t>
  </si>
  <si>
    <t>MHC+</t>
  </si>
  <si>
    <t>HUMAN</t>
  </si>
  <si>
    <t>-</t>
  </si>
  <si>
    <t>+GF</t>
  </si>
  <si>
    <t>F-10</t>
  </si>
  <si>
    <t>NB</t>
  </si>
  <si>
    <t>%</t>
  </si>
  <si>
    <t>REPLICATE 2</t>
  </si>
  <si>
    <t>REPLICATE 3</t>
  </si>
  <si>
    <t>DIFFERENTIATION AND MOUSE CELLS</t>
  </si>
  <si>
    <t>REPLICATE 1:</t>
  </si>
  <si>
    <t>NA</t>
  </si>
  <si>
    <t xml:space="preserve">NA </t>
  </si>
  <si>
    <t>Fig.1C</t>
  </si>
  <si>
    <t>Rel Cell numbers</t>
  </si>
  <si>
    <t>CDX (N=5)</t>
  </si>
  <si>
    <t>PDX (N=3)</t>
  </si>
  <si>
    <t>Fig.1F</t>
  </si>
  <si>
    <t>tumor volume [mm3]</t>
  </si>
  <si>
    <t>uncoated</t>
  </si>
  <si>
    <t>Suppl. Fig.11B</t>
  </si>
  <si>
    <t>Suppl. Fig. 6F</t>
  </si>
  <si>
    <t>Tumor volume [mm3]</t>
  </si>
  <si>
    <t>VEHICLE</t>
  </si>
  <si>
    <t>AFURESERTIB</t>
  </si>
  <si>
    <t>Suppl. Fig. 6G</t>
  </si>
  <si>
    <t>Suppl.Fig.S6B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</si>
</sst>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Symbol"/>
      <family val="1"/>
      <charset val="2"/>
    </font>
    <font>
      <sz val="8"/>
      <color theme="1"/>
      <name val="Arial"/>
      <family val="2"/>
    </font>
    <font>
      <b/>
      <sz val="10"/>
      <name val="Verdana"/>
      <family val="2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indexed="8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Fill="1"/>
    <xf numFmtId="0" fontId="7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left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10" fillId="0" borderId="0" xfId="0" applyFont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2" borderId="0" xfId="0" applyFont="1" applyFill="1"/>
    <xf numFmtId="0" fontId="8" fillId="0" borderId="0" xfId="0" applyFont="1" applyBorder="1"/>
    <xf numFmtId="0" fontId="8" fillId="0" borderId="7" xfId="0" applyFont="1" applyBorder="1"/>
    <xf numFmtId="0" fontId="8" fillId="0" borderId="8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0" fillId="2" borderId="0" xfId="0" applyFont="1" applyFill="1"/>
    <xf numFmtId="0" fontId="11" fillId="2" borderId="0" xfId="0" applyFont="1" applyFill="1"/>
    <xf numFmtId="0" fontId="2" fillId="0" borderId="0" xfId="0" applyFont="1" applyAlignment="1">
      <alignment horizontal="center"/>
    </xf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0" fontId="15" fillId="0" borderId="7" xfId="0" applyFont="1" applyBorder="1"/>
    <xf numFmtId="0" fontId="15" fillId="0" borderId="0" xfId="0" applyFont="1" applyBorder="1"/>
    <xf numFmtId="0" fontId="15" fillId="0" borderId="8" xfId="0" applyFont="1" applyBorder="1"/>
    <xf numFmtId="0" fontId="16" fillId="0" borderId="4" xfId="0" applyFont="1" applyBorder="1"/>
    <xf numFmtId="0" fontId="15" fillId="0" borderId="5" xfId="0" applyFont="1" applyBorder="1"/>
    <xf numFmtId="0" fontId="15" fillId="0" borderId="6" xfId="0" applyFont="1" applyBorder="1"/>
    <xf numFmtId="0" fontId="15" fillId="0" borderId="4" xfId="0" applyFont="1" applyBorder="1"/>
    <xf numFmtId="0" fontId="16" fillId="0" borderId="6" xfId="0" applyFont="1" applyBorder="1"/>
    <xf numFmtId="0" fontId="16" fillId="0" borderId="5" xfId="0" applyFont="1" applyBorder="1"/>
    <xf numFmtId="0" fontId="15" fillId="0" borderId="0" xfId="0" applyFont="1"/>
    <xf numFmtId="0" fontId="15" fillId="0" borderId="0" xfId="0" applyFont="1" applyFill="1" applyBorder="1"/>
    <xf numFmtId="0" fontId="16" fillId="0" borderId="0" xfId="0" applyFont="1" applyBorder="1"/>
    <xf numFmtId="0" fontId="16" fillId="0" borderId="8" xfId="0" applyFont="1" applyBorder="1"/>
    <xf numFmtId="0" fontId="16" fillId="0" borderId="7" xfId="0" applyFont="1" applyBorder="1"/>
    <xf numFmtId="0" fontId="15" fillId="0" borderId="7" xfId="0" applyFont="1" applyFill="1" applyBorder="1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tiff"/><Relationship Id="rId13" Type="http://schemas.openxmlformats.org/officeDocument/2006/relationships/image" Target="../media/image15.tiff"/><Relationship Id="rId3" Type="http://schemas.openxmlformats.org/officeDocument/2006/relationships/image" Target="../media/image5.tiff"/><Relationship Id="rId7" Type="http://schemas.openxmlformats.org/officeDocument/2006/relationships/image" Target="../media/image9.tiff"/><Relationship Id="rId12" Type="http://schemas.openxmlformats.org/officeDocument/2006/relationships/image" Target="../media/image14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11" Type="http://schemas.openxmlformats.org/officeDocument/2006/relationships/image" Target="../media/image13.tiff"/><Relationship Id="rId5" Type="http://schemas.openxmlformats.org/officeDocument/2006/relationships/image" Target="../media/image7.tiff"/><Relationship Id="rId15" Type="http://schemas.openxmlformats.org/officeDocument/2006/relationships/image" Target="../media/image17.tiff"/><Relationship Id="rId10" Type="http://schemas.openxmlformats.org/officeDocument/2006/relationships/image" Target="../media/image12.tiff"/><Relationship Id="rId4" Type="http://schemas.openxmlformats.org/officeDocument/2006/relationships/image" Target="../media/image6.tiff"/><Relationship Id="rId9" Type="http://schemas.openxmlformats.org/officeDocument/2006/relationships/image" Target="../media/image11.tiff"/><Relationship Id="rId14" Type="http://schemas.openxmlformats.org/officeDocument/2006/relationships/image" Target="../media/image16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tiff"/><Relationship Id="rId13" Type="http://schemas.openxmlformats.org/officeDocument/2006/relationships/image" Target="../media/image30.tiff"/><Relationship Id="rId18" Type="http://schemas.openxmlformats.org/officeDocument/2006/relationships/image" Target="../media/image35.tiff"/><Relationship Id="rId3" Type="http://schemas.openxmlformats.org/officeDocument/2006/relationships/image" Target="../media/image20.tiff"/><Relationship Id="rId21" Type="http://schemas.openxmlformats.org/officeDocument/2006/relationships/image" Target="../media/image38.tiff"/><Relationship Id="rId7" Type="http://schemas.openxmlformats.org/officeDocument/2006/relationships/image" Target="../media/image24.tiff"/><Relationship Id="rId12" Type="http://schemas.openxmlformats.org/officeDocument/2006/relationships/image" Target="../media/image29.tiff"/><Relationship Id="rId17" Type="http://schemas.openxmlformats.org/officeDocument/2006/relationships/image" Target="../media/image34.tiff"/><Relationship Id="rId2" Type="http://schemas.openxmlformats.org/officeDocument/2006/relationships/image" Target="../media/image19.tiff"/><Relationship Id="rId16" Type="http://schemas.openxmlformats.org/officeDocument/2006/relationships/image" Target="../media/image33.tiff"/><Relationship Id="rId20" Type="http://schemas.openxmlformats.org/officeDocument/2006/relationships/image" Target="../media/image37.tiff"/><Relationship Id="rId1" Type="http://schemas.openxmlformats.org/officeDocument/2006/relationships/image" Target="../media/image18.tiff"/><Relationship Id="rId6" Type="http://schemas.openxmlformats.org/officeDocument/2006/relationships/image" Target="../media/image23.tiff"/><Relationship Id="rId11" Type="http://schemas.openxmlformats.org/officeDocument/2006/relationships/image" Target="../media/image28.tiff"/><Relationship Id="rId5" Type="http://schemas.openxmlformats.org/officeDocument/2006/relationships/image" Target="../media/image22.tiff"/><Relationship Id="rId15" Type="http://schemas.openxmlformats.org/officeDocument/2006/relationships/image" Target="../media/image32.tiff"/><Relationship Id="rId10" Type="http://schemas.openxmlformats.org/officeDocument/2006/relationships/image" Target="../media/image27.tiff"/><Relationship Id="rId19" Type="http://schemas.openxmlformats.org/officeDocument/2006/relationships/image" Target="../media/image36.tiff"/><Relationship Id="rId4" Type="http://schemas.openxmlformats.org/officeDocument/2006/relationships/image" Target="../media/image21.tiff"/><Relationship Id="rId9" Type="http://schemas.openxmlformats.org/officeDocument/2006/relationships/image" Target="../media/image26.tiff"/><Relationship Id="rId14" Type="http://schemas.openxmlformats.org/officeDocument/2006/relationships/image" Target="../media/image31.tiff"/><Relationship Id="rId22" Type="http://schemas.openxmlformats.org/officeDocument/2006/relationships/image" Target="../media/image39.tif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png"/><Relationship Id="rId13" Type="http://schemas.openxmlformats.org/officeDocument/2006/relationships/image" Target="../media/image52.png"/><Relationship Id="rId18" Type="http://schemas.openxmlformats.org/officeDocument/2006/relationships/image" Target="../media/image57.png"/><Relationship Id="rId26" Type="http://schemas.openxmlformats.org/officeDocument/2006/relationships/image" Target="../media/image65.tiff"/><Relationship Id="rId39" Type="http://schemas.openxmlformats.org/officeDocument/2006/relationships/image" Target="../media/image78.tiff"/><Relationship Id="rId3" Type="http://schemas.openxmlformats.org/officeDocument/2006/relationships/image" Target="../media/image42.png"/><Relationship Id="rId21" Type="http://schemas.openxmlformats.org/officeDocument/2006/relationships/image" Target="../media/image60.tiff"/><Relationship Id="rId34" Type="http://schemas.openxmlformats.org/officeDocument/2006/relationships/image" Target="../media/image73.tiff"/><Relationship Id="rId42" Type="http://schemas.openxmlformats.org/officeDocument/2006/relationships/image" Target="../media/image81.tiff"/><Relationship Id="rId7" Type="http://schemas.openxmlformats.org/officeDocument/2006/relationships/image" Target="../media/image46.png"/><Relationship Id="rId12" Type="http://schemas.openxmlformats.org/officeDocument/2006/relationships/image" Target="../media/image51.png"/><Relationship Id="rId17" Type="http://schemas.openxmlformats.org/officeDocument/2006/relationships/image" Target="../media/image56.png"/><Relationship Id="rId25" Type="http://schemas.openxmlformats.org/officeDocument/2006/relationships/image" Target="../media/image64.tiff"/><Relationship Id="rId33" Type="http://schemas.openxmlformats.org/officeDocument/2006/relationships/image" Target="../media/image72.tiff"/><Relationship Id="rId38" Type="http://schemas.openxmlformats.org/officeDocument/2006/relationships/image" Target="../media/image77.tiff"/><Relationship Id="rId2" Type="http://schemas.openxmlformats.org/officeDocument/2006/relationships/image" Target="../media/image41.png"/><Relationship Id="rId16" Type="http://schemas.openxmlformats.org/officeDocument/2006/relationships/image" Target="../media/image55.png"/><Relationship Id="rId20" Type="http://schemas.openxmlformats.org/officeDocument/2006/relationships/image" Target="../media/image59.png"/><Relationship Id="rId29" Type="http://schemas.openxmlformats.org/officeDocument/2006/relationships/image" Target="../media/image68.tiff"/><Relationship Id="rId41" Type="http://schemas.openxmlformats.org/officeDocument/2006/relationships/image" Target="../media/image80.tiff"/><Relationship Id="rId1" Type="http://schemas.openxmlformats.org/officeDocument/2006/relationships/image" Target="../media/image40.png"/><Relationship Id="rId6" Type="http://schemas.openxmlformats.org/officeDocument/2006/relationships/image" Target="../media/image45.png"/><Relationship Id="rId11" Type="http://schemas.openxmlformats.org/officeDocument/2006/relationships/image" Target="../media/image50.png"/><Relationship Id="rId24" Type="http://schemas.openxmlformats.org/officeDocument/2006/relationships/image" Target="../media/image63.tiff"/><Relationship Id="rId32" Type="http://schemas.openxmlformats.org/officeDocument/2006/relationships/image" Target="../media/image71.tiff"/><Relationship Id="rId37" Type="http://schemas.openxmlformats.org/officeDocument/2006/relationships/image" Target="../media/image76.tiff"/><Relationship Id="rId40" Type="http://schemas.openxmlformats.org/officeDocument/2006/relationships/image" Target="../media/image79.tiff"/><Relationship Id="rId5" Type="http://schemas.openxmlformats.org/officeDocument/2006/relationships/image" Target="../media/image44.png"/><Relationship Id="rId15" Type="http://schemas.openxmlformats.org/officeDocument/2006/relationships/image" Target="../media/image54.png"/><Relationship Id="rId23" Type="http://schemas.openxmlformats.org/officeDocument/2006/relationships/image" Target="../media/image62.tiff"/><Relationship Id="rId28" Type="http://schemas.openxmlformats.org/officeDocument/2006/relationships/image" Target="../media/image67.tiff"/><Relationship Id="rId36" Type="http://schemas.openxmlformats.org/officeDocument/2006/relationships/image" Target="../media/image75.tiff"/><Relationship Id="rId10" Type="http://schemas.openxmlformats.org/officeDocument/2006/relationships/image" Target="../media/image49.png"/><Relationship Id="rId19" Type="http://schemas.openxmlformats.org/officeDocument/2006/relationships/image" Target="../media/image58.png"/><Relationship Id="rId31" Type="http://schemas.openxmlformats.org/officeDocument/2006/relationships/image" Target="../media/image70.tiff"/><Relationship Id="rId44" Type="http://schemas.openxmlformats.org/officeDocument/2006/relationships/image" Target="../media/image83.tiff"/><Relationship Id="rId4" Type="http://schemas.openxmlformats.org/officeDocument/2006/relationships/image" Target="../media/image43.png"/><Relationship Id="rId9" Type="http://schemas.openxmlformats.org/officeDocument/2006/relationships/image" Target="../media/image48.png"/><Relationship Id="rId14" Type="http://schemas.openxmlformats.org/officeDocument/2006/relationships/image" Target="../media/image53.png"/><Relationship Id="rId22" Type="http://schemas.openxmlformats.org/officeDocument/2006/relationships/image" Target="../media/image61.tiff"/><Relationship Id="rId27" Type="http://schemas.openxmlformats.org/officeDocument/2006/relationships/image" Target="../media/image66.tiff"/><Relationship Id="rId30" Type="http://schemas.openxmlformats.org/officeDocument/2006/relationships/image" Target="../media/image69.tiff"/><Relationship Id="rId35" Type="http://schemas.openxmlformats.org/officeDocument/2006/relationships/image" Target="../media/image74.tiff"/><Relationship Id="rId43" Type="http://schemas.openxmlformats.org/officeDocument/2006/relationships/image" Target="../media/image82.tif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761999</xdr:colOff>
      <xdr:row>44</xdr:row>
      <xdr:rowOff>76199</xdr:rowOff>
    </xdr:from>
    <xdr:to>
      <xdr:col>10</xdr:col>
      <xdr:colOff>666559</xdr:colOff>
      <xdr:row>69</xdr:row>
      <xdr:rowOff>170618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599" y="1523999"/>
          <a:ext cx="5771959" cy="4619625"/>
        </a:xfrm>
        <a:prstGeom prst="rect">
          <a:avLst/>
        </a:prstGeom>
      </xdr:spPr>
    </xdr:pic>
    <xdr:clientData/>
  </xdr:twoCellAnchor>
  <xdr:twoCellAnchor>
    <xdr:from>
      <xdr:col>7</xdr:col>
      <xdr:colOff>390525</xdr:colOff>
      <xdr:row>47</xdr:row>
      <xdr:rowOff>142875</xdr:rowOff>
    </xdr:from>
    <xdr:to>
      <xdr:col>8</xdr:col>
      <xdr:colOff>428625</xdr:colOff>
      <xdr:row>49</xdr:row>
      <xdr:rowOff>95250</xdr:rowOff>
    </xdr:to>
    <xdr:sp macro="" textlink="">
      <xdr:nvSpPr>
        <xdr:cNvPr id="3" name="Rechteck 2"/>
        <xdr:cNvSpPr/>
      </xdr:nvSpPr>
      <xdr:spPr>
        <a:xfrm>
          <a:off x="6257925" y="2133600"/>
          <a:ext cx="876300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11</xdr:col>
      <xdr:colOff>47624</xdr:colOff>
      <xdr:row>45</xdr:row>
      <xdr:rowOff>47625</xdr:rowOff>
    </xdr:from>
    <xdr:to>
      <xdr:col>17</xdr:col>
      <xdr:colOff>676275</xdr:colOff>
      <xdr:row>70</xdr:row>
      <xdr:rowOff>51548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824" y="1676400"/>
          <a:ext cx="5657851" cy="4528298"/>
        </a:xfrm>
        <a:prstGeom prst="rect">
          <a:avLst/>
        </a:prstGeom>
      </xdr:spPr>
    </xdr:pic>
    <xdr:clientData/>
  </xdr:twoCellAnchor>
  <xdr:twoCellAnchor>
    <xdr:from>
      <xdr:col>14</xdr:col>
      <xdr:colOff>447675</xdr:colOff>
      <xdr:row>54</xdr:row>
      <xdr:rowOff>38100</xdr:rowOff>
    </xdr:from>
    <xdr:to>
      <xdr:col>15</xdr:col>
      <xdr:colOff>485775</xdr:colOff>
      <xdr:row>55</xdr:row>
      <xdr:rowOff>171450</xdr:rowOff>
    </xdr:to>
    <xdr:sp macro="" textlink="">
      <xdr:nvSpPr>
        <xdr:cNvPr id="5" name="Rechteck 4"/>
        <xdr:cNvSpPr/>
      </xdr:nvSpPr>
      <xdr:spPr>
        <a:xfrm>
          <a:off x="12182475" y="3295650"/>
          <a:ext cx="876300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504825</xdr:colOff>
      <xdr:row>46</xdr:row>
      <xdr:rowOff>47625</xdr:rowOff>
    </xdr:from>
    <xdr:ext cx="678455" cy="254557"/>
    <xdr:sp macro="" textlink="">
      <xdr:nvSpPr>
        <xdr:cNvPr id="6" name="Textfeld 5"/>
        <xdr:cNvSpPr txBox="1"/>
      </xdr:nvSpPr>
      <xdr:spPr>
        <a:xfrm>
          <a:off x="6372225" y="1857375"/>
          <a:ext cx="67845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pmTOR</a:t>
          </a:r>
        </a:p>
      </xdr:txBody>
    </xdr:sp>
    <xdr:clientData/>
  </xdr:oneCellAnchor>
  <xdr:oneCellAnchor>
    <xdr:from>
      <xdr:col>14</xdr:col>
      <xdr:colOff>390525</xdr:colOff>
      <xdr:row>52</xdr:row>
      <xdr:rowOff>104775</xdr:rowOff>
    </xdr:from>
    <xdr:ext cx="1039452" cy="254557"/>
    <xdr:sp macro="" textlink="">
      <xdr:nvSpPr>
        <xdr:cNvPr id="7" name="Textfeld 6"/>
        <xdr:cNvSpPr txBox="1"/>
      </xdr:nvSpPr>
      <xdr:spPr>
        <a:xfrm>
          <a:off x="12125325" y="3000375"/>
          <a:ext cx="1039452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pAKT-Ser473</a:t>
          </a:r>
        </a:p>
      </xdr:txBody>
    </xdr:sp>
    <xdr:clientData/>
  </xdr:oneCellAnchor>
  <xdr:twoCellAnchor>
    <xdr:from>
      <xdr:col>14</xdr:col>
      <xdr:colOff>466725</xdr:colOff>
      <xdr:row>57</xdr:row>
      <xdr:rowOff>47625</xdr:rowOff>
    </xdr:from>
    <xdr:to>
      <xdr:col>15</xdr:col>
      <xdr:colOff>504825</xdr:colOff>
      <xdr:row>59</xdr:row>
      <xdr:rowOff>0</xdr:rowOff>
    </xdr:to>
    <xdr:sp macro="" textlink="">
      <xdr:nvSpPr>
        <xdr:cNvPr id="8" name="Rechteck 7"/>
        <xdr:cNvSpPr/>
      </xdr:nvSpPr>
      <xdr:spPr>
        <a:xfrm>
          <a:off x="12201525" y="3848100"/>
          <a:ext cx="876300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14</xdr:col>
      <xdr:colOff>533400</xdr:colOff>
      <xdr:row>59</xdr:row>
      <xdr:rowOff>85725</xdr:rowOff>
    </xdr:from>
    <xdr:ext cx="686278" cy="254557"/>
    <xdr:sp macro="" textlink="">
      <xdr:nvSpPr>
        <xdr:cNvPr id="9" name="Textfeld 8"/>
        <xdr:cNvSpPr txBox="1"/>
      </xdr:nvSpPr>
      <xdr:spPr>
        <a:xfrm>
          <a:off x="12268200" y="4248150"/>
          <a:ext cx="68627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</a:t>
          </a:r>
        </a:p>
      </xdr:txBody>
    </xdr:sp>
    <xdr:clientData/>
  </xdr:oneCellAnchor>
  <xdr:twoCellAnchor editAs="oneCell">
    <xdr:from>
      <xdr:col>11</xdr:col>
      <xdr:colOff>9525</xdr:colOff>
      <xdr:row>71</xdr:row>
      <xdr:rowOff>152400</xdr:rowOff>
    </xdr:from>
    <xdr:to>
      <xdr:col>17</xdr:col>
      <xdr:colOff>668977</xdr:colOff>
      <xdr:row>97</xdr:row>
      <xdr:rowOff>1383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5" y="6486525"/>
          <a:ext cx="5688652" cy="4552950"/>
        </a:xfrm>
        <a:prstGeom prst="rect">
          <a:avLst/>
        </a:prstGeom>
      </xdr:spPr>
    </xdr:pic>
    <xdr:clientData/>
  </xdr:twoCellAnchor>
  <xdr:twoCellAnchor>
    <xdr:from>
      <xdr:col>13</xdr:col>
      <xdr:colOff>752475</xdr:colOff>
      <xdr:row>80</xdr:row>
      <xdr:rowOff>57150</xdr:rowOff>
    </xdr:from>
    <xdr:to>
      <xdr:col>14</xdr:col>
      <xdr:colOff>790575</xdr:colOff>
      <xdr:row>82</xdr:row>
      <xdr:rowOff>9525</xdr:rowOff>
    </xdr:to>
    <xdr:sp macro="" textlink="">
      <xdr:nvSpPr>
        <xdr:cNvPr id="11" name="Rechteck 10"/>
        <xdr:cNvSpPr/>
      </xdr:nvSpPr>
      <xdr:spPr>
        <a:xfrm>
          <a:off x="11649075" y="8020050"/>
          <a:ext cx="876300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762000</xdr:colOff>
      <xdr:row>84</xdr:row>
      <xdr:rowOff>114300</xdr:rowOff>
    </xdr:from>
    <xdr:to>
      <xdr:col>15</xdr:col>
      <xdr:colOff>0</xdr:colOff>
      <xdr:row>86</xdr:row>
      <xdr:rowOff>66675</xdr:rowOff>
    </xdr:to>
    <xdr:sp macro="" textlink="">
      <xdr:nvSpPr>
        <xdr:cNvPr id="12" name="Rechteck 11"/>
        <xdr:cNvSpPr/>
      </xdr:nvSpPr>
      <xdr:spPr>
        <a:xfrm>
          <a:off x="11658600" y="8801100"/>
          <a:ext cx="914400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13</xdr:col>
      <xdr:colOff>676275</xdr:colOff>
      <xdr:row>78</xdr:row>
      <xdr:rowOff>104775</xdr:rowOff>
    </xdr:from>
    <xdr:ext cx="1031564" cy="254557"/>
    <xdr:sp macro="" textlink="">
      <xdr:nvSpPr>
        <xdr:cNvPr id="13" name="Textfeld 12"/>
        <xdr:cNvSpPr txBox="1"/>
      </xdr:nvSpPr>
      <xdr:spPr>
        <a:xfrm>
          <a:off x="11572875" y="7705725"/>
          <a:ext cx="1031564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pAKT-Thr308</a:t>
          </a:r>
        </a:p>
      </xdr:txBody>
    </xdr:sp>
    <xdr:clientData/>
  </xdr:oneCellAnchor>
  <xdr:oneCellAnchor>
    <xdr:from>
      <xdr:col>13</xdr:col>
      <xdr:colOff>800100</xdr:colOff>
      <xdr:row>86</xdr:row>
      <xdr:rowOff>142875</xdr:rowOff>
    </xdr:from>
    <xdr:ext cx="882678" cy="254557"/>
    <xdr:sp macro="" textlink="">
      <xdr:nvSpPr>
        <xdr:cNvPr id="14" name="Textfeld 13"/>
        <xdr:cNvSpPr txBox="1"/>
      </xdr:nvSpPr>
      <xdr:spPr>
        <a:xfrm>
          <a:off x="11696700" y="9191625"/>
          <a:ext cx="88267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pS6</a:t>
          </a:r>
          <a:r>
            <a:rPr lang="en-US" sz="1100" baseline="0">
              <a:solidFill>
                <a:srgbClr val="FF0000"/>
              </a:solidFill>
            </a:rPr>
            <a:t> rb prot</a:t>
          </a:r>
          <a:endParaRPr 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819150</xdr:colOff>
      <xdr:row>70</xdr:row>
      <xdr:rowOff>171450</xdr:rowOff>
    </xdr:from>
    <xdr:to>
      <xdr:col>10</xdr:col>
      <xdr:colOff>783215</xdr:colOff>
      <xdr:row>96</xdr:row>
      <xdr:rowOff>133351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6324600"/>
          <a:ext cx="5831464" cy="4667250"/>
        </a:xfrm>
        <a:prstGeom prst="rect">
          <a:avLst/>
        </a:prstGeom>
      </xdr:spPr>
    </xdr:pic>
    <xdr:clientData/>
  </xdr:twoCellAnchor>
  <xdr:twoCellAnchor editAs="oneCell">
    <xdr:from>
      <xdr:col>18</xdr:col>
      <xdr:colOff>105116</xdr:colOff>
      <xdr:row>73</xdr:row>
      <xdr:rowOff>9526</xdr:rowOff>
    </xdr:from>
    <xdr:to>
      <xdr:col>24</xdr:col>
      <xdr:colOff>586053</xdr:colOff>
      <xdr:row>97</xdr:row>
      <xdr:rowOff>76199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2716" y="6705601"/>
          <a:ext cx="5510137" cy="4410074"/>
        </a:xfrm>
        <a:prstGeom prst="rect">
          <a:avLst/>
        </a:prstGeom>
      </xdr:spPr>
    </xdr:pic>
    <xdr:clientData/>
  </xdr:twoCellAnchor>
  <xdr:twoCellAnchor>
    <xdr:from>
      <xdr:col>21</xdr:col>
      <xdr:colOff>371475</xdr:colOff>
      <xdr:row>90</xdr:row>
      <xdr:rowOff>85725</xdr:rowOff>
    </xdr:from>
    <xdr:to>
      <xdr:col>22</xdr:col>
      <xdr:colOff>447675</xdr:colOff>
      <xdr:row>92</xdr:row>
      <xdr:rowOff>38100</xdr:rowOff>
    </xdr:to>
    <xdr:sp macro="" textlink="">
      <xdr:nvSpPr>
        <xdr:cNvPr id="17" name="Rechteck 16"/>
        <xdr:cNvSpPr/>
      </xdr:nvSpPr>
      <xdr:spPr>
        <a:xfrm>
          <a:off x="17973675" y="9858375"/>
          <a:ext cx="914400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21</xdr:col>
      <xdr:colOff>304800</xdr:colOff>
      <xdr:row>92</xdr:row>
      <xdr:rowOff>114300</xdr:rowOff>
    </xdr:from>
    <xdr:ext cx="1110047" cy="254557"/>
    <xdr:sp macro="" textlink="">
      <xdr:nvSpPr>
        <xdr:cNvPr id="18" name="Textfeld 17"/>
        <xdr:cNvSpPr txBox="1"/>
      </xdr:nvSpPr>
      <xdr:spPr>
        <a:xfrm>
          <a:off x="17907000" y="10248900"/>
          <a:ext cx="111004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total</a:t>
          </a:r>
          <a:r>
            <a:rPr lang="en-US" sz="1100" baseline="0">
              <a:solidFill>
                <a:srgbClr val="FF0000"/>
              </a:solidFill>
            </a:rPr>
            <a:t> </a:t>
          </a:r>
          <a:r>
            <a:rPr lang="en-US" sz="1100">
              <a:solidFill>
                <a:srgbClr val="FF0000"/>
              </a:solidFill>
            </a:rPr>
            <a:t>S6</a:t>
          </a:r>
          <a:r>
            <a:rPr lang="en-US" sz="1100" baseline="0">
              <a:solidFill>
                <a:srgbClr val="FF0000"/>
              </a:solidFill>
            </a:rPr>
            <a:t> rb prot</a:t>
          </a:r>
          <a:endParaRPr 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21</xdr:col>
      <xdr:colOff>352425</xdr:colOff>
      <xdr:row>86</xdr:row>
      <xdr:rowOff>47625</xdr:rowOff>
    </xdr:from>
    <xdr:to>
      <xdr:col>22</xdr:col>
      <xdr:colOff>428625</xdr:colOff>
      <xdr:row>88</xdr:row>
      <xdr:rowOff>0</xdr:rowOff>
    </xdr:to>
    <xdr:sp macro="" textlink="">
      <xdr:nvSpPr>
        <xdr:cNvPr id="19" name="Rechteck 18"/>
        <xdr:cNvSpPr/>
      </xdr:nvSpPr>
      <xdr:spPr>
        <a:xfrm>
          <a:off x="17954625" y="9096375"/>
          <a:ext cx="914400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21</xdr:col>
      <xdr:colOff>371475</xdr:colOff>
      <xdr:row>84</xdr:row>
      <xdr:rowOff>142875</xdr:rowOff>
    </xdr:from>
    <xdr:ext cx="890437" cy="254557"/>
    <xdr:sp macro="" textlink="">
      <xdr:nvSpPr>
        <xdr:cNvPr id="20" name="Textfeld 19"/>
        <xdr:cNvSpPr txBox="1"/>
      </xdr:nvSpPr>
      <xdr:spPr>
        <a:xfrm>
          <a:off x="17973675" y="8829675"/>
          <a:ext cx="89043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total</a:t>
          </a:r>
          <a:r>
            <a:rPr lang="en-US" sz="1100" baseline="0">
              <a:solidFill>
                <a:srgbClr val="FF0000"/>
              </a:solidFill>
            </a:rPr>
            <a:t> </a:t>
          </a:r>
          <a:r>
            <a:rPr lang="en-US" sz="1100">
              <a:solidFill>
                <a:srgbClr val="FF0000"/>
              </a:solidFill>
            </a:rPr>
            <a:t>Akt #2</a:t>
          </a:r>
        </a:p>
      </xdr:txBody>
    </xdr:sp>
    <xdr:clientData/>
  </xdr:oneCellAnchor>
  <xdr:twoCellAnchor editAs="oneCell">
    <xdr:from>
      <xdr:col>17</xdr:col>
      <xdr:colOff>819150</xdr:colOff>
      <xdr:row>45</xdr:row>
      <xdr:rowOff>9524</xdr:rowOff>
    </xdr:from>
    <xdr:to>
      <xdr:col>24</xdr:col>
      <xdr:colOff>600075</xdr:colOff>
      <xdr:row>69</xdr:row>
      <xdr:rowOff>152399</xdr:rowOff>
    </xdr:to>
    <xdr:pic>
      <xdr:nvPicPr>
        <xdr:cNvPr id="21" name="Grafik 2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00" t="5581" r="15584" b="21395"/>
        <a:stretch/>
      </xdr:blipFill>
      <xdr:spPr>
        <a:xfrm>
          <a:off x="15068550" y="1638299"/>
          <a:ext cx="5648325" cy="4486275"/>
        </a:xfrm>
        <a:prstGeom prst="rect">
          <a:avLst/>
        </a:prstGeom>
      </xdr:spPr>
    </xdr:pic>
    <xdr:clientData/>
  </xdr:twoCellAnchor>
  <xdr:twoCellAnchor>
    <xdr:from>
      <xdr:col>21</xdr:col>
      <xdr:colOff>28574</xdr:colOff>
      <xdr:row>54</xdr:row>
      <xdr:rowOff>19050</xdr:rowOff>
    </xdr:from>
    <xdr:to>
      <xdr:col>22</xdr:col>
      <xdr:colOff>114299</xdr:colOff>
      <xdr:row>55</xdr:row>
      <xdr:rowOff>152400</xdr:rowOff>
    </xdr:to>
    <xdr:sp macro="" textlink="">
      <xdr:nvSpPr>
        <xdr:cNvPr id="22" name="Rechteck 21"/>
        <xdr:cNvSpPr/>
      </xdr:nvSpPr>
      <xdr:spPr>
        <a:xfrm>
          <a:off x="17630774" y="3276600"/>
          <a:ext cx="923925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21</xdr:col>
      <xdr:colOff>28575</xdr:colOff>
      <xdr:row>52</xdr:row>
      <xdr:rowOff>85725</xdr:rowOff>
    </xdr:from>
    <xdr:ext cx="890437" cy="254557"/>
    <xdr:sp macro="" textlink="">
      <xdr:nvSpPr>
        <xdr:cNvPr id="23" name="Textfeld 22"/>
        <xdr:cNvSpPr txBox="1"/>
      </xdr:nvSpPr>
      <xdr:spPr>
        <a:xfrm>
          <a:off x="17630775" y="2981325"/>
          <a:ext cx="89043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total</a:t>
          </a:r>
          <a:r>
            <a:rPr lang="en-US" sz="1100" baseline="0">
              <a:solidFill>
                <a:srgbClr val="FF0000"/>
              </a:solidFill>
            </a:rPr>
            <a:t> </a:t>
          </a:r>
          <a:r>
            <a:rPr lang="en-US" sz="1100">
              <a:solidFill>
                <a:srgbClr val="FF0000"/>
              </a:solidFill>
            </a:rPr>
            <a:t>Akt #1</a:t>
          </a:r>
        </a:p>
      </xdr:txBody>
    </xdr:sp>
    <xdr:clientData/>
  </xdr:oneCellAnchor>
  <xdr:twoCellAnchor editAs="oneCell">
    <xdr:from>
      <xdr:col>2</xdr:col>
      <xdr:colOff>210976</xdr:colOff>
      <xdr:row>101</xdr:row>
      <xdr:rowOff>22672</xdr:rowOff>
    </xdr:from>
    <xdr:to>
      <xdr:col>7</xdr:col>
      <xdr:colOff>639009</xdr:colOff>
      <xdr:row>115</xdr:row>
      <xdr:rowOff>12660</xdr:rowOff>
    </xdr:to>
    <xdr:pic>
      <xdr:nvPicPr>
        <xdr:cNvPr id="25" name="Picture 6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73DDC27B-6BB7-264F-9B36-DA6F81982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42380" y="18524658"/>
          <a:ext cx="4603376" cy="2543897"/>
        </a:xfrm>
        <a:prstGeom prst="rect">
          <a:avLst/>
        </a:prstGeom>
      </xdr:spPr>
    </xdr:pic>
    <xdr:clientData/>
  </xdr:twoCellAnchor>
  <xdr:twoCellAnchor editAs="oneCell">
    <xdr:from>
      <xdr:col>2</xdr:col>
      <xdr:colOff>139148</xdr:colOff>
      <xdr:row>115</xdr:row>
      <xdr:rowOff>140162</xdr:rowOff>
    </xdr:from>
    <xdr:to>
      <xdr:col>7</xdr:col>
      <xdr:colOff>765049</xdr:colOff>
      <xdr:row>132</xdr:row>
      <xdr:rowOff>113039</xdr:rowOff>
    </xdr:to>
    <xdr:pic>
      <xdr:nvPicPr>
        <xdr:cNvPr id="26" name="Picture 30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6FFA0E92-F5D1-1041-A6FC-32CFA1F72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70552" y="21212594"/>
          <a:ext cx="4801244" cy="3078287"/>
        </a:xfrm>
        <a:prstGeom prst="rect">
          <a:avLst/>
        </a:prstGeom>
      </xdr:spPr>
    </xdr:pic>
    <xdr:clientData/>
  </xdr:twoCellAnchor>
  <xdr:twoCellAnchor>
    <xdr:from>
      <xdr:col>2</xdr:col>
      <xdr:colOff>698707</xdr:colOff>
      <xdr:row>104</xdr:row>
      <xdr:rowOff>58786</xdr:rowOff>
    </xdr:from>
    <xdr:to>
      <xdr:col>4</xdr:col>
      <xdr:colOff>483998</xdr:colOff>
      <xdr:row>106</xdr:row>
      <xdr:rowOff>86170</xdr:rowOff>
    </xdr:to>
    <xdr:sp macro="" textlink="">
      <xdr:nvSpPr>
        <xdr:cNvPr id="28" name="Rechteck 27"/>
        <xdr:cNvSpPr/>
      </xdr:nvSpPr>
      <xdr:spPr>
        <a:xfrm>
          <a:off x="3530111" y="19121834"/>
          <a:ext cx="1455428" cy="3927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669388</xdr:colOff>
      <xdr:row>119</xdr:row>
      <xdr:rowOff>180632</xdr:rowOff>
    </xdr:from>
    <xdr:to>
      <xdr:col>4</xdr:col>
      <xdr:colOff>461028</xdr:colOff>
      <xdr:row>122</xdr:row>
      <xdr:rowOff>67413</xdr:rowOff>
    </xdr:to>
    <xdr:sp macro="" textlink="">
      <xdr:nvSpPr>
        <xdr:cNvPr id="29" name="Rechteck 28"/>
        <xdr:cNvSpPr/>
      </xdr:nvSpPr>
      <xdr:spPr>
        <a:xfrm>
          <a:off x="3500792" y="21983748"/>
          <a:ext cx="1461777" cy="43479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274448</xdr:colOff>
      <xdr:row>102</xdr:row>
      <xdr:rowOff>67170</xdr:rowOff>
    </xdr:from>
    <xdr:ext cx="678455" cy="254557"/>
    <xdr:sp macro="" textlink="">
      <xdr:nvSpPr>
        <xdr:cNvPr id="30" name="Textfeld 29"/>
        <xdr:cNvSpPr txBox="1"/>
      </xdr:nvSpPr>
      <xdr:spPr>
        <a:xfrm>
          <a:off x="3940921" y="18764875"/>
          <a:ext cx="67845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pmTOR</a:t>
          </a:r>
        </a:p>
      </xdr:txBody>
    </xdr:sp>
    <xdr:clientData/>
  </xdr:oneCellAnchor>
  <xdr:oneCellAnchor>
    <xdr:from>
      <xdr:col>3</xdr:col>
      <xdr:colOff>134357</xdr:colOff>
      <xdr:row>118</xdr:row>
      <xdr:rowOff>55111</xdr:rowOff>
    </xdr:from>
    <xdr:ext cx="952825" cy="254557"/>
    <xdr:sp macro="" textlink="">
      <xdr:nvSpPr>
        <xdr:cNvPr id="31" name="Textfeld 30"/>
        <xdr:cNvSpPr txBox="1"/>
      </xdr:nvSpPr>
      <xdr:spPr>
        <a:xfrm>
          <a:off x="3800830" y="21675556"/>
          <a:ext cx="95282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Total mTOR</a:t>
          </a:r>
        </a:p>
      </xdr:txBody>
    </xdr:sp>
    <xdr:clientData/>
  </xdr:oneCellAnchor>
  <xdr:twoCellAnchor editAs="oneCell">
    <xdr:from>
      <xdr:col>9</xdr:col>
      <xdr:colOff>466772</xdr:colOff>
      <xdr:row>100</xdr:row>
      <xdr:rowOff>178603</xdr:rowOff>
    </xdr:from>
    <xdr:to>
      <xdr:col>13</xdr:col>
      <xdr:colOff>73994</xdr:colOff>
      <xdr:row>120</xdr:row>
      <xdr:rowOff>32104</xdr:rowOff>
    </xdr:to>
    <xdr:pic>
      <xdr:nvPicPr>
        <xdr:cNvPr id="32" name="Picture 2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5AF7CC2F-B0AC-B849-96BA-9F9EDA916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143656" y="18497918"/>
          <a:ext cx="2947496" cy="3519974"/>
        </a:xfrm>
        <a:prstGeom prst="rect">
          <a:avLst/>
        </a:prstGeom>
      </xdr:spPr>
    </xdr:pic>
    <xdr:clientData/>
  </xdr:twoCellAnchor>
  <xdr:twoCellAnchor editAs="oneCell">
    <xdr:from>
      <xdr:col>19</xdr:col>
      <xdr:colOff>630405</xdr:colOff>
      <xdr:row>100</xdr:row>
      <xdr:rowOff>168401</xdr:rowOff>
    </xdr:from>
    <xdr:to>
      <xdr:col>23</xdr:col>
      <xdr:colOff>180066</xdr:colOff>
      <xdr:row>120</xdr:row>
      <xdr:rowOff>40499</xdr:rowOff>
    </xdr:to>
    <xdr:pic>
      <xdr:nvPicPr>
        <xdr:cNvPr id="33" name="Picture 3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1B0BCB4C-76D8-E241-B1F7-1353C9ABD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775405" y="18169271"/>
          <a:ext cx="2917922" cy="3475032"/>
        </a:xfrm>
        <a:prstGeom prst="rect">
          <a:avLst/>
        </a:prstGeom>
      </xdr:spPr>
    </xdr:pic>
    <xdr:clientData/>
  </xdr:twoCellAnchor>
  <xdr:twoCellAnchor editAs="oneCell">
    <xdr:from>
      <xdr:col>13</xdr:col>
      <xdr:colOff>305692</xdr:colOff>
      <xdr:row>97</xdr:row>
      <xdr:rowOff>152808</xdr:rowOff>
    </xdr:from>
    <xdr:to>
      <xdr:col>17</xdr:col>
      <xdr:colOff>279731</xdr:colOff>
      <xdr:row>123</xdr:row>
      <xdr:rowOff>73520</xdr:rowOff>
    </xdr:to>
    <xdr:pic>
      <xdr:nvPicPr>
        <xdr:cNvPr id="34" name="Picture 4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63520550-984A-4148-A48D-D42A775A7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322850" y="17924109"/>
          <a:ext cx="3314313" cy="4683212"/>
        </a:xfrm>
        <a:prstGeom prst="rect">
          <a:avLst/>
        </a:prstGeom>
      </xdr:spPr>
    </xdr:pic>
    <xdr:clientData/>
  </xdr:twoCellAnchor>
  <xdr:twoCellAnchor>
    <xdr:from>
      <xdr:col>9</xdr:col>
      <xdr:colOff>517995</xdr:colOff>
      <xdr:row>106</xdr:row>
      <xdr:rowOff>51127</xdr:rowOff>
    </xdr:from>
    <xdr:to>
      <xdr:col>11</xdr:col>
      <xdr:colOff>303287</xdr:colOff>
      <xdr:row>108</xdr:row>
      <xdr:rowOff>78510</xdr:rowOff>
    </xdr:to>
    <xdr:sp macro="" textlink="">
      <xdr:nvSpPr>
        <xdr:cNvPr id="35" name="Rechteck 34"/>
        <xdr:cNvSpPr/>
      </xdr:nvSpPr>
      <xdr:spPr>
        <a:xfrm>
          <a:off x="9194879" y="19479517"/>
          <a:ext cx="1455429" cy="3927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9</xdr:col>
      <xdr:colOff>763653</xdr:colOff>
      <xdr:row>104</xdr:row>
      <xdr:rowOff>120248</xdr:rowOff>
    </xdr:from>
    <xdr:ext cx="913968" cy="254557"/>
    <xdr:sp macro="" textlink="">
      <xdr:nvSpPr>
        <xdr:cNvPr id="36" name="Textfeld 35"/>
        <xdr:cNvSpPr txBox="1"/>
      </xdr:nvSpPr>
      <xdr:spPr>
        <a:xfrm>
          <a:off x="9440537" y="19183296"/>
          <a:ext cx="91396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pAKT-S473</a:t>
          </a:r>
        </a:p>
      </xdr:txBody>
    </xdr:sp>
    <xdr:clientData/>
  </xdr:oneCellAnchor>
  <xdr:twoCellAnchor>
    <xdr:from>
      <xdr:col>19</xdr:col>
      <xdr:colOff>662032</xdr:colOff>
      <xdr:row>102</xdr:row>
      <xdr:rowOff>41610</xdr:rowOff>
    </xdr:from>
    <xdr:to>
      <xdr:col>21</xdr:col>
      <xdr:colOff>400543</xdr:colOff>
      <xdr:row>104</xdr:row>
      <xdr:rowOff>74361</xdr:rowOff>
    </xdr:to>
    <xdr:sp macro="" textlink="">
      <xdr:nvSpPr>
        <xdr:cNvPr id="37" name="Rechteck 36"/>
        <xdr:cNvSpPr/>
      </xdr:nvSpPr>
      <xdr:spPr>
        <a:xfrm>
          <a:off x="17807032" y="18415197"/>
          <a:ext cx="1422641" cy="39166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20</xdr:col>
      <xdr:colOff>37108</xdr:colOff>
      <xdr:row>100</xdr:row>
      <xdr:rowOff>173406</xdr:rowOff>
    </xdr:from>
    <xdr:ext cx="937564" cy="254557"/>
    <xdr:sp macro="" textlink="">
      <xdr:nvSpPr>
        <xdr:cNvPr id="39" name="Textfeld 38"/>
        <xdr:cNvSpPr txBox="1"/>
      </xdr:nvSpPr>
      <xdr:spPr>
        <a:xfrm>
          <a:off x="18024173" y="18174276"/>
          <a:ext cx="937564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pS6 Rb prot</a:t>
          </a:r>
        </a:p>
      </xdr:txBody>
    </xdr:sp>
    <xdr:clientData/>
  </xdr:oneCellAnchor>
  <xdr:twoCellAnchor>
    <xdr:from>
      <xdr:col>13</xdr:col>
      <xdr:colOff>784177</xdr:colOff>
      <xdr:row>106</xdr:row>
      <xdr:rowOff>7314</xdr:rowOff>
    </xdr:from>
    <xdr:to>
      <xdr:col>15</xdr:col>
      <xdr:colOff>522687</xdr:colOff>
      <xdr:row>108</xdr:row>
      <xdr:rowOff>34697</xdr:rowOff>
    </xdr:to>
    <xdr:sp macro="" textlink="">
      <xdr:nvSpPr>
        <xdr:cNvPr id="40" name="Rechteck 39"/>
        <xdr:cNvSpPr/>
      </xdr:nvSpPr>
      <xdr:spPr>
        <a:xfrm>
          <a:off x="12801335" y="19435704"/>
          <a:ext cx="1408647" cy="3927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14</xdr:col>
      <xdr:colOff>142226</xdr:colOff>
      <xdr:row>104</xdr:row>
      <xdr:rowOff>106705</xdr:rowOff>
    </xdr:from>
    <xdr:ext cx="906082" cy="254557"/>
    <xdr:sp macro="" textlink="">
      <xdr:nvSpPr>
        <xdr:cNvPr id="41" name="Textfeld 40"/>
        <xdr:cNvSpPr txBox="1"/>
      </xdr:nvSpPr>
      <xdr:spPr>
        <a:xfrm>
          <a:off x="12994452" y="19169753"/>
          <a:ext cx="906082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pAKT-T308</a:t>
          </a:r>
        </a:p>
      </xdr:txBody>
    </xdr:sp>
    <xdr:clientData/>
  </xdr:oneCellAnchor>
  <xdr:twoCellAnchor editAs="oneCell">
    <xdr:from>
      <xdr:col>8</xdr:col>
      <xdr:colOff>130480</xdr:colOff>
      <xdr:row>121</xdr:row>
      <xdr:rowOff>117431</xdr:rowOff>
    </xdr:from>
    <xdr:to>
      <xdr:col>13</xdr:col>
      <xdr:colOff>469725</xdr:colOff>
      <xdr:row>152</xdr:row>
      <xdr:rowOff>153890</xdr:rowOff>
    </xdr:to>
    <xdr:pic>
      <xdr:nvPicPr>
        <xdr:cNvPr id="45" name="Picture 2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5A94262C-A711-D440-B0DC-7DA72028E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972295" y="22285890"/>
          <a:ext cx="4514588" cy="5699267"/>
        </a:xfrm>
        <a:prstGeom prst="rect">
          <a:avLst/>
        </a:prstGeom>
      </xdr:spPr>
    </xdr:pic>
    <xdr:clientData/>
  </xdr:twoCellAnchor>
  <xdr:twoCellAnchor editAs="oneCell">
    <xdr:from>
      <xdr:col>13</xdr:col>
      <xdr:colOff>530790</xdr:colOff>
      <xdr:row>121</xdr:row>
      <xdr:rowOff>34968</xdr:rowOff>
    </xdr:from>
    <xdr:to>
      <xdr:col>19</xdr:col>
      <xdr:colOff>34968</xdr:colOff>
      <xdr:row>152</xdr:row>
      <xdr:rowOff>71427</xdr:rowOff>
    </xdr:to>
    <xdr:pic>
      <xdr:nvPicPr>
        <xdr:cNvPr id="47" name="Picture 2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5A94262C-A711-D440-B0DC-7DA72028E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547948" y="22203427"/>
          <a:ext cx="4514588" cy="5699267"/>
        </a:xfrm>
        <a:prstGeom prst="rect">
          <a:avLst/>
        </a:prstGeom>
      </xdr:spPr>
    </xdr:pic>
    <xdr:clientData/>
  </xdr:twoCellAnchor>
  <xdr:twoCellAnchor>
    <xdr:from>
      <xdr:col>14</xdr:col>
      <xdr:colOff>271131</xdr:colOff>
      <xdr:row>146</xdr:row>
      <xdr:rowOff>94474</xdr:rowOff>
    </xdr:from>
    <xdr:to>
      <xdr:col>16</xdr:col>
      <xdr:colOff>9641</xdr:colOff>
      <xdr:row>148</xdr:row>
      <xdr:rowOff>121858</xdr:rowOff>
    </xdr:to>
    <xdr:sp macro="" textlink="">
      <xdr:nvSpPr>
        <xdr:cNvPr id="46" name="Rechteck 45"/>
        <xdr:cNvSpPr/>
      </xdr:nvSpPr>
      <xdr:spPr>
        <a:xfrm>
          <a:off x="13123357" y="26829714"/>
          <a:ext cx="1408647" cy="3927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14</xdr:col>
      <xdr:colOff>607777</xdr:colOff>
      <xdr:row>144</xdr:row>
      <xdr:rowOff>128626</xdr:rowOff>
    </xdr:from>
    <xdr:ext cx="1823256" cy="254557"/>
    <xdr:sp macro="" textlink="">
      <xdr:nvSpPr>
        <xdr:cNvPr id="48" name="Textfeld 47"/>
        <xdr:cNvSpPr txBox="1"/>
      </xdr:nvSpPr>
      <xdr:spPr>
        <a:xfrm>
          <a:off x="13460003" y="26498523"/>
          <a:ext cx="182325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total</a:t>
          </a:r>
          <a:r>
            <a:rPr lang="en-US" sz="1100" baseline="0">
              <a:solidFill>
                <a:srgbClr val="FF0000"/>
              </a:solidFill>
            </a:rPr>
            <a:t> </a:t>
          </a:r>
          <a:r>
            <a:rPr lang="en-US" sz="1100">
              <a:solidFill>
                <a:srgbClr val="FF0000"/>
              </a:solidFill>
            </a:rPr>
            <a:t>AKT</a:t>
          </a:r>
          <a:r>
            <a:rPr lang="en-US" sz="1100" baseline="0">
              <a:solidFill>
                <a:srgbClr val="FF0000"/>
              </a:solidFill>
            </a:rPr>
            <a:t> (for pAKT-</a:t>
          </a:r>
          <a:r>
            <a:rPr lang="en-US" sz="1100">
              <a:solidFill>
                <a:srgbClr val="FF0000"/>
              </a:solidFill>
            </a:rPr>
            <a:t>T308)</a:t>
          </a:r>
        </a:p>
      </xdr:txBody>
    </xdr:sp>
    <xdr:clientData/>
  </xdr:oneCellAnchor>
  <xdr:oneCellAnchor>
    <xdr:from>
      <xdr:col>9</xdr:col>
      <xdr:colOff>286266</xdr:colOff>
      <xdr:row>131</xdr:row>
      <xdr:rowOff>43255</xdr:rowOff>
    </xdr:from>
    <xdr:ext cx="1831142" cy="254557"/>
    <xdr:sp macro="" textlink="">
      <xdr:nvSpPr>
        <xdr:cNvPr id="49" name="Textfeld 48"/>
        <xdr:cNvSpPr txBox="1"/>
      </xdr:nvSpPr>
      <xdr:spPr>
        <a:xfrm>
          <a:off x="8983005" y="23829872"/>
          <a:ext cx="1831142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total</a:t>
          </a:r>
          <a:r>
            <a:rPr lang="en-US" sz="1100" baseline="0">
              <a:solidFill>
                <a:srgbClr val="FF0000"/>
              </a:solidFill>
            </a:rPr>
            <a:t> </a:t>
          </a:r>
          <a:r>
            <a:rPr lang="en-US" sz="1100">
              <a:solidFill>
                <a:srgbClr val="FF0000"/>
              </a:solidFill>
            </a:rPr>
            <a:t>AKT</a:t>
          </a:r>
          <a:r>
            <a:rPr lang="en-US" sz="1100" baseline="0">
              <a:solidFill>
                <a:srgbClr val="FF0000"/>
              </a:solidFill>
            </a:rPr>
            <a:t> (for pAKT-</a:t>
          </a:r>
          <a:r>
            <a:rPr lang="en-US" sz="1100">
              <a:solidFill>
                <a:srgbClr val="FF0000"/>
              </a:solidFill>
            </a:rPr>
            <a:t>S473)</a:t>
          </a:r>
        </a:p>
      </xdr:txBody>
    </xdr:sp>
    <xdr:clientData/>
  </xdr:oneCellAnchor>
  <xdr:twoCellAnchor>
    <xdr:from>
      <xdr:col>9</xdr:col>
      <xdr:colOff>507908</xdr:colOff>
      <xdr:row>132</xdr:row>
      <xdr:rowOff>175244</xdr:rowOff>
    </xdr:from>
    <xdr:to>
      <xdr:col>11</xdr:col>
      <xdr:colOff>246418</xdr:colOff>
      <xdr:row>135</xdr:row>
      <xdr:rowOff>21446</xdr:rowOff>
    </xdr:to>
    <xdr:sp macro="" textlink="">
      <xdr:nvSpPr>
        <xdr:cNvPr id="50" name="Rechteck 49"/>
        <xdr:cNvSpPr/>
      </xdr:nvSpPr>
      <xdr:spPr>
        <a:xfrm>
          <a:off x="9204647" y="24143043"/>
          <a:ext cx="1415738" cy="38974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19</xdr:col>
      <xdr:colOff>372717</xdr:colOff>
      <xdr:row>121</xdr:row>
      <xdr:rowOff>82826</xdr:rowOff>
    </xdr:from>
    <xdr:to>
      <xdr:col>24</xdr:col>
      <xdr:colOff>61291</xdr:colOff>
      <xdr:row>149</xdr:row>
      <xdr:rowOff>150744</xdr:rowOff>
    </xdr:to>
    <xdr:pic>
      <xdr:nvPicPr>
        <xdr:cNvPr id="51" name="Picture 1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0BCBF26B-6CF9-2B4B-9928-C9F9028F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517717" y="21866087"/>
          <a:ext cx="3898900" cy="5092700"/>
        </a:xfrm>
        <a:prstGeom prst="rect">
          <a:avLst/>
        </a:prstGeom>
      </xdr:spPr>
    </xdr:pic>
    <xdr:clientData/>
  </xdr:twoCellAnchor>
  <xdr:twoCellAnchor>
    <xdr:from>
      <xdr:col>20</xdr:col>
      <xdr:colOff>82827</xdr:colOff>
      <xdr:row>132</xdr:row>
      <xdr:rowOff>138792</xdr:rowOff>
    </xdr:from>
    <xdr:to>
      <xdr:col>21</xdr:col>
      <xdr:colOff>345110</xdr:colOff>
      <xdr:row>134</xdr:row>
      <xdr:rowOff>171543</xdr:rowOff>
    </xdr:to>
    <xdr:sp macro="" textlink="">
      <xdr:nvSpPr>
        <xdr:cNvPr id="52" name="Rechteck 51"/>
        <xdr:cNvSpPr/>
      </xdr:nvSpPr>
      <xdr:spPr>
        <a:xfrm>
          <a:off x="18069892" y="23896075"/>
          <a:ext cx="1104348" cy="39166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19</xdr:col>
      <xdr:colOff>810703</xdr:colOff>
      <xdr:row>135</xdr:row>
      <xdr:rowOff>49720</xdr:rowOff>
    </xdr:from>
    <xdr:ext cx="1251112" cy="254557"/>
    <xdr:sp macro="" textlink="">
      <xdr:nvSpPr>
        <xdr:cNvPr id="53" name="Textfeld 52"/>
        <xdr:cNvSpPr txBox="1"/>
      </xdr:nvSpPr>
      <xdr:spPr>
        <a:xfrm>
          <a:off x="17955703" y="24345372"/>
          <a:ext cx="1251112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aseline="0">
              <a:solidFill>
                <a:srgbClr val="FF0000"/>
              </a:solidFill>
            </a:rPr>
            <a:t> Total </a:t>
          </a:r>
          <a:r>
            <a:rPr lang="en-US" sz="1100">
              <a:solidFill>
                <a:srgbClr val="FF0000"/>
              </a:solidFill>
            </a:rPr>
            <a:t>S6 Rb prot</a:t>
          </a:r>
        </a:p>
      </xdr:txBody>
    </xdr:sp>
    <xdr:clientData/>
  </xdr:oneCellAnchor>
  <xdr:twoCellAnchor editAs="oneCell">
    <xdr:from>
      <xdr:col>31</xdr:col>
      <xdr:colOff>317500</xdr:colOff>
      <xdr:row>100</xdr:row>
      <xdr:rowOff>41412</xdr:rowOff>
    </xdr:from>
    <xdr:to>
      <xdr:col>39</xdr:col>
      <xdr:colOff>83379</xdr:colOff>
      <xdr:row>120</xdr:row>
      <xdr:rowOff>19878</xdr:rowOff>
    </xdr:to>
    <xdr:pic>
      <xdr:nvPicPr>
        <xdr:cNvPr id="54" name="Picture 3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1AF44669-4372-624D-A68D-F5721FEA9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7567283" y="18042282"/>
          <a:ext cx="6502400" cy="3581400"/>
        </a:xfrm>
        <a:prstGeom prst="rect">
          <a:avLst/>
        </a:prstGeom>
      </xdr:spPr>
    </xdr:pic>
    <xdr:clientData/>
  </xdr:twoCellAnchor>
  <xdr:twoCellAnchor editAs="oneCell">
    <xdr:from>
      <xdr:col>24</xdr:col>
      <xdr:colOff>690218</xdr:colOff>
      <xdr:row>100</xdr:row>
      <xdr:rowOff>165651</xdr:rowOff>
    </xdr:from>
    <xdr:to>
      <xdr:col>28</xdr:col>
      <xdr:colOff>306457</xdr:colOff>
      <xdr:row>114</xdr:row>
      <xdr:rowOff>128656</xdr:rowOff>
    </xdr:to>
    <xdr:pic>
      <xdr:nvPicPr>
        <xdr:cNvPr id="55" name="Picture 1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23594E39-FAFD-B849-A950-6B9E81C21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2045544" y="18166521"/>
          <a:ext cx="2984500" cy="2489200"/>
        </a:xfrm>
        <a:prstGeom prst="rect">
          <a:avLst/>
        </a:prstGeom>
      </xdr:spPr>
    </xdr:pic>
    <xdr:clientData/>
  </xdr:twoCellAnchor>
  <xdr:twoCellAnchor>
    <xdr:from>
      <xdr:col>25</xdr:col>
      <xdr:colOff>358914</xdr:colOff>
      <xdr:row>104</xdr:row>
      <xdr:rowOff>166400</xdr:rowOff>
    </xdr:from>
    <xdr:to>
      <xdr:col>26</xdr:col>
      <xdr:colOff>621196</xdr:colOff>
      <xdr:row>107</xdr:row>
      <xdr:rowOff>19694</xdr:rowOff>
    </xdr:to>
    <xdr:sp macro="" textlink="">
      <xdr:nvSpPr>
        <xdr:cNvPr id="56" name="Rechteck 55"/>
        <xdr:cNvSpPr/>
      </xdr:nvSpPr>
      <xdr:spPr>
        <a:xfrm>
          <a:off x="22556305" y="18898900"/>
          <a:ext cx="1104348" cy="39166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304249</xdr:colOff>
      <xdr:row>103</xdr:row>
      <xdr:rowOff>166953</xdr:rowOff>
    </xdr:from>
    <xdr:to>
      <xdr:col>33</xdr:col>
      <xdr:colOff>566532</xdr:colOff>
      <xdr:row>106</xdr:row>
      <xdr:rowOff>20247</xdr:rowOff>
    </xdr:to>
    <xdr:sp macro="" textlink="">
      <xdr:nvSpPr>
        <xdr:cNvPr id="57" name="Rechteck 56"/>
        <xdr:cNvSpPr/>
      </xdr:nvSpPr>
      <xdr:spPr>
        <a:xfrm>
          <a:off x="28396097" y="18719996"/>
          <a:ext cx="1104348" cy="39166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42518</xdr:colOff>
      <xdr:row>104</xdr:row>
      <xdr:rowOff>1852</xdr:rowOff>
    </xdr:from>
    <xdr:to>
      <xdr:col>37</xdr:col>
      <xdr:colOff>304801</xdr:colOff>
      <xdr:row>106</xdr:row>
      <xdr:rowOff>34603</xdr:rowOff>
    </xdr:to>
    <xdr:sp macro="" textlink="">
      <xdr:nvSpPr>
        <xdr:cNvPr id="58" name="Rechteck 57"/>
        <xdr:cNvSpPr/>
      </xdr:nvSpPr>
      <xdr:spPr>
        <a:xfrm>
          <a:off x="31502627" y="18734352"/>
          <a:ext cx="1104348" cy="39166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25</xdr:col>
      <xdr:colOff>465596</xdr:colOff>
      <xdr:row>103</xdr:row>
      <xdr:rowOff>49721</xdr:rowOff>
    </xdr:from>
    <xdr:ext cx="882421" cy="254557"/>
    <xdr:sp macro="" textlink="">
      <xdr:nvSpPr>
        <xdr:cNvPr id="59" name="Textfeld 58"/>
        <xdr:cNvSpPr txBox="1"/>
      </xdr:nvSpPr>
      <xdr:spPr>
        <a:xfrm>
          <a:off x="22662987" y="18602764"/>
          <a:ext cx="88242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 #1</a:t>
          </a:r>
        </a:p>
      </xdr:txBody>
    </xdr:sp>
    <xdr:clientData/>
  </xdr:oneCellAnchor>
  <xdr:oneCellAnchor>
    <xdr:from>
      <xdr:col>32</xdr:col>
      <xdr:colOff>424735</xdr:colOff>
      <xdr:row>102</xdr:row>
      <xdr:rowOff>50272</xdr:rowOff>
    </xdr:from>
    <xdr:ext cx="882421" cy="254557"/>
    <xdr:sp macro="" textlink="">
      <xdr:nvSpPr>
        <xdr:cNvPr id="60" name="Textfeld 59"/>
        <xdr:cNvSpPr txBox="1"/>
      </xdr:nvSpPr>
      <xdr:spPr>
        <a:xfrm>
          <a:off x="28516583" y="18423859"/>
          <a:ext cx="88242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 #2</a:t>
          </a:r>
        </a:p>
      </xdr:txBody>
    </xdr:sp>
    <xdr:clientData/>
  </xdr:oneCellAnchor>
  <xdr:oneCellAnchor>
    <xdr:from>
      <xdr:col>36</xdr:col>
      <xdr:colOff>93983</xdr:colOff>
      <xdr:row>102</xdr:row>
      <xdr:rowOff>64629</xdr:rowOff>
    </xdr:from>
    <xdr:ext cx="882421" cy="254557"/>
    <xdr:sp macro="" textlink="">
      <xdr:nvSpPr>
        <xdr:cNvPr id="61" name="Textfeld 60"/>
        <xdr:cNvSpPr txBox="1"/>
      </xdr:nvSpPr>
      <xdr:spPr>
        <a:xfrm>
          <a:off x="31554092" y="18438216"/>
          <a:ext cx="88242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 #3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833437</xdr:colOff>
      <xdr:row>26</xdr:row>
      <xdr:rowOff>154780</xdr:rowOff>
    </xdr:from>
    <xdr:to>
      <xdr:col>8</xdr:col>
      <xdr:colOff>607218</xdr:colOff>
      <xdr:row>34</xdr:row>
      <xdr:rowOff>135730</xdr:rowOff>
    </xdr:to>
    <xdr:pic>
      <xdr:nvPicPr>
        <xdr:cNvPr id="2" name="Picture 6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E1FECFD2-8992-BE4A-AE84-B423CED34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8343" y="4798218"/>
          <a:ext cx="6096000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773906</xdr:colOff>
      <xdr:row>18</xdr:row>
      <xdr:rowOff>178592</xdr:rowOff>
    </xdr:from>
    <xdr:to>
      <xdr:col>8</xdr:col>
      <xdr:colOff>639499</xdr:colOff>
      <xdr:row>26</xdr:row>
      <xdr:rowOff>119060</xdr:rowOff>
    </xdr:to>
    <xdr:pic>
      <xdr:nvPicPr>
        <xdr:cNvPr id="3" name="Picture 9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3158387F-DF06-8447-A297-C51D99151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8812" y="3393280"/>
          <a:ext cx="6187812" cy="1369218"/>
        </a:xfrm>
        <a:prstGeom prst="rect">
          <a:avLst/>
        </a:prstGeom>
      </xdr:spPr>
    </xdr:pic>
    <xdr:clientData/>
  </xdr:twoCellAnchor>
  <xdr:twoCellAnchor>
    <xdr:from>
      <xdr:col>2</xdr:col>
      <xdr:colOff>107156</xdr:colOff>
      <xdr:row>30</xdr:row>
      <xdr:rowOff>23811</xdr:rowOff>
    </xdr:from>
    <xdr:to>
      <xdr:col>3</xdr:col>
      <xdr:colOff>797718</xdr:colOff>
      <xdr:row>34</xdr:row>
      <xdr:rowOff>59530</xdr:rowOff>
    </xdr:to>
    <xdr:sp macro="" textlink="">
      <xdr:nvSpPr>
        <xdr:cNvPr id="4" name="Rechteck 3"/>
        <xdr:cNvSpPr/>
      </xdr:nvSpPr>
      <xdr:spPr>
        <a:xfrm>
          <a:off x="2583656" y="5381624"/>
          <a:ext cx="1524000" cy="7500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104775</xdr:colOff>
      <xdr:row>31</xdr:row>
      <xdr:rowOff>47624</xdr:rowOff>
    </xdr:from>
    <xdr:to>
      <xdr:col>8</xdr:col>
      <xdr:colOff>392907</xdr:colOff>
      <xdr:row>34</xdr:row>
      <xdr:rowOff>140492</xdr:rowOff>
    </xdr:to>
    <xdr:sp macro="" textlink="">
      <xdr:nvSpPr>
        <xdr:cNvPr id="5" name="Rechteck 4"/>
        <xdr:cNvSpPr/>
      </xdr:nvSpPr>
      <xdr:spPr>
        <a:xfrm>
          <a:off x="4248150" y="5584030"/>
          <a:ext cx="3621882" cy="628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</xdr:col>
      <xdr:colOff>1273969</xdr:colOff>
      <xdr:row>28</xdr:row>
      <xdr:rowOff>47624</xdr:rowOff>
    </xdr:from>
    <xdr:ext cx="1862433" cy="254557"/>
    <xdr:sp macro="" textlink="">
      <xdr:nvSpPr>
        <xdr:cNvPr id="6" name="Textfeld 5"/>
        <xdr:cNvSpPr txBox="1"/>
      </xdr:nvSpPr>
      <xdr:spPr>
        <a:xfrm>
          <a:off x="2428875" y="5048249"/>
          <a:ext cx="186243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PAX3-FOXO1 and FOXO1</a:t>
          </a:r>
        </a:p>
      </xdr:txBody>
    </xdr:sp>
    <xdr:clientData/>
  </xdr:oneCellAnchor>
  <xdr:oneCellAnchor>
    <xdr:from>
      <xdr:col>5</xdr:col>
      <xdr:colOff>711994</xdr:colOff>
      <xdr:row>29</xdr:row>
      <xdr:rowOff>104774</xdr:rowOff>
    </xdr:from>
    <xdr:ext cx="662810" cy="254557"/>
    <xdr:sp macro="" textlink="">
      <xdr:nvSpPr>
        <xdr:cNvPr id="7" name="Textfeld 6"/>
        <xdr:cNvSpPr txBox="1"/>
      </xdr:nvSpPr>
      <xdr:spPr>
        <a:xfrm>
          <a:off x="5688807" y="5283993"/>
          <a:ext cx="66281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FOXO1</a:t>
          </a:r>
        </a:p>
      </xdr:txBody>
    </xdr:sp>
    <xdr:clientData/>
  </xdr:oneCellAnchor>
  <xdr:twoCellAnchor editAs="oneCell">
    <xdr:from>
      <xdr:col>10</xdr:col>
      <xdr:colOff>392908</xdr:colOff>
      <xdr:row>18</xdr:row>
      <xdr:rowOff>154780</xdr:rowOff>
    </xdr:from>
    <xdr:to>
      <xdr:col>17</xdr:col>
      <xdr:colOff>488156</xdr:colOff>
      <xdr:row>37</xdr:row>
      <xdr:rowOff>33275</xdr:rowOff>
    </xdr:to>
    <xdr:pic>
      <xdr:nvPicPr>
        <xdr:cNvPr id="8" name="Picture 2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F01993ED-B670-DB43-AE92-E376BBD0B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36908" y="3369468"/>
          <a:ext cx="5929311" cy="3271776"/>
        </a:xfrm>
        <a:prstGeom prst="rect">
          <a:avLst/>
        </a:prstGeom>
      </xdr:spPr>
    </xdr:pic>
    <xdr:clientData/>
  </xdr:twoCellAnchor>
  <xdr:twoCellAnchor editAs="oneCell">
    <xdr:from>
      <xdr:col>10</xdr:col>
      <xdr:colOff>392907</xdr:colOff>
      <xdr:row>38</xdr:row>
      <xdr:rowOff>35717</xdr:rowOff>
    </xdr:from>
    <xdr:to>
      <xdr:col>17</xdr:col>
      <xdr:colOff>642144</xdr:colOff>
      <xdr:row>58</xdr:row>
      <xdr:rowOff>45242</xdr:rowOff>
    </xdr:to>
    <xdr:pic>
      <xdr:nvPicPr>
        <xdr:cNvPr id="9" name="Picture 1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4B114890-736F-A64D-A0C2-52E4300C4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36907" y="6822280"/>
          <a:ext cx="6083300" cy="3581400"/>
        </a:xfrm>
        <a:prstGeom prst="rect">
          <a:avLst/>
        </a:prstGeom>
      </xdr:spPr>
    </xdr:pic>
    <xdr:clientData/>
  </xdr:twoCellAnchor>
  <xdr:twoCellAnchor>
    <xdr:from>
      <xdr:col>11</xdr:col>
      <xdr:colOff>273844</xdr:colOff>
      <xdr:row>38</xdr:row>
      <xdr:rowOff>166686</xdr:rowOff>
    </xdr:from>
    <xdr:to>
      <xdr:col>13</xdr:col>
      <xdr:colOff>130969</xdr:colOff>
      <xdr:row>43</xdr:row>
      <xdr:rowOff>23812</xdr:rowOff>
    </xdr:to>
    <xdr:sp macro="" textlink="">
      <xdr:nvSpPr>
        <xdr:cNvPr id="10" name="Rechteck 9"/>
        <xdr:cNvSpPr/>
      </xdr:nvSpPr>
      <xdr:spPr>
        <a:xfrm>
          <a:off x="10251282" y="6953249"/>
          <a:ext cx="1524000" cy="7500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304800</xdr:colOff>
      <xdr:row>39</xdr:row>
      <xdr:rowOff>128586</xdr:rowOff>
    </xdr:from>
    <xdr:to>
      <xdr:col>17</xdr:col>
      <xdr:colOff>592932</xdr:colOff>
      <xdr:row>43</xdr:row>
      <xdr:rowOff>42861</xdr:rowOff>
    </xdr:to>
    <xdr:sp macro="" textlink="">
      <xdr:nvSpPr>
        <xdr:cNvPr id="11" name="Rechteck 10"/>
        <xdr:cNvSpPr/>
      </xdr:nvSpPr>
      <xdr:spPr>
        <a:xfrm>
          <a:off x="11949113" y="7093742"/>
          <a:ext cx="3621882" cy="628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13</xdr:col>
      <xdr:colOff>733425</xdr:colOff>
      <xdr:row>44</xdr:row>
      <xdr:rowOff>42862</xdr:rowOff>
    </xdr:from>
    <xdr:ext cx="435697" cy="254557"/>
    <xdr:sp macro="" textlink="">
      <xdr:nvSpPr>
        <xdr:cNvPr id="12" name="Textfeld 11"/>
        <xdr:cNvSpPr txBox="1"/>
      </xdr:nvSpPr>
      <xdr:spPr>
        <a:xfrm>
          <a:off x="12377738" y="7900987"/>
          <a:ext cx="43569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P53</a:t>
          </a:r>
        </a:p>
      </xdr:txBody>
    </xdr:sp>
    <xdr:clientData/>
  </xdr:oneCellAnchor>
  <xdr:twoCellAnchor editAs="oneCell">
    <xdr:from>
      <xdr:col>19</xdr:col>
      <xdr:colOff>678656</xdr:colOff>
      <xdr:row>18</xdr:row>
      <xdr:rowOff>83343</xdr:rowOff>
    </xdr:from>
    <xdr:to>
      <xdr:col>27</xdr:col>
      <xdr:colOff>380999</xdr:colOff>
      <xdr:row>38</xdr:row>
      <xdr:rowOff>132499</xdr:rowOff>
    </xdr:to>
    <xdr:pic>
      <xdr:nvPicPr>
        <xdr:cNvPr id="13" name="Picture 2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357A21E2-BC4F-4E46-BCDD-B9AE415BE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323594" y="3298031"/>
          <a:ext cx="6369843" cy="3621031"/>
        </a:xfrm>
        <a:prstGeom prst="rect">
          <a:avLst/>
        </a:prstGeom>
      </xdr:spPr>
    </xdr:pic>
    <xdr:clientData/>
  </xdr:twoCellAnchor>
  <xdr:twoCellAnchor editAs="oneCell">
    <xdr:from>
      <xdr:col>19</xdr:col>
      <xdr:colOff>654842</xdr:colOff>
      <xdr:row>39</xdr:row>
      <xdr:rowOff>95248</xdr:rowOff>
    </xdr:from>
    <xdr:to>
      <xdr:col>27</xdr:col>
      <xdr:colOff>513161</xdr:colOff>
      <xdr:row>56</xdr:row>
      <xdr:rowOff>166687</xdr:rowOff>
    </xdr:to>
    <xdr:pic>
      <xdr:nvPicPr>
        <xdr:cNvPr id="14" name="Picture 1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AD2C3BB5-C67C-4D4A-8614-8615FD28A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299780" y="7060404"/>
          <a:ext cx="6525819" cy="3107533"/>
        </a:xfrm>
        <a:prstGeom prst="rect">
          <a:avLst/>
        </a:prstGeom>
      </xdr:spPr>
    </xdr:pic>
    <xdr:clientData/>
  </xdr:twoCellAnchor>
  <xdr:twoCellAnchor>
    <xdr:from>
      <xdr:col>20</xdr:col>
      <xdr:colOff>283369</xdr:colOff>
      <xdr:row>44</xdr:row>
      <xdr:rowOff>80961</xdr:rowOff>
    </xdr:from>
    <xdr:to>
      <xdr:col>22</xdr:col>
      <xdr:colOff>309561</xdr:colOff>
      <xdr:row>48</xdr:row>
      <xdr:rowOff>116680</xdr:rowOff>
    </xdr:to>
    <xdr:sp macro="" textlink="">
      <xdr:nvSpPr>
        <xdr:cNvPr id="15" name="Rechteck 14"/>
        <xdr:cNvSpPr/>
      </xdr:nvSpPr>
      <xdr:spPr>
        <a:xfrm>
          <a:off x="17761744" y="7939086"/>
          <a:ext cx="1693067" cy="7500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464342</xdr:colOff>
      <xdr:row>45</xdr:row>
      <xdr:rowOff>130966</xdr:rowOff>
    </xdr:from>
    <xdr:to>
      <xdr:col>26</xdr:col>
      <xdr:colOff>752474</xdr:colOff>
      <xdr:row>49</xdr:row>
      <xdr:rowOff>45241</xdr:rowOff>
    </xdr:to>
    <xdr:sp macro="" textlink="">
      <xdr:nvSpPr>
        <xdr:cNvPr id="16" name="Rechteck 15"/>
        <xdr:cNvSpPr/>
      </xdr:nvSpPr>
      <xdr:spPr>
        <a:xfrm>
          <a:off x="19609592" y="8167685"/>
          <a:ext cx="3621882" cy="628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23</xdr:col>
      <xdr:colOff>302418</xdr:colOff>
      <xdr:row>40</xdr:row>
      <xdr:rowOff>111918</xdr:rowOff>
    </xdr:from>
    <xdr:ext cx="686278" cy="254557"/>
    <xdr:sp macro="" textlink="">
      <xdr:nvSpPr>
        <xdr:cNvPr id="17" name="Textfeld 16"/>
        <xdr:cNvSpPr txBox="1"/>
      </xdr:nvSpPr>
      <xdr:spPr>
        <a:xfrm>
          <a:off x="20281106" y="7255668"/>
          <a:ext cx="68627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</a:t>
          </a:r>
        </a:p>
      </xdr:txBody>
    </xdr:sp>
    <xdr:clientData/>
  </xdr:oneCellAnchor>
  <xdr:twoCellAnchor editAs="oneCell">
    <xdr:from>
      <xdr:col>1</xdr:col>
      <xdr:colOff>1178719</xdr:colOff>
      <xdr:row>68</xdr:row>
      <xdr:rowOff>35719</xdr:rowOff>
    </xdr:from>
    <xdr:to>
      <xdr:col>5</xdr:col>
      <xdr:colOff>633412</xdr:colOff>
      <xdr:row>75</xdr:row>
      <xdr:rowOff>55563</xdr:rowOff>
    </xdr:to>
    <xdr:pic>
      <xdr:nvPicPr>
        <xdr:cNvPr id="18" name="Picture 3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50058B02-1F66-634A-AC78-B9235F67B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33625" y="12180094"/>
          <a:ext cx="3276600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1190625</xdr:colOff>
      <xdr:row>59</xdr:row>
      <xdr:rowOff>154782</xdr:rowOff>
    </xdr:from>
    <xdr:to>
      <xdr:col>5</xdr:col>
      <xdr:colOff>632618</xdr:colOff>
      <xdr:row>67</xdr:row>
      <xdr:rowOff>84932</xdr:rowOff>
    </xdr:to>
    <xdr:pic>
      <xdr:nvPicPr>
        <xdr:cNvPr id="19" name="Picture 2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B3EA8FFB-72BD-D54D-889E-A4BDB1B00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45531" y="10691813"/>
          <a:ext cx="3263900" cy="1358900"/>
        </a:xfrm>
        <a:prstGeom prst="rect">
          <a:avLst/>
        </a:prstGeom>
      </xdr:spPr>
    </xdr:pic>
    <xdr:clientData/>
  </xdr:twoCellAnchor>
  <xdr:twoCellAnchor>
    <xdr:from>
      <xdr:col>2</xdr:col>
      <xdr:colOff>80963</xdr:colOff>
      <xdr:row>70</xdr:row>
      <xdr:rowOff>80962</xdr:rowOff>
    </xdr:from>
    <xdr:to>
      <xdr:col>3</xdr:col>
      <xdr:colOff>107156</xdr:colOff>
      <xdr:row>74</xdr:row>
      <xdr:rowOff>116681</xdr:rowOff>
    </xdr:to>
    <xdr:sp macro="" textlink="">
      <xdr:nvSpPr>
        <xdr:cNvPr id="20" name="Rechteck 19"/>
        <xdr:cNvSpPr/>
      </xdr:nvSpPr>
      <xdr:spPr>
        <a:xfrm>
          <a:off x="2557463" y="12582525"/>
          <a:ext cx="859631" cy="7500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</xdr:col>
      <xdr:colOff>1212057</xdr:colOff>
      <xdr:row>68</xdr:row>
      <xdr:rowOff>45242</xdr:rowOff>
    </xdr:from>
    <xdr:ext cx="1862433" cy="254557"/>
    <xdr:sp macro="" textlink="">
      <xdr:nvSpPr>
        <xdr:cNvPr id="21" name="Textfeld 20"/>
        <xdr:cNvSpPr txBox="1"/>
      </xdr:nvSpPr>
      <xdr:spPr>
        <a:xfrm>
          <a:off x="2366963" y="12189617"/>
          <a:ext cx="186243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PAX7-FOXO1 and FOXO1</a:t>
          </a:r>
        </a:p>
      </xdr:txBody>
    </xdr:sp>
    <xdr:clientData/>
  </xdr:oneCellAnchor>
  <xdr:twoCellAnchor editAs="oneCell">
    <xdr:from>
      <xdr:col>10</xdr:col>
      <xdr:colOff>726282</xdr:colOff>
      <xdr:row>69</xdr:row>
      <xdr:rowOff>59531</xdr:rowOff>
    </xdr:from>
    <xdr:to>
      <xdr:col>14</xdr:col>
      <xdr:colOff>554832</xdr:colOff>
      <xdr:row>75</xdr:row>
      <xdr:rowOff>16669</xdr:rowOff>
    </xdr:to>
    <xdr:pic>
      <xdr:nvPicPr>
        <xdr:cNvPr id="22" name="Picture 18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24C429C6-8F61-2641-A6B5-B004E51E0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70282" y="12382500"/>
          <a:ext cx="3162300" cy="1028700"/>
        </a:xfrm>
        <a:prstGeom prst="rect">
          <a:avLst/>
        </a:prstGeom>
      </xdr:spPr>
    </xdr:pic>
    <xdr:clientData/>
  </xdr:twoCellAnchor>
  <xdr:twoCellAnchor editAs="oneCell">
    <xdr:from>
      <xdr:col>10</xdr:col>
      <xdr:colOff>654844</xdr:colOff>
      <xdr:row>61</xdr:row>
      <xdr:rowOff>154781</xdr:rowOff>
    </xdr:from>
    <xdr:to>
      <xdr:col>14</xdr:col>
      <xdr:colOff>597694</xdr:colOff>
      <xdr:row>67</xdr:row>
      <xdr:rowOff>86519</xdr:rowOff>
    </xdr:to>
    <xdr:pic>
      <xdr:nvPicPr>
        <xdr:cNvPr id="23" name="Picture 23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9CDA7D95-F0BB-0B45-B123-69BE7C7BD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798844" y="11049000"/>
          <a:ext cx="3276600" cy="1003300"/>
        </a:xfrm>
        <a:prstGeom prst="rect">
          <a:avLst/>
        </a:prstGeom>
      </xdr:spPr>
    </xdr:pic>
    <xdr:clientData/>
  </xdr:twoCellAnchor>
  <xdr:twoCellAnchor>
    <xdr:from>
      <xdr:col>11</xdr:col>
      <xdr:colOff>138113</xdr:colOff>
      <xdr:row>70</xdr:row>
      <xdr:rowOff>7143</xdr:rowOff>
    </xdr:from>
    <xdr:to>
      <xdr:col>12</xdr:col>
      <xdr:colOff>164307</xdr:colOff>
      <xdr:row>74</xdr:row>
      <xdr:rowOff>42862</xdr:rowOff>
    </xdr:to>
    <xdr:sp macro="" textlink="">
      <xdr:nvSpPr>
        <xdr:cNvPr id="24" name="Rechteck 23"/>
        <xdr:cNvSpPr/>
      </xdr:nvSpPr>
      <xdr:spPr>
        <a:xfrm>
          <a:off x="10115551" y="12508706"/>
          <a:ext cx="859631" cy="7500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11</xdr:col>
      <xdr:colOff>290512</xdr:colOff>
      <xdr:row>68</xdr:row>
      <xdr:rowOff>123825</xdr:rowOff>
    </xdr:from>
    <xdr:ext cx="435697" cy="254557"/>
    <xdr:sp macro="" textlink="">
      <xdr:nvSpPr>
        <xdr:cNvPr id="25" name="Textfeld 24"/>
        <xdr:cNvSpPr txBox="1"/>
      </xdr:nvSpPr>
      <xdr:spPr>
        <a:xfrm>
          <a:off x="10267950" y="12268200"/>
          <a:ext cx="43569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P53</a:t>
          </a:r>
        </a:p>
      </xdr:txBody>
    </xdr:sp>
    <xdr:clientData/>
  </xdr:oneCellAnchor>
  <xdr:twoCellAnchor editAs="oneCell">
    <xdr:from>
      <xdr:col>24</xdr:col>
      <xdr:colOff>460527</xdr:colOff>
      <xdr:row>59</xdr:row>
      <xdr:rowOff>95251</xdr:rowOff>
    </xdr:from>
    <xdr:to>
      <xdr:col>28</xdr:col>
      <xdr:colOff>339877</xdr:colOff>
      <xdr:row>77</xdr:row>
      <xdr:rowOff>30163</xdr:rowOff>
    </xdr:to>
    <xdr:pic>
      <xdr:nvPicPr>
        <xdr:cNvPr id="26" name="Picture 11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B4F4EF6C-27E9-B44E-8355-C2968EF81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272652" y="10632282"/>
          <a:ext cx="3213100" cy="3149600"/>
        </a:xfrm>
        <a:prstGeom prst="rect">
          <a:avLst/>
        </a:prstGeom>
      </xdr:spPr>
    </xdr:pic>
    <xdr:clientData/>
  </xdr:twoCellAnchor>
  <xdr:twoCellAnchor editAs="oneCell">
    <xdr:from>
      <xdr:col>20</xdr:col>
      <xdr:colOff>238125</xdr:colOff>
      <xdr:row>59</xdr:row>
      <xdr:rowOff>119063</xdr:rowOff>
    </xdr:from>
    <xdr:to>
      <xdr:col>24</xdr:col>
      <xdr:colOff>231775</xdr:colOff>
      <xdr:row>76</xdr:row>
      <xdr:rowOff>29369</xdr:rowOff>
    </xdr:to>
    <xdr:pic>
      <xdr:nvPicPr>
        <xdr:cNvPr id="27" name="Picture 12">
          <a:extLst>
            <a:ext uri="{FF2B5EF4-FFF2-40B4-BE49-F238E27FC236}">
              <a16:creationId xmlns="" xmlns:r="http://schemas.openxmlformats.org/officeDocument/2006/relationships" xmlns:p="http://schemas.openxmlformats.org/presentationml/2006/main" xmlns:a16="http://schemas.microsoft.com/office/drawing/2014/main" xmlns:lc="http://schemas.openxmlformats.org/drawingml/2006/lockedCanvas" id="{22B685E3-9A33-354E-8051-1A85C4E3A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716500" y="10656094"/>
          <a:ext cx="3327400" cy="2946400"/>
        </a:xfrm>
        <a:prstGeom prst="rect">
          <a:avLst/>
        </a:prstGeom>
      </xdr:spPr>
    </xdr:pic>
    <xdr:clientData/>
  </xdr:twoCellAnchor>
  <xdr:twoCellAnchor>
    <xdr:from>
      <xdr:col>24</xdr:col>
      <xdr:colOff>754857</xdr:colOff>
      <xdr:row>60</xdr:row>
      <xdr:rowOff>59531</xdr:rowOff>
    </xdr:from>
    <xdr:to>
      <xdr:col>25</xdr:col>
      <xdr:colOff>781050</xdr:colOff>
      <xdr:row>63</xdr:row>
      <xdr:rowOff>0</xdr:rowOff>
    </xdr:to>
    <xdr:sp macro="" textlink="">
      <xdr:nvSpPr>
        <xdr:cNvPr id="28" name="Rechteck 27"/>
        <xdr:cNvSpPr/>
      </xdr:nvSpPr>
      <xdr:spPr>
        <a:xfrm>
          <a:off x="21566982" y="10775156"/>
          <a:ext cx="859631" cy="4762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25</xdr:col>
      <xdr:colOff>2380</xdr:colOff>
      <xdr:row>63</xdr:row>
      <xdr:rowOff>26193</xdr:rowOff>
    </xdr:from>
    <xdr:ext cx="686278" cy="254557"/>
    <xdr:sp macro="" textlink="">
      <xdr:nvSpPr>
        <xdr:cNvPr id="29" name="Textfeld 28"/>
        <xdr:cNvSpPr txBox="1"/>
      </xdr:nvSpPr>
      <xdr:spPr>
        <a:xfrm>
          <a:off x="21647943" y="11277599"/>
          <a:ext cx="68627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</a:t>
          </a:r>
        </a:p>
      </xdr:txBody>
    </xdr:sp>
    <xdr:clientData/>
  </xdr:oneCellAnchor>
  <xdr:twoCellAnchor editAs="oneCell">
    <xdr:from>
      <xdr:col>12</xdr:col>
      <xdr:colOff>426982</xdr:colOff>
      <xdr:row>76</xdr:row>
      <xdr:rowOff>182233</xdr:rowOff>
    </xdr:from>
    <xdr:to>
      <xdr:col>16</xdr:col>
      <xdr:colOff>428404</xdr:colOff>
      <xdr:row>102</xdr:row>
      <xdr:rowOff>92567</xdr:rowOff>
    </xdr:to>
    <xdr:pic>
      <xdr:nvPicPr>
        <xdr:cNvPr id="30" name="Grafik 29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266"/>
        <a:stretch/>
      </xdr:blipFill>
      <xdr:spPr>
        <a:xfrm>
          <a:off x="11331465" y="14327405"/>
          <a:ext cx="3373491" cy="4749472"/>
        </a:xfrm>
        <a:prstGeom prst="rect">
          <a:avLst/>
        </a:prstGeom>
      </xdr:spPr>
    </xdr:pic>
    <xdr:clientData/>
  </xdr:twoCellAnchor>
  <xdr:twoCellAnchor editAs="oneCell">
    <xdr:from>
      <xdr:col>4</xdr:col>
      <xdr:colOff>777326</xdr:colOff>
      <xdr:row>76</xdr:row>
      <xdr:rowOff>175172</xdr:rowOff>
    </xdr:from>
    <xdr:to>
      <xdr:col>11</xdr:col>
      <xdr:colOff>798115</xdr:colOff>
      <xdr:row>102</xdr:row>
      <xdr:rowOff>65689</xdr:rowOff>
    </xdr:to>
    <xdr:pic>
      <xdr:nvPicPr>
        <xdr:cNvPr id="31" name="Grafik 30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7671" y="14320344"/>
          <a:ext cx="5921910" cy="4729655"/>
        </a:xfrm>
        <a:prstGeom prst="rect">
          <a:avLst/>
        </a:prstGeom>
      </xdr:spPr>
    </xdr:pic>
    <xdr:clientData/>
  </xdr:twoCellAnchor>
  <xdr:twoCellAnchor>
    <xdr:from>
      <xdr:col>15</xdr:col>
      <xdr:colOff>197069</xdr:colOff>
      <xdr:row>86</xdr:row>
      <xdr:rowOff>120430</xdr:rowOff>
    </xdr:from>
    <xdr:to>
      <xdr:col>15</xdr:col>
      <xdr:colOff>529159</xdr:colOff>
      <xdr:row>87</xdr:row>
      <xdr:rowOff>161924</xdr:rowOff>
    </xdr:to>
    <xdr:sp macro="" textlink="">
      <xdr:nvSpPr>
        <xdr:cNvPr id="32" name="Rechteck 31"/>
        <xdr:cNvSpPr/>
      </xdr:nvSpPr>
      <xdr:spPr>
        <a:xfrm>
          <a:off x="13630603" y="16126809"/>
          <a:ext cx="332090" cy="22761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15</xdr:col>
      <xdr:colOff>118899</xdr:colOff>
      <xdr:row>85</xdr:row>
      <xdr:rowOff>38976</xdr:rowOff>
    </xdr:from>
    <xdr:ext cx="435697" cy="254557"/>
    <xdr:sp macro="" textlink="">
      <xdr:nvSpPr>
        <xdr:cNvPr id="33" name="Textfeld 32"/>
        <xdr:cNvSpPr txBox="1"/>
      </xdr:nvSpPr>
      <xdr:spPr>
        <a:xfrm>
          <a:off x="13552433" y="15859235"/>
          <a:ext cx="43569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P53</a:t>
          </a:r>
        </a:p>
      </xdr:txBody>
    </xdr:sp>
    <xdr:clientData/>
  </xdr:oneCellAnchor>
  <xdr:twoCellAnchor editAs="oneCell">
    <xdr:from>
      <xdr:col>0</xdr:col>
      <xdr:colOff>1018190</xdr:colOff>
      <xdr:row>77</xdr:row>
      <xdr:rowOff>87585</xdr:rowOff>
    </xdr:from>
    <xdr:to>
      <xdr:col>4</xdr:col>
      <xdr:colOff>602155</xdr:colOff>
      <xdr:row>102</xdr:row>
      <xdr:rowOff>87235</xdr:rowOff>
    </xdr:to>
    <xdr:pic>
      <xdr:nvPicPr>
        <xdr:cNvPr id="35" name="Grafik 34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54"/>
        <a:stretch/>
      </xdr:blipFill>
      <xdr:spPr>
        <a:xfrm>
          <a:off x="1018190" y="14418878"/>
          <a:ext cx="3744310" cy="4652667"/>
        </a:xfrm>
        <a:prstGeom prst="rect">
          <a:avLst/>
        </a:prstGeom>
      </xdr:spPr>
    </xdr:pic>
    <xdr:clientData/>
  </xdr:twoCellAnchor>
  <xdr:twoCellAnchor>
    <xdr:from>
      <xdr:col>3</xdr:col>
      <xdr:colOff>327572</xdr:colOff>
      <xdr:row>83</xdr:row>
      <xdr:rowOff>42916</xdr:rowOff>
    </xdr:from>
    <xdr:to>
      <xdr:col>3</xdr:col>
      <xdr:colOff>659662</xdr:colOff>
      <xdr:row>85</xdr:row>
      <xdr:rowOff>98534</xdr:rowOff>
    </xdr:to>
    <xdr:sp macro="" textlink="">
      <xdr:nvSpPr>
        <xdr:cNvPr id="36" name="Rechteck 35"/>
        <xdr:cNvSpPr/>
      </xdr:nvSpPr>
      <xdr:spPr>
        <a:xfrm>
          <a:off x="3644900" y="15490933"/>
          <a:ext cx="332090" cy="4278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425342</xdr:colOff>
      <xdr:row>80</xdr:row>
      <xdr:rowOff>143422</xdr:rowOff>
    </xdr:from>
    <xdr:ext cx="1862433" cy="254557"/>
    <xdr:sp macro="" textlink="">
      <xdr:nvSpPr>
        <xdr:cNvPr id="37" name="Textfeld 36"/>
        <xdr:cNvSpPr txBox="1"/>
      </xdr:nvSpPr>
      <xdr:spPr>
        <a:xfrm>
          <a:off x="2899652" y="15033077"/>
          <a:ext cx="186243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PAX3-FOXO1 and FOXO1</a:t>
          </a:r>
        </a:p>
      </xdr:txBody>
    </xdr:sp>
    <xdr:clientData/>
  </xdr:oneCellAnchor>
  <xdr:twoCellAnchor editAs="oneCell">
    <xdr:from>
      <xdr:col>24</xdr:col>
      <xdr:colOff>670471</xdr:colOff>
      <xdr:row>79</xdr:row>
      <xdr:rowOff>112546</xdr:rowOff>
    </xdr:from>
    <xdr:to>
      <xdr:col>30</xdr:col>
      <xdr:colOff>657202</xdr:colOff>
      <xdr:row>101</xdr:row>
      <xdr:rowOff>66127</xdr:rowOff>
    </xdr:to>
    <xdr:pic>
      <xdr:nvPicPr>
        <xdr:cNvPr id="38" name="Grafik 3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87371" y="14158746"/>
          <a:ext cx="5015931" cy="3865181"/>
        </a:xfrm>
        <a:prstGeom prst="rect">
          <a:avLst/>
        </a:prstGeom>
      </xdr:spPr>
    </xdr:pic>
    <xdr:clientData/>
  </xdr:twoCellAnchor>
  <xdr:twoCellAnchor>
    <xdr:from>
      <xdr:col>29</xdr:col>
      <xdr:colOff>357789</xdr:colOff>
      <xdr:row>88</xdr:row>
      <xdr:rowOff>55178</xdr:rowOff>
    </xdr:from>
    <xdr:to>
      <xdr:col>29</xdr:col>
      <xdr:colOff>685062</xdr:colOff>
      <xdr:row>89</xdr:row>
      <xdr:rowOff>96672</xdr:rowOff>
    </xdr:to>
    <xdr:sp macro="" textlink="">
      <xdr:nvSpPr>
        <xdr:cNvPr id="39" name="Rechteck 38"/>
        <xdr:cNvSpPr/>
      </xdr:nvSpPr>
      <xdr:spPr>
        <a:xfrm>
          <a:off x="25465689" y="15701578"/>
          <a:ext cx="327273" cy="2192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29</xdr:col>
      <xdr:colOff>181961</xdr:colOff>
      <xdr:row>86</xdr:row>
      <xdr:rowOff>129628</xdr:rowOff>
    </xdr:from>
    <xdr:ext cx="686278" cy="254557"/>
    <xdr:sp macro="" textlink="">
      <xdr:nvSpPr>
        <xdr:cNvPr id="40" name="Textfeld 39"/>
        <xdr:cNvSpPr txBox="1"/>
      </xdr:nvSpPr>
      <xdr:spPr>
        <a:xfrm>
          <a:off x="25289861" y="15420428"/>
          <a:ext cx="68627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</a:t>
          </a:r>
        </a:p>
      </xdr:txBody>
    </xdr:sp>
    <xdr:clientData/>
  </xdr:oneCellAnchor>
  <xdr:twoCellAnchor editAs="oneCell">
    <xdr:from>
      <xdr:col>24</xdr:col>
      <xdr:colOff>690617</xdr:colOff>
      <xdr:row>104</xdr:row>
      <xdr:rowOff>102037</xdr:rowOff>
    </xdr:from>
    <xdr:to>
      <xdr:col>31</xdr:col>
      <xdr:colOff>27589</xdr:colOff>
      <xdr:row>127</xdr:row>
      <xdr:rowOff>20401</xdr:rowOff>
    </xdr:to>
    <xdr:pic>
      <xdr:nvPicPr>
        <xdr:cNvPr id="41" name="Grafik 4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07517" y="18593237"/>
          <a:ext cx="5204372" cy="4007764"/>
        </a:xfrm>
        <a:prstGeom prst="rect">
          <a:avLst/>
        </a:prstGeom>
      </xdr:spPr>
    </xdr:pic>
    <xdr:clientData/>
  </xdr:twoCellAnchor>
  <xdr:twoCellAnchor editAs="oneCell">
    <xdr:from>
      <xdr:col>0</xdr:col>
      <xdr:colOff>142327</xdr:colOff>
      <xdr:row>105</xdr:row>
      <xdr:rowOff>153278</xdr:rowOff>
    </xdr:from>
    <xdr:to>
      <xdr:col>4</xdr:col>
      <xdr:colOff>711637</xdr:colOff>
      <xdr:row>126</xdr:row>
      <xdr:rowOff>30153</xdr:rowOff>
    </xdr:to>
    <xdr:pic>
      <xdr:nvPicPr>
        <xdr:cNvPr id="42" name="Grafik 4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27" y="19695950"/>
          <a:ext cx="4729655" cy="3785410"/>
        </a:xfrm>
        <a:prstGeom prst="rect">
          <a:avLst/>
        </a:prstGeom>
      </xdr:spPr>
    </xdr:pic>
    <xdr:clientData/>
  </xdr:twoCellAnchor>
  <xdr:twoCellAnchor editAs="oneCell">
    <xdr:from>
      <xdr:col>11</xdr:col>
      <xdr:colOff>642672</xdr:colOff>
      <xdr:row>106</xdr:row>
      <xdr:rowOff>73363</xdr:rowOff>
    </xdr:from>
    <xdr:to>
      <xdr:col>17</xdr:col>
      <xdr:colOff>314224</xdr:colOff>
      <xdr:row>126</xdr:row>
      <xdr:rowOff>138467</xdr:rowOff>
    </xdr:to>
    <xdr:pic>
      <xdr:nvPicPr>
        <xdr:cNvPr id="43" name="Grafik 4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4138" y="19802156"/>
          <a:ext cx="4729655" cy="3787518"/>
        </a:xfrm>
        <a:prstGeom prst="rect">
          <a:avLst/>
        </a:prstGeom>
      </xdr:spPr>
    </xdr:pic>
    <xdr:clientData/>
  </xdr:twoCellAnchor>
  <xdr:twoCellAnchor>
    <xdr:from>
      <xdr:col>3</xdr:col>
      <xdr:colOff>496112</xdr:colOff>
      <xdr:row>111</xdr:row>
      <xdr:rowOff>127000</xdr:rowOff>
    </xdr:from>
    <xdr:to>
      <xdr:col>3</xdr:col>
      <xdr:colOff>828202</xdr:colOff>
      <xdr:row>112</xdr:row>
      <xdr:rowOff>176537</xdr:rowOff>
    </xdr:to>
    <xdr:sp macro="" textlink="">
      <xdr:nvSpPr>
        <xdr:cNvPr id="44" name="Rechteck 43"/>
        <xdr:cNvSpPr/>
      </xdr:nvSpPr>
      <xdr:spPr>
        <a:xfrm>
          <a:off x="3810812" y="19862800"/>
          <a:ext cx="332090" cy="22733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368300</xdr:colOff>
      <xdr:row>110</xdr:row>
      <xdr:rowOff>25400</xdr:rowOff>
    </xdr:from>
    <xdr:ext cx="662810" cy="254557"/>
    <xdr:sp macro="" textlink="">
      <xdr:nvSpPr>
        <xdr:cNvPr id="45" name="Textfeld 44"/>
        <xdr:cNvSpPr txBox="1"/>
      </xdr:nvSpPr>
      <xdr:spPr>
        <a:xfrm>
          <a:off x="3683000" y="19583400"/>
          <a:ext cx="66281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FOXO1</a:t>
          </a:r>
        </a:p>
      </xdr:txBody>
    </xdr:sp>
    <xdr:clientData/>
  </xdr:oneCellAnchor>
  <xdr:twoCellAnchor>
    <xdr:from>
      <xdr:col>16</xdr:col>
      <xdr:colOff>99638</xdr:colOff>
      <xdr:row>114</xdr:row>
      <xdr:rowOff>167956</xdr:rowOff>
    </xdr:from>
    <xdr:to>
      <xdr:col>16</xdr:col>
      <xdr:colOff>431728</xdr:colOff>
      <xdr:row>116</xdr:row>
      <xdr:rowOff>31650</xdr:rowOff>
    </xdr:to>
    <xdr:sp macro="" textlink="">
      <xdr:nvSpPr>
        <xdr:cNvPr id="46" name="Rechteck 45"/>
        <xdr:cNvSpPr/>
      </xdr:nvSpPr>
      <xdr:spPr>
        <a:xfrm>
          <a:off x="14310938" y="20437156"/>
          <a:ext cx="332090" cy="2192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16</xdr:col>
      <xdr:colOff>38100</xdr:colOff>
      <xdr:row>116</xdr:row>
      <xdr:rowOff>88900</xdr:rowOff>
    </xdr:from>
    <xdr:ext cx="435697" cy="254557"/>
    <xdr:sp macro="" textlink="">
      <xdr:nvSpPr>
        <xdr:cNvPr id="47" name="Textfeld 46"/>
        <xdr:cNvSpPr txBox="1"/>
      </xdr:nvSpPr>
      <xdr:spPr>
        <a:xfrm>
          <a:off x="14249400" y="20713700"/>
          <a:ext cx="43569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P53</a:t>
          </a:r>
        </a:p>
      </xdr:txBody>
    </xdr:sp>
    <xdr:clientData/>
  </xdr:oneCellAnchor>
  <xdr:twoCellAnchor>
    <xdr:from>
      <xdr:col>29</xdr:col>
      <xdr:colOff>379038</xdr:colOff>
      <xdr:row>113</xdr:row>
      <xdr:rowOff>28256</xdr:rowOff>
    </xdr:from>
    <xdr:to>
      <xdr:col>29</xdr:col>
      <xdr:colOff>711128</xdr:colOff>
      <xdr:row>114</xdr:row>
      <xdr:rowOff>69750</xdr:rowOff>
    </xdr:to>
    <xdr:sp macro="" textlink="">
      <xdr:nvSpPr>
        <xdr:cNvPr id="48" name="Rechteck 47"/>
        <xdr:cNvSpPr/>
      </xdr:nvSpPr>
      <xdr:spPr>
        <a:xfrm>
          <a:off x="25486938" y="20119656"/>
          <a:ext cx="332090" cy="2192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29</xdr:col>
      <xdr:colOff>177800</xdr:colOff>
      <xdr:row>111</xdr:row>
      <xdr:rowOff>88900</xdr:rowOff>
    </xdr:from>
    <xdr:ext cx="686278" cy="254557"/>
    <xdr:sp macro="" textlink="">
      <xdr:nvSpPr>
        <xdr:cNvPr id="49" name="Textfeld 48"/>
        <xdr:cNvSpPr txBox="1"/>
      </xdr:nvSpPr>
      <xdr:spPr>
        <a:xfrm>
          <a:off x="25285700" y="19824700"/>
          <a:ext cx="68627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GAPDH</a:t>
          </a:r>
        </a:p>
      </xdr:txBody>
    </xdr:sp>
    <xdr:clientData/>
  </xdr:oneCellAnchor>
  <xdr:twoCellAnchor editAs="oneCell">
    <xdr:from>
      <xdr:col>5</xdr:col>
      <xdr:colOff>304800</xdr:colOff>
      <xdr:row>105</xdr:row>
      <xdr:rowOff>38099</xdr:rowOff>
    </xdr:from>
    <xdr:to>
      <xdr:col>11</xdr:col>
      <xdr:colOff>215900</xdr:colOff>
      <xdr:row>127</xdr:row>
      <xdr:rowOff>80500</xdr:rowOff>
    </xdr:to>
    <xdr:pic>
      <xdr:nvPicPr>
        <xdr:cNvPr id="50" name="Grafik 49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18707099"/>
          <a:ext cx="4940300" cy="3954001"/>
        </a:xfrm>
        <a:prstGeom prst="rect">
          <a:avLst/>
        </a:prstGeom>
      </xdr:spPr>
    </xdr:pic>
    <xdr:clientData/>
  </xdr:twoCellAnchor>
  <xdr:twoCellAnchor editAs="oneCell">
    <xdr:from>
      <xdr:col>17</xdr:col>
      <xdr:colOff>723899</xdr:colOff>
      <xdr:row>76</xdr:row>
      <xdr:rowOff>165100</xdr:rowOff>
    </xdr:from>
    <xdr:to>
      <xdr:col>24</xdr:col>
      <xdr:colOff>410274</xdr:colOff>
      <xdr:row>101</xdr:row>
      <xdr:rowOff>165100</xdr:rowOff>
    </xdr:to>
    <xdr:pic>
      <xdr:nvPicPr>
        <xdr:cNvPr id="51" name="Grafik 50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73399" y="13677900"/>
          <a:ext cx="5553775" cy="4445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101600</xdr:colOff>
      <xdr:row>104</xdr:row>
      <xdr:rowOff>38100</xdr:rowOff>
    </xdr:from>
    <xdr:to>
      <xdr:col>24</xdr:col>
      <xdr:colOff>419100</xdr:colOff>
      <xdr:row>128</xdr:row>
      <xdr:rowOff>50166</xdr:rowOff>
    </xdr:to>
    <xdr:pic>
      <xdr:nvPicPr>
        <xdr:cNvPr id="52" name="Grafik 51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89300" y="18529300"/>
          <a:ext cx="5346700" cy="42792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319087</xdr:colOff>
      <xdr:row>162</xdr:row>
      <xdr:rowOff>65088</xdr:rowOff>
    </xdr:from>
    <xdr:to>
      <xdr:col>7</xdr:col>
      <xdr:colOff>415925</xdr:colOff>
      <xdr:row>165</xdr:row>
      <xdr:rowOff>177800</xdr:rowOff>
    </xdr:to>
    <xdr:pic>
      <xdr:nvPicPr>
        <xdr:cNvPr id="2" name="Picture 14" descr="phospho mTOR.t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93" t="26596" r="19711" b="58731"/>
        <a:stretch>
          <a:fillRect/>
        </a:stretch>
      </xdr:blipFill>
      <xdr:spPr bwMode="auto">
        <a:xfrm>
          <a:off x="3671887" y="6218238"/>
          <a:ext cx="2611438" cy="655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71437</xdr:colOff>
      <xdr:row>162</xdr:row>
      <xdr:rowOff>153988</xdr:rowOff>
    </xdr:from>
    <xdr:to>
      <xdr:col>6</xdr:col>
      <xdr:colOff>757237</xdr:colOff>
      <xdr:row>164</xdr:row>
      <xdr:rowOff>173038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4262437" y="6307138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174625</xdr:colOff>
      <xdr:row>161</xdr:row>
      <xdr:rowOff>88900</xdr:rowOff>
    </xdr:from>
    <xdr:to>
      <xdr:col>6</xdr:col>
      <xdr:colOff>577850</xdr:colOff>
      <xdr:row>162</xdr:row>
      <xdr:rowOff>153988</xdr:rowOff>
    </xdr:to>
    <xdr:sp macro="" textlink="">
      <xdr:nvSpPr>
        <xdr:cNvPr id="4" name="TextBox 4"/>
        <xdr:cNvSpPr txBox="1">
          <a:spLocks noChangeArrowheads="1"/>
        </xdr:cNvSpPr>
      </xdr:nvSpPr>
      <xdr:spPr bwMode="auto">
        <a:xfrm>
          <a:off x="4365625" y="6061075"/>
          <a:ext cx="12414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4</xdr:col>
      <xdr:colOff>479425</xdr:colOff>
      <xdr:row>161</xdr:row>
      <xdr:rowOff>101600</xdr:rowOff>
    </xdr:from>
    <xdr:to>
      <xdr:col>5</xdr:col>
      <xdr:colOff>223837</xdr:colOff>
      <xdr:row>162</xdr:row>
      <xdr:rowOff>166688</xdr:rowOff>
    </xdr:to>
    <xdr:sp macro="" textlink="">
      <xdr:nvSpPr>
        <xdr:cNvPr id="5" name="TextBox 5"/>
        <xdr:cNvSpPr txBox="1">
          <a:spLocks noChangeArrowheads="1"/>
        </xdr:cNvSpPr>
      </xdr:nvSpPr>
      <xdr:spPr bwMode="auto">
        <a:xfrm>
          <a:off x="3832225" y="6073775"/>
          <a:ext cx="582612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4</xdr:col>
      <xdr:colOff>217487</xdr:colOff>
      <xdr:row>163</xdr:row>
      <xdr:rowOff>53975</xdr:rowOff>
    </xdr:from>
    <xdr:to>
      <xdr:col>4</xdr:col>
      <xdr:colOff>725487</xdr:colOff>
      <xdr:row>164</xdr:row>
      <xdr:rowOff>119063</xdr:rowOff>
    </xdr:to>
    <xdr:sp macro="" textlink="">
      <xdr:nvSpPr>
        <xdr:cNvPr id="6" name="TextBox 6"/>
        <xdr:cNvSpPr txBox="1">
          <a:spLocks noChangeArrowheads="1"/>
        </xdr:cNvSpPr>
      </xdr:nvSpPr>
      <xdr:spPr bwMode="auto">
        <a:xfrm>
          <a:off x="3570287" y="6388100"/>
          <a:ext cx="5080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mTOR</a:t>
          </a:r>
        </a:p>
      </xdr:txBody>
    </xdr:sp>
    <xdr:clientData/>
  </xdr:twoCellAnchor>
  <xdr:twoCellAnchor>
    <xdr:from>
      <xdr:col>5</xdr:col>
      <xdr:colOff>109537</xdr:colOff>
      <xdr:row>161</xdr:row>
      <xdr:rowOff>71438</xdr:rowOff>
    </xdr:from>
    <xdr:to>
      <xdr:col>5</xdr:col>
      <xdr:colOff>769937</xdr:colOff>
      <xdr:row>161</xdr:row>
      <xdr:rowOff>73025</xdr:rowOff>
    </xdr:to>
    <xdr:cxnSp macro="">
      <xdr:nvCxnSpPr>
        <xdr:cNvPr id="7" name="Straight Connector 9"/>
        <xdr:cNvCxnSpPr>
          <a:cxnSpLocks noChangeShapeType="1"/>
        </xdr:cNvCxnSpPr>
      </xdr:nvCxnSpPr>
      <xdr:spPr bwMode="auto">
        <a:xfrm>
          <a:off x="4300537" y="6043613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808037</xdr:colOff>
      <xdr:row>161</xdr:row>
      <xdr:rowOff>71439</xdr:rowOff>
    </xdr:from>
    <xdr:to>
      <xdr:col>6</xdr:col>
      <xdr:colOff>630237</xdr:colOff>
      <xdr:row>161</xdr:row>
      <xdr:rowOff>73026</xdr:rowOff>
    </xdr:to>
    <xdr:cxnSp macro="">
      <xdr:nvCxnSpPr>
        <xdr:cNvPr id="8" name="Straight Connector 10"/>
        <xdr:cNvCxnSpPr>
          <a:cxnSpLocks noChangeShapeType="1"/>
        </xdr:cNvCxnSpPr>
      </xdr:nvCxnSpPr>
      <xdr:spPr bwMode="auto">
        <a:xfrm flipV="1">
          <a:off x="4999037" y="6043614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71437</xdr:colOff>
      <xdr:row>160</xdr:row>
      <xdr:rowOff>23813</xdr:rowOff>
    </xdr:from>
    <xdr:to>
      <xdr:col>5</xdr:col>
      <xdr:colOff>688975</xdr:colOff>
      <xdr:row>161</xdr:row>
      <xdr:rowOff>88900</xdr:rowOff>
    </xdr:to>
    <xdr:sp macro="" textlink="">
      <xdr:nvSpPr>
        <xdr:cNvPr id="9" name="TextBox 11"/>
        <xdr:cNvSpPr txBox="1">
          <a:spLocks noChangeArrowheads="1"/>
        </xdr:cNvSpPr>
      </xdr:nvSpPr>
      <xdr:spPr bwMode="auto">
        <a:xfrm>
          <a:off x="4262437" y="5815013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5</xdr:col>
      <xdr:colOff>738187</xdr:colOff>
      <xdr:row>160</xdr:row>
      <xdr:rowOff>19050</xdr:rowOff>
    </xdr:from>
    <xdr:to>
      <xdr:col>6</xdr:col>
      <xdr:colOff>814387</xdr:colOff>
      <xdr:row>161</xdr:row>
      <xdr:rowOff>84138</xdr:rowOff>
    </xdr:to>
    <xdr:sp macro="" textlink="">
      <xdr:nvSpPr>
        <xdr:cNvPr id="10" name="TextBox 12"/>
        <xdr:cNvSpPr txBox="1">
          <a:spLocks noChangeArrowheads="1"/>
        </xdr:cNvSpPr>
      </xdr:nvSpPr>
      <xdr:spPr bwMode="auto">
        <a:xfrm>
          <a:off x="4929187" y="5810250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 editAs="oneCell">
    <xdr:from>
      <xdr:col>1</xdr:col>
      <xdr:colOff>657225</xdr:colOff>
      <xdr:row>162</xdr:row>
      <xdr:rowOff>107950</xdr:rowOff>
    </xdr:from>
    <xdr:to>
      <xdr:col>4</xdr:col>
      <xdr:colOff>73025</xdr:colOff>
      <xdr:row>166</xdr:row>
      <xdr:rowOff>11113</xdr:rowOff>
    </xdr:to>
    <xdr:pic>
      <xdr:nvPicPr>
        <xdr:cNvPr id="11" name="Picture 13" descr="ladder.tif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00" t="24977" r="27396" b="60973"/>
        <a:stretch>
          <a:fillRect/>
        </a:stretch>
      </xdr:blipFill>
      <xdr:spPr bwMode="auto">
        <a:xfrm>
          <a:off x="1495425" y="6261100"/>
          <a:ext cx="1930400" cy="627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169</xdr:row>
      <xdr:rowOff>15875</xdr:rowOff>
    </xdr:from>
    <xdr:to>
      <xdr:col>3</xdr:col>
      <xdr:colOff>358775</xdr:colOff>
      <xdr:row>184</xdr:row>
      <xdr:rowOff>53975</xdr:rowOff>
    </xdr:to>
    <xdr:pic>
      <xdr:nvPicPr>
        <xdr:cNvPr id="12" name="Picture 1" descr="LADDER.tif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" t="23163" r="65108" b="15189"/>
        <a:stretch>
          <a:fillRect/>
        </a:stretch>
      </xdr:blipFill>
      <xdr:spPr bwMode="auto">
        <a:xfrm>
          <a:off x="1285875" y="7435850"/>
          <a:ext cx="1587500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693737</xdr:colOff>
      <xdr:row>167</xdr:row>
      <xdr:rowOff>174625</xdr:rowOff>
    </xdr:from>
    <xdr:to>
      <xdr:col>6</xdr:col>
      <xdr:colOff>835025</xdr:colOff>
      <xdr:row>184</xdr:row>
      <xdr:rowOff>31750</xdr:rowOff>
    </xdr:to>
    <xdr:pic>
      <xdr:nvPicPr>
        <xdr:cNvPr id="13" name="Picture 2" descr="PS6 RIBOSOMAL PROTEIN.tif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5" t="25911" r="65817" b="18013"/>
        <a:stretch>
          <a:fillRect/>
        </a:stretch>
      </xdr:blipFill>
      <xdr:spPr bwMode="auto">
        <a:xfrm>
          <a:off x="4046537" y="7232650"/>
          <a:ext cx="1817688" cy="293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804862</xdr:colOff>
      <xdr:row>176</xdr:row>
      <xdr:rowOff>141287</xdr:rowOff>
    </xdr:from>
    <xdr:to>
      <xdr:col>6</xdr:col>
      <xdr:colOff>652462</xdr:colOff>
      <xdr:row>178</xdr:row>
      <xdr:rowOff>160337</xdr:rowOff>
    </xdr:to>
    <xdr:sp macro="" textlink="">
      <xdr:nvSpPr>
        <xdr:cNvPr id="14" name="Rectangle 4"/>
        <xdr:cNvSpPr>
          <a:spLocks noChangeArrowheads="1"/>
        </xdr:cNvSpPr>
      </xdr:nvSpPr>
      <xdr:spPr bwMode="auto">
        <a:xfrm>
          <a:off x="4157662" y="8828087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68262</xdr:colOff>
      <xdr:row>175</xdr:row>
      <xdr:rowOff>76200</xdr:rowOff>
    </xdr:from>
    <xdr:to>
      <xdr:col>6</xdr:col>
      <xdr:colOff>471487</xdr:colOff>
      <xdr:row>176</xdr:row>
      <xdr:rowOff>141287</xdr:rowOff>
    </xdr:to>
    <xdr:sp macro="" textlink="">
      <xdr:nvSpPr>
        <xdr:cNvPr id="15" name="TextBox 7"/>
        <xdr:cNvSpPr txBox="1">
          <a:spLocks noChangeArrowheads="1"/>
        </xdr:cNvSpPr>
      </xdr:nvSpPr>
      <xdr:spPr bwMode="auto">
        <a:xfrm>
          <a:off x="4259262" y="8582025"/>
          <a:ext cx="1241425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4</xdr:col>
      <xdr:colOff>373062</xdr:colOff>
      <xdr:row>175</xdr:row>
      <xdr:rowOff>88900</xdr:rowOff>
    </xdr:from>
    <xdr:to>
      <xdr:col>5</xdr:col>
      <xdr:colOff>119062</xdr:colOff>
      <xdr:row>176</xdr:row>
      <xdr:rowOff>153987</xdr:rowOff>
    </xdr:to>
    <xdr:sp macro="" textlink="">
      <xdr:nvSpPr>
        <xdr:cNvPr id="16" name="TextBox 8"/>
        <xdr:cNvSpPr txBox="1">
          <a:spLocks noChangeArrowheads="1"/>
        </xdr:cNvSpPr>
      </xdr:nvSpPr>
      <xdr:spPr bwMode="auto">
        <a:xfrm>
          <a:off x="3725862" y="8594725"/>
          <a:ext cx="584200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3</xdr:col>
      <xdr:colOff>325437</xdr:colOff>
      <xdr:row>177</xdr:row>
      <xdr:rowOff>11112</xdr:rowOff>
    </xdr:from>
    <xdr:to>
      <xdr:col>5</xdr:col>
      <xdr:colOff>36512</xdr:colOff>
      <xdr:row>178</xdr:row>
      <xdr:rowOff>76200</xdr:rowOff>
    </xdr:to>
    <xdr:sp macro="" textlink="">
      <xdr:nvSpPr>
        <xdr:cNvPr id="17" name="TextBox 9"/>
        <xdr:cNvSpPr txBox="1">
          <a:spLocks noChangeArrowheads="1"/>
        </xdr:cNvSpPr>
      </xdr:nvSpPr>
      <xdr:spPr bwMode="auto">
        <a:xfrm>
          <a:off x="2840037" y="8878887"/>
          <a:ext cx="138747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pS6 Ribosomal protein</a:t>
          </a:r>
        </a:p>
      </xdr:txBody>
    </xdr:sp>
    <xdr:clientData/>
  </xdr:twoCellAnchor>
  <xdr:twoCellAnchor>
    <xdr:from>
      <xdr:col>6</xdr:col>
      <xdr:colOff>652462</xdr:colOff>
      <xdr:row>178</xdr:row>
      <xdr:rowOff>0</xdr:rowOff>
    </xdr:from>
    <xdr:to>
      <xdr:col>6</xdr:col>
      <xdr:colOff>835025</xdr:colOff>
      <xdr:row>178</xdr:row>
      <xdr:rowOff>1587</xdr:rowOff>
    </xdr:to>
    <xdr:cxnSp macro="">
      <xdr:nvCxnSpPr>
        <xdr:cNvPr id="18" name="Straight Connector 10"/>
        <xdr:cNvCxnSpPr>
          <a:cxnSpLocks noChangeShapeType="1"/>
        </xdr:cNvCxnSpPr>
      </xdr:nvCxnSpPr>
      <xdr:spPr bwMode="auto">
        <a:xfrm>
          <a:off x="5681662" y="9048750"/>
          <a:ext cx="182563" cy="1587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784225</xdr:colOff>
      <xdr:row>177</xdr:row>
      <xdr:rowOff>39687</xdr:rowOff>
    </xdr:from>
    <xdr:to>
      <xdr:col>7</xdr:col>
      <xdr:colOff>504825</xdr:colOff>
      <xdr:row>178</xdr:row>
      <xdr:rowOff>106362</xdr:rowOff>
    </xdr:to>
    <xdr:sp macro="" textlink="">
      <xdr:nvSpPr>
        <xdr:cNvPr id="19" name="TextBox 11"/>
        <xdr:cNvSpPr txBox="1">
          <a:spLocks noChangeArrowheads="1"/>
        </xdr:cNvSpPr>
      </xdr:nvSpPr>
      <xdr:spPr bwMode="auto">
        <a:xfrm>
          <a:off x="5813425" y="8907462"/>
          <a:ext cx="558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32 KDa</a:t>
          </a:r>
        </a:p>
      </xdr:txBody>
    </xdr:sp>
    <xdr:clientData/>
  </xdr:twoCellAnchor>
  <xdr:twoCellAnchor>
    <xdr:from>
      <xdr:col>5</xdr:col>
      <xdr:colOff>4762</xdr:colOff>
      <xdr:row>175</xdr:row>
      <xdr:rowOff>58737</xdr:rowOff>
    </xdr:from>
    <xdr:to>
      <xdr:col>5</xdr:col>
      <xdr:colOff>665162</xdr:colOff>
      <xdr:row>175</xdr:row>
      <xdr:rowOff>60325</xdr:rowOff>
    </xdr:to>
    <xdr:cxnSp macro="">
      <xdr:nvCxnSpPr>
        <xdr:cNvPr id="20" name="Straight Connector 12"/>
        <xdr:cNvCxnSpPr>
          <a:cxnSpLocks noChangeShapeType="1"/>
        </xdr:cNvCxnSpPr>
      </xdr:nvCxnSpPr>
      <xdr:spPr bwMode="auto">
        <a:xfrm>
          <a:off x="4195762" y="8564562"/>
          <a:ext cx="660400" cy="1588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703262</xdr:colOff>
      <xdr:row>175</xdr:row>
      <xdr:rowOff>58737</xdr:rowOff>
    </xdr:from>
    <xdr:to>
      <xdr:col>6</xdr:col>
      <xdr:colOff>525462</xdr:colOff>
      <xdr:row>175</xdr:row>
      <xdr:rowOff>60325</xdr:rowOff>
    </xdr:to>
    <xdr:cxnSp macro="">
      <xdr:nvCxnSpPr>
        <xdr:cNvPr id="21" name="Straight Connector 13"/>
        <xdr:cNvCxnSpPr>
          <a:cxnSpLocks noChangeShapeType="1"/>
        </xdr:cNvCxnSpPr>
      </xdr:nvCxnSpPr>
      <xdr:spPr bwMode="auto">
        <a:xfrm flipV="1">
          <a:off x="4894262" y="8564562"/>
          <a:ext cx="660400" cy="1588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804862</xdr:colOff>
      <xdr:row>174</xdr:row>
      <xdr:rowOff>11112</xdr:rowOff>
    </xdr:from>
    <xdr:to>
      <xdr:col>5</xdr:col>
      <xdr:colOff>582612</xdr:colOff>
      <xdr:row>175</xdr:row>
      <xdr:rowOff>76200</xdr:rowOff>
    </xdr:to>
    <xdr:sp macro="" textlink="">
      <xdr:nvSpPr>
        <xdr:cNvPr id="22" name="TextBox 14"/>
        <xdr:cNvSpPr txBox="1">
          <a:spLocks noChangeArrowheads="1"/>
        </xdr:cNvSpPr>
      </xdr:nvSpPr>
      <xdr:spPr bwMode="auto">
        <a:xfrm>
          <a:off x="4157662" y="8335962"/>
          <a:ext cx="61595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5</xdr:col>
      <xdr:colOff>631825</xdr:colOff>
      <xdr:row>174</xdr:row>
      <xdr:rowOff>6350</xdr:rowOff>
    </xdr:from>
    <xdr:to>
      <xdr:col>6</xdr:col>
      <xdr:colOff>708025</xdr:colOff>
      <xdr:row>175</xdr:row>
      <xdr:rowOff>71437</xdr:rowOff>
    </xdr:to>
    <xdr:sp macro="" textlink="">
      <xdr:nvSpPr>
        <xdr:cNvPr id="23" name="TextBox 15"/>
        <xdr:cNvSpPr txBox="1">
          <a:spLocks noChangeArrowheads="1"/>
        </xdr:cNvSpPr>
      </xdr:nvSpPr>
      <xdr:spPr bwMode="auto">
        <a:xfrm>
          <a:off x="4822825" y="8331200"/>
          <a:ext cx="914400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 editAs="oneCell">
    <xdr:from>
      <xdr:col>1</xdr:col>
      <xdr:colOff>400050</xdr:colOff>
      <xdr:row>187</xdr:row>
      <xdr:rowOff>22225</xdr:rowOff>
    </xdr:from>
    <xdr:to>
      <xdr:col>3</xdr:col>
      <xdr:colOff>504825</xdr:colOff>
      <xdr:row>201</xdr:row>
      <xdr:rowOff>63500</xdr:rowOff>
    </xdr:to>
    <xdr:pic>
      <xdr:nvPicPr>
        <xdr:cNvPr id="25" name="Picture 4" descr="ladder.tif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4" t="23540" r="30067" b="18764"/>
        <a:stretch>
          <a:fillRect/>
        </a:stretch>
      </xdr:blipFill>
      <xdr:spPr bwMode="auto">
        <a:xfrm>
          <a:off x="1238250" y="10699750"/>
          <a:ext cx="1781175" cy="257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573087</xdr:colOff>
      <xdr:row>186</xdr:row>
      <xdr:rowOff>47625</xdr:rowOff>
    </xdr:from>
    <xdr:to>
      <xdr:col>8</xdr:col>
      <xdr:colOff>31750</xdr:colOff>
      <xdr:row>206</xdr:row>
      <xdr:rowOff>88900</xdr:rowOff>
    </xdr:to>
    <xdr:pic>
      <xdr:nvPicPr>
        <xdr:cNvPr id="26" name="Picture 5" descr="pmTOR-pT308AKT.tif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49" t="9714" r="27336" b="12886"/>
        <a:stretch>
          <a:fillRect/>
        </a:stretch>
      </xdr:blipFill>
      <xdr:spPr bwMode="auto">
        <a:xfrm>
          <a:off x="4764087" y="10544175"/>
          <a:ext cx="1973263" cy="366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1587</xdr:colOff>
      <xdr:row>194</xdr:row>
      <xdr:rowOff>76200</xdr:rowOff>
    </xdr:from>
    <xdr:to>
      <xdr:col>7</xdr:col>
      <xdr:colOff>687387</xdr:colOff>
      <xdr:row>196</xdr:row>
      <xdr:rowOff>95250</xdr:rowOff>
    </xdr:to>
    <xdr:sp macro="" textlink="">
      <xdr:nvSpPr>
        <xdr:cNvPr id="27" name="Rectangle 6"/>
        <xdr:cNvSpPr>
          <a:spLocks noChangeArrowheads="1"/>
        </xdr:cNvSpPr>
      </xdr:nvSpPr>
      <xdr:spPr bwMode="auto">
        <a:xfrm>
          <a:off x="5030787" y="12020550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6</xdr:col>
      <xdr:colOff>166687</xdr:colOff>
      <xdr:row>192</xdr:row>
      <xdr:rowOff>146050</xdr:rowOff>
    </xdr:from>
    <xdr:to>
      <xdr:col>6</xdr:col>
      <xdr:colOff>827087</xdr:colOff>
      <xdr:row>192</xdr:row>
      <xdr:rowOff>147638</xdr:rowOff>
    </xdr:to>
    <xdr:cxnSp macro="">
      <xdr:nvCxnSpPr>
        <xdr:cNvPr id="28" name="Straight Connector 7"/>
        <xdr:cNvCxnSpPr>
          <a:cxnSpLocks noChangeShapeType="1"/>
        </xdr:cNvCxnSpPr>
      </xdr:nvCxnSpPr>
      <xdr:spPr bwMode="auto">
        <a:xfrm>
          <a:off x="5195887" y="11728450"/>
          <a:ext cx="660400" cy="1588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26987</xdr:colOff>
      <xdr:row>192</xdr:row>
      <xdr:rowOff>146050</xdr:rowOff>
    </xdr:from>
    <xdr:to>
      <xdr:col>7</xdr:col>
      <xdr:colOff>687387</xdr:colOff>
      <xdr:row>192</xdr:row>
      <xdr:rowOff>147638</xdr:rowOff>
    </xdr:to>
    <xdr:cxnSp macro="">
      <xdr:nvCxnSpPr>
        <xdr:cNvPr id="29" name="Straight Connector 8"/>
        <xdr:cNvCxnSpPr>
          <a:cxnSpLocks noChangeShapeType="1"/>
        </xdr:cNvCxnSpPr>
      </xdr:nvCxnSpPr>
      <xdr:spPr bwMode="auto">
        <a:xfrm flipV="1">
          <a:off x="5894387" y="11728450"/>
          <a:ext cx="660400" cy="1588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128587</xdr:colOff>
      <xdr:row>191</xdr:row>
      <xdr:rowOff>98425</xdr:rowOff>
    </xdr:from>
    <xdr:to>
      <xdr:col>6</xdr:col>
      <xdr:colOff>744537</xdr:colOff>
      <xdr:row>192</xdr:row>
      <xdr:rowOff>163513</xdr:rowOff>
    </xdr:to>
    <xdr:sp macro="" textlink="">
      <xdr:nvSpPr>
        <xdr:cNvPr id="30" name="TextBox 9"/>
        <xdr:cNvSpPr txBox="1">
          <a:spLocks noChangeArrowheads="1"/>
        </xdr:cNvSpPr>
      </xdr:nvSpPr>
      <xdr:spPr bwMode="auto">
        <a:xfrm>
          <a:off x="5157787" y="11499850"/>
          <a:ext cx="61595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793750</xdr:colOff>
      <xdr:row>191</xdr:row>
      <xdr:rowOff>93663</xdr:rowOff>
    </xdr:from>
    <xdr:to>
      <xdr:col>8</xdr:col>
      <xdr:colOff>31750</xdr:colOff>
      <xdr:row>192</xdr:row>
      <xdr:rowOff>158750</xdr:rowOff>
    </xdr:to>
    <xdr:sp macro="" textlink="">
      <xdr:nvSpPr>
        <xdr:cNvPr id="31" name="TextBox 10"/>
        <xdr:cNvSpPr txBox="1">
          <a:spLocks noChangeArrowheads="1"/>
        </xdr:cNvSpPr>
      </xdr:nvSpPr>
      <xdr:spPr bwMode="auto">
        <a:xfrm>
          <a:off x="5822950" y="11495088"/>
          <a:ext cx="914400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6</xdr:col>
      <xdr:colOff>103187</xdr:colOff>
      <xdr:row>193</xdr:row>
      <xdr:rowOff>11113</xdr:rowOff>
    </xdr:from>
    <xdr:to>
      <xdr:col>7</xdr:col>
      <xdr:colOff>449262</xdr:colOff>
      <xdr:row>194</xdr:row>
      <xdr:rowOff>76200</xdr:rowOff>
    </xdr:to>
    <xdr:sp macro="" textlink="">
      <xdr:nvSpPr>
        <xdr:cNvPr id="32" name="TextBox 11"/>
        <xdr:cNvSpPr txBox="1">
          <a:spLocks noChangeArrowheads="1"/>
        </xdr:cNvSpPr>
      </xdr:nvSpPr>
      <xdr:spPr bwMode="auto">
        <a:xfrm>
          <a:off x="5132387" y="11774488"/>
          <a:ext cx="1184275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1      2   3     4   5    6 </a:t>
          </a:r>
        </a:p>
      </xdr:txBody>
    </xdr:sp>
    <xdr:clientData/>
  </xdr:twoCellAnchor>
  <xdr:twoCellAnchor>
    <xdr:from>
      <xdr:col>5</xdr:col>
      <xdr:colOff>407987</xdr:colOff>
      <xdr:row>193</xdr:row>
      <xdr:rowOff>23813</xdr:rowOff>
    </xdr:from>
    <xdr:to>
      <xdr:col>6</xdr:col>
      <xdr:colOff>153987</xdr:colOff>
      <xdr:row>194</xdr:row>
      <xdr:rowOff>88900</xdr:rowOff>
    </xdr:to>
    <xdr:sp macro="" textlink="">
      <xdr:nvSpPr>
        <xdr:cNvPr id="33" name="TextBox 12"/>
        <xdr:cNvSpPr txBox="1">
          <a:spLocks noChangeArrowheads="1"/>
        </xdr:cNvSpPr>
      </xdr:nvSpPr>
      <xdr:spPr bwMode="auto">
        <a:xfrm>
          <a:off x="4598987" y="11787188"/>
          <a:ext cx="584200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5</xdr:col>
      <xdr:colOff>182562</xdr:colOff>
      <xdr:row>194</xdr:row>
      <xdr:rowOff>127000</xdr:rowOff>
    </xdr:from>
    <xdr:to>
      <xdr:col>6</xdr:col>
      <xdr:colOff>68262</xdr:colOff>
      <xdr:row>196</xdr:row>
      <xdr:rowOff>11113</xdr:rowOff>
    </xdr:to>
    <xdr:sp macro="" textlink="">
      <xdr:nvSpPr>
        <xdr:cNvPr id="34" name="TextBox 13"/>
        <xdr:cNvSpPr txBox="1">
          <a:spLocks noChangeArrowheads="1"/>
        </xdr:cNvSpPr>
      </xdr:nvSpPr>
      <xdr:spPr bwMode="auto">
        <a:xfrm>
          <a:off x="4373562" y="12071350"/>
          <a:ext cx="7239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pAkt T308</a:t>
          </a:r>
        </a:p>
      </xdr:txBody>
    </xdr:sp>
    <xdr:clientData/>
  </xdr:twoCellAnchor>
  <xdr:twoCellAnchor>
    <xdr:from>
      <xdr:col>7</xdr:col>
      <xdr:colOff>687387</xdr:colOff>
      <xdr:row>195</xdr:row>
      <xdr:rowOff>115888</xdr:rowOff>
    </xdr:from>
    <xdr:to>
      <xdr:col>8</xdr:col>
      <xdr:colOff>31750</xdr:colOff>
      <xdr:row>195</xdr:row>
      <xdr:rowOff>117475</xdr:rowOff>
    </xdr:to>
    <xdr:cxnSp macro="">
      <xdr:nvCxnSpPr>
        <xdr:cNvPr id="35" name="Straight Connector 14"/>
        <xdr:cNvCxnSpPr>
          <a:cxnSpLocks noChangeShapeType="1"/>
        </xdr:cNvCxnSpPr>
      </xdr:nvCxnSpPr>
      <xdr:spPr bwMode="auto">
        <a:xfrm>
          <a:off x="6554787" y="12241213"/>
          <a:ext cx="182563" cy="1587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819150</xdr:colOff>
      <xdr:row>194</xdr:row>
      <xdr:rowOff>155575</xdr:rowOff>
    </xdr:from>
    <xdr:to>
      <xdr:col>8</xdr:col>
      <xdr:colOff>539750</xdr:colOff>
      <xdr:row>196</xdr:row>
      <xdr:rowOff>41275</xdr:rowOff>
    </xdr:to>
    <xdr:sp macro="" textlink="">
      <xdr:nvSpPr>
        <xdr:cNvPr id="36" name="TextBox 15"/>
        <xdr:cNvSpPr txBox="1">
          <a:spLocks noChangeArrowheads="1"/>
        </xdr:cNvSpPr>
      </xdr:nvSpPr>
      <xdr:spPr bwMode="auto">
        <a:xfrm>
          <a:off x="6686550" y="12099925"/>
          <a:ext cx="558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 KDa</a:t>
          </a:r>
        </a:p>
      </xdr:txBody>
    </xdr:sp>
    <xdr:clientData/>
  </xdr:twoCellAnchor>
  <xdr:twoCellAnchor editAs="oneCell">
    <xdr:from>
      <xdr:col>1</xdr:col>
      <xdr:colOff>419100</xdr:colOff>
      <xdr:row>209</xdr:row>
      <xdr:rowOff>38100</xdr:rowOff>
    </xdr:from>
    <xdr:to>
      <xdr:col>3</xdr:col>
      <xdr:colOff>469900</xdr:colOff>
      <xdr:row>220</xdr:row>
      <xdr:rowOff>130175</xdr:rowOff>
    </xdr:to>
    <xdr:pic>
      <xdr:nvPicPr>
        <xdr:cNvPr id="37" name="Picture 1" descr="LADDER.tif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72" t="34448" r="28667" b="18895"/>
        <a:stretch>
          <a:fillRect/>
        </a:stretch>
      </xdr:blipFill>
      <xdr:spPr bwMode="auto">
        <a:xfrm>
          <a:off x="1257300" y="14697075"/>
          <a:ext cx="1727200" cy="208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414337</xdr:colOff>
      <xdr:row>208</xdr:row>
      <xdr:rowOff>0</xdr:rowOff>
    </xdr:from>
    <xdr:to>
      <xdr:col>9</xdr:col>
      <xdr:colOff>33337</xdr:colOff>
      <xdr:row>222</xdr:row>
      <xdr:rowOff>92075</xdr:rowOff>
    </xdr:to>
    <xdr:pic>
      <xdr:nvPicPr>
        <xdr:cNvPr id="38" name="Picture 2" descr="PS473 AKT.tif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42" t="15506" r="12360" b="25740"/>
        <a:stretch>
          <a:fillRect/>
        </a:stretch>
      </xdr:blipFill>
      <xdr:spPr bwMode="auto">
        <a:xfrm>
          <a:off x="3767137" y="14478000"/>
          <a:ext cx="3810000" cy="262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476250</xdr:colOff>
      <xdr:row>212</xdr:row>
      <xdr:rowOff>158750</xdr:rowOff>
    </xdr:from>
    <xdr:to>
      <xdr:col>7</xdr:col>
      <xdr:colOff>323850</xdr:colOff>
      <xdr:row>214</xdr:row>
      <xdr:rowOff>177800</xdr:rowOff>
    </xdr:to>
    <xdr:sp macro="" textlink="">
      <xdr:nvSpPr>
        <xdr:cNvPr id="39" name="Rectangle 3"/>
        <xdr:cNvSpPr>
          <a:spLocks noChangeArrowheads="1"/>
        </xdr:cNvSpPr>
      </xdr:nvSpPr>
      <xdr:spPr bwMode="auto">
        <a:xfrm>
          <a:off x="4667250" y="15360650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577850</xdr:colOff>
      <xdr:row>211</xdr:row>
      <xdr:rowOff>93662</xdr:rowOff>
    </xdr:from>
    <xdr:to>
      <xdr:col>7</xdr:col>
      <xdr:colOff>142875</xdr:colOff>
      <xdr:row>212</xdr:row>
      <xdr:rowOff>158750</xdr:rowOff>
    </xdr:to>
    <xdr:sp macro="" textlink="">
      <xdr:nvSpPr>
        <xdr:cNvPr id="40" name="TextBox 4"/>
        <xdr:cNvSpPr txBox="1">
          <a:spLocks noChangeArrowheads="1"/>
        </xdr:cNvSpPr>
      </xdr:nvSpPr>
      <xdr:spPr bwMode="auto">
        <a:xfrm>
          <a:off x="4768850" y="15114587"/>
          <a:ext cx="12414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5</xdr:col>
      <xdr:colOff>46037</xdr:colOff>
      <xdr:row>211</xdr:row>
      <xdr:rowOff>106362</xdr:rowOff>
    </xdr:from>
    <xdr:to>
      <xdr:col>5</xdr:col>
      <xdr:colOff>628650</xdr:colOff>
      <xdr:row>212</xdr:row>
      <xdr:rowOff>171450</xdr:rowOff>
    </xdr:to>
    <xdr:sp macro="" textlink="">
      <xdr:nvSpPr>
        <xdr:cNvPr id="41" name="TextBox 5"/>
        <xdr:cNvSpPr txBox="1">
          <a:spLocks noChangeArrowheads="1"/>
        </xdr:cNvSpPr>
      </xdr:nvSpPr>
      <xdr:spPr bwMode="auto">
        <a:xfrm>
          <a:off x="4237037" y="15127287"/>
          <a:ext cx="582613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4</xdr:col>
      <xdr:colOff>622300</xdr:colOff>
      <xdr:row>213</xdr:row>
      <xdr:rowOff>58737</xdr:rowOff>
    </xdr:from>
    <xdr:to>
      <xdr:col>5</xdr:col>
      <xdr:colOff>476250</xdr:colOff>
      <xdr:row>214</xdr:row>
      <xdr:rowOff>123825</xdr:rowOff>
    </xdr:to>
    <xdr:sp macro="" textlink="">
      <xdr:nvSpPr>
        <xdr:cNvPr id="42" name="TextBox 6"/>
        <xdr:cNvSpPr txBox="1">
          <a:spLocks noChangeArrowheads="1"/>
        </xdr:cNvSpPr>
      </xdr:nvSpPr>
      <xdr:spPr bwMode="auto">
        <a:xfrm>
          <a:off x="3975100" y="15441612"/>
          <a:ext cx="69215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pS473Akt</a:t>
          </a:r>
        </a:p>
      </xdr:txBody>
    </xdr:sp>
    <xdr:clientData/>
  </xdr:twoCellAnchor>
  <xdr:twoCellAnchor>
    <xdr:from>
      <xdr:col>7</xdr:col>
      <xdr:colOff>323850</xdr:colOff>
      <xdr:row>214</xdr:row>
      <xdr:rowOff>17462</xdr:rowOff>
    </xdr:from>
    <xdr:to>
      <xdr:col>7</xdr:col>
      <xdr:colOff>508000</xdr:colOff>
      <xdr:row>214</xdr:row>
      <xdr:rowOff>19050</xdr:rowOff>
    </xdr:to>
    <xdr:cxnSp macro="">
      <xdr:nvCxnSpPr>
        <xdr:cNvPr id="43" name="Straight Connector 7"/>
        <xdr:cNvCxnSpPr>
          <a:cxnSpLocks noChangeShapeType="1"/>
        </xdr:cNvCxnSpPr>
      </xdr:nvCxnSpPr>
      <xdr:spPr bwMode="auto">
        <a:xfrm>
          <a:off x="6191250" y="15581312"/>
          <a:ext cx="184150" cy="1588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457200</xdr:colOff>
      <xdr:row>213</xdr:row>
      <xdr:rowOff>58737</xdr:rowOff>
    </xdr:from>
    <xdr:to>
      <xdr:col>8</xdr:col>
      <xdr:colOff>176212</xdr:colOff>
      <xdr:row>214</xdr:row>
      <xdr:rowOff>123825</xdr:rowOff>
    </xdr:to>
    <xdr:sp macro="" textlink="">
      <xdr:nvSpPr>
        <xdr:cNvPr id="44" name="TextBox 8"/>
        <xdr:cNvSpPr txBox="1">
          <a:spLocks noChangeArrowheads="1"/>
        </xdr:cNvSpPr>
      </xdr:nvSpPr>
      <xdr:spPr bwMode="auto">
        <a:xfrm>
          <a:off x="6324600" y="15441612"/>
          <a:ext cx="557212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 KDa</a:t>
          </a:r>
        </a:p>
      </xdr:txBody>
    </xdr:sp>
    <xdr:clientData/>
  </xdr:twoCellAnchor>
  <xdr:twoCellAnchor>
    <xdr:from>
      <xdr:col>5</xdr:col>
      <xdr:colOff>514350</xdr:colOff>
      <xdr:row>211</xdr:row>
      <xdr:rowOff>76200</xdr:rowOff>
    </xdr:from>
    <xdr:to>
      <xdr:col>6</xdr:col>
      <xdr:colOff>336550</xdr:colOff>
      <xdr:row>211</xdr:row>
      <xdr:rowOff>77787</xdr:rowOff>
    </xdr:to>
    <xdr:cxnSp macro="">
      <xdr:nvCxnSpPr>
        <xdr:cNvPr id="45" name="Straight Connector 9"/>
        <xdr:cNvCxnSpPr>
          <a:cxnSpLocks noChangeShapeType="1"/>
        </xdr:cNvCxnSpPr>
      </xdr:nvCxnSpPr>
      <xdr:spPr bwMode="auto">
        <a:xfrm>
          <a:off x="4705350" y="15097125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374650</xdr:colOff>
      <xdr:row>211</xdr:row>
      <xdr:rowOff>76201</xdr:rowOff>
    </xdr:from>
    <xdr:to>
      <xdr:col>7</xdr:col>
      <xdr:colOff>196850</xdr:colOff>
      <xdr:row>211</xdr:row>
      <xdr:rowOff>77788</xdr:rowOff>
    </xdr:to>
    <xdr:cxnSp macro="">
      <xdr:nvCxnSpPr>
        <xdr:cNvPr id="46" name="Straight Connector 10"/>
        <xdr:cNvCxnSpPr>
          <a:cxnSpLocks noChangeShapeType="1"/>
        </xdr:cNvCxnSpPr>
      </xdr:nvCxnSpPr>
      <xdr:spPr bwMode="auto">
        <a:xfrm flipV="1">
          <a:off x="5403850" y="15097126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476250</xdr:colOff>
      <xdr:row>210</xdr:row>
      <xdr:rowOff>28575</xdr:rowOff>
    </xdr:from>
    <xdr:to>
      <xdr:col>6</xdr:col>
      <xdr:colOff>255587</xdr:colOff>
      <xdr:row>211</xdr:row>
      <xdr:rowOff>93662</xdr:rowOff>
    </xdr:to>
    <xdr:sp macro="" textlink="">
      <xdr:nvSpPr>
        <xdr:cNvPr id="47" name="TextBox 11"/>
        <xdr:cNvSpPr txBox="1">
          <a:spLocks noChangeArrowheads="1"/>
        </xdr:cNvSpPr>
      </xdr:nvSpPr>
      <xdr:spPr bwMode="auto">
        <a:xfrm>
          <a:off x="4667250" y="14868525"/>
          <a:ext cx="617537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303212</xdr:colOff>
      <xdr:row>210</xdr:row>
      <xdr:rowOff>23812</xdr:rowOff>
    </xdr:from>
    <xdr:to>
      <xdr:col>7</xdr:col>
      <xdr:colOff>381000</xdr:colOff>
      <xdr:row>211</xdr:row>
      <xdr:rowOff>88900</xdr:rowOff>
    </xdr:to>
    <xdr:sp macro="" textlink="">
      <xdr:nvSpPr>
        <xdr:cNvPr id="48" name="TextBox 12"/>
        <xdr:cNvSpPr txBox="1">
          <a:spLocks noChangeArrowheads="1"/>
        </xdr:cNvSpPr>
      </xdr:nvSpPr>
      <xdr:spPr bwMode="auto">
        <a:xfrm>
          <a:off x="5332412" y="14863762"/>
          <a:ext cx="915988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 editAs="oneCell">
    <xdr:from>
      <xdr:col>1</xdr:col>
      <xdr:colOff>419100</xdr:colOff>
      <xdr:row>226</xdr:row>
      <xdr:rowOff>123825</xdr:rowOff>
    </xdr:from>
    <xdr:to>
      <xdr:col>3</xdr:col>
      <xdr:colOff>808037</xdr:colOff>
      <xdr:row>237</xdr:row>
      <xdr:rowOff>149225</xdr:rowOff>
    </xdr:to>
    <xdr:pic>
      <xdr:nvPicPr>
        <xdr:cNvPr id="49" name="Picture 3" descr="ladder.tif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92" t="22273" r="38475" b="32552"/>
        <a:stretch>
          <a:fillRect/>
        </a:stretch>
      </xdr:blipFill>
      <xdr:spPr bwMode="auto">
        <a:xfrm>
          <a:off x="1257300" y="17859375"/>
          <a:ext cx="2065337" cy="201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654050</xdr:colOff>
      <xdr:row>225</xdr:row>
      <xdr:rowOff>76200</xdr:rowOff>
    </xdr:from>
    <xdr:to>
      <xdr:col>8</xdr:col>
      <xdr:colOff>669925</xdr:colOff>
      <xdr:row>241</xdr:row>
      <xdr:rowOff>76200</xdr:rowOff>
    </xdr:to>
    <xdr:pic>
      <xdr:nvPicPr>
        <xdr:cNvPr id="50" name="Picture 4" descr="Total Akt.tif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11" t="15091" r="22083" b="20090"/>
        <a:stretch>
          <a:fillRect/>
        </a:stretch>
      </xdr:blipFill>
      <xdr:spPr bwMode="auto">
        <a:xfrm>
          <a:off x="4006850" y="17630775"/>
          <a:ext cx="3368675" cy="289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695325</xdr:colOff>
      <xdr:row>229</xdr:row>
      <xdr:rowOff>149225</xdr:rowOff>
    </xdr:from>
    <xdr:to>
      <xdr:col>7</xdr:col>
      <xdr:colOff>542925</xdr:colOff>
      <xdr:row>231</xdr:row>
      <xdr:rowOff>168275</xdr:rowOff>
    </xdr:to>
    <xdr:sp macro="" textlink="">
      <xdr:nvSpPr>
        <xdr:cNvPr id="51" name="Rectangle 6"/>
        <xdr:cNvSpPr>
          <a:spLocks noChangeArrowheads="1"/>
        </xdr:cNvSpPr>
      </xdr:nvSpPr>
      <xdr:spPr bwMode="auto">
        <a:xfrm>
          <a:off x="4886325" y="18427700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798512</xdr:colOff>
      <xdr:row>228</xdr:row>
      <xdr:rowOff>84137</xdr:rowOff>
    </xdr:from>
    <xdr:to>
      <xdr:col>7</xdr:col>
      <xdr:colOff>363537</xdr:colOff>
      <xdr:row>229</xdr:row>
      <xdr:rowOff>149225</xdr:rowOff>
    </xdr:to>
    <xdr:sp macro="" textlink="">
      <xdr:nvSpPr>
        <xdr:cNvPr id="52" name="TextBox 7"/>
        <xdr:cNvSpPr txBox="1">
          <a:spLocks noChangeArrowheads="1"/>
        </xdr:cNvSpPr>
      </xdr:nvSpPr>
      <xdr:spPr bwMode="auto">
        <a:xfrm>
          <a:off x="4989512" y="18181637"/>
          <a:ext cx="12414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5</xdr:col>
      <xdr:colOff>265112</xdr:colOff>
      <xdr:row>228</xdr:row>
      <xdr:rowOff>96837</xdr:rowOff>
    </xdr:from>
    <xdr:to>
      <xdr:col>6</xdr:col>
      <xdr:colOff>9525</xdr:colOff>
      <xdr:row>229</xdr:row>
      <xdr:rowOff>161925</xdr:rowOff>
    </xdr:to>
    <xdr:sp macro="" textlink="">
      <xdr:nvSpPr>
        <xdr:cNvPr id="53" name="TextBox 8"/>
        <xdr:cNvSpPr txBox="1">
          <a:spLocks noChangeArrowheads="1"/>
        </xdr:cNvSpPr>
      </xdr:nvSpPr>
      <xdr:spPr bwMode="auto">
        <a:xfrm>
          <a:off x="4456112" y="18194337"/>
          <a:ext cx="582613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5</xdr:col>
      <xdr:colOff>3175</xdr:colOff>
      <xdr:row>230</xdr:row>
      <xdr:rowOff>47625</xdr:rowOff>
    </xdr:from>
    <xdr:to>
      <xdr:col>5</xdr:col>
      <xdr:colOff>658812</xdr:colOff>
      <xdr:row>231</xdr:row>
      <xdr:rowOff>112712</xdr:rowOff>
    </xdr:to>
    <xdr:sp macro="" textlink="">
      <xdr:nvSpPr>
        <xdr:cNvPr id="54" name="TextBox 9"/>
        <xdr:cNvSpPr txBox="1">
          <a:spLocks noChangeArrowheads="1"/>
        </xdr:cNvSpPr>
      </xdr:nvSpPr>
      <xdr:spPr bwMode="auto">
        <a:xfrm>
          <a:off x="4194175" y="18507075"/>
          <a:ext cx="655637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 Akt</a:t>
          </a:r>
        </a:p>
      </xdr:txBody>
    </xdr:sp>
    <xdr:clientData/>
  </xdr:twoCellAnchor>
  <xdr:twoCellAnchor>
    <xdr:from>
      <xdr:col>5</xdr:col>
      <xdr:colOff>733425</xdr:colOff>
      <xdr:row>228</xdr:row>
      <xdr:rowOff>66675</xdr:rowOff>
    </xdr:from>
    <xdr:to>
      <xdr:col>6</xdr:col>
      <xdr:colOff>555625</xdr:colOff>
      <xdr:row>228</xdr:row>
      <xdr:rowOff>68262</xdr:rowOff>
    </xdr:to>
    <xdr:cxnSp macro="">
      <xdr:nvCxnSpPr>
        <xdr:cNvPr id="55" name="Straight Connector 10"/>
        <xdr:cNvCxnSpPr>
          <a:cxnSpLocks noChangeShapeType="1"/>
        </xdr:cNvCxnSpPr>
      </xdr:nvCxnSpPr>
      <xdr:spPr bwMode="auto">
        <a:xfrm>
          <a:off x="4924425" y="18164175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593725</xdr:colOff>
      <xdr:row>228</xdr:row>
      <xdr:rowOff>66676</xdr:rowOff>
    </xdr:from>
    <xdr:to>
      <xdr:col>7</xdr:col>
      <xdr:colOff>415925</xdr:colOff>
      <xdr:row>228</xdr:row>
      <xdr:rowOff>68263</xdr:rowOff>
    </xdr:to>
    <xdr:cxnSp macro="">
      <xdr:nvCxnSpPr>
        <xdr:cNvPr id="56" name="Straight Connector 11"/>
        <xdr:cNvCxnSpPr>
          <a:cxnSpLocks noChangeShapeType="1"/>
        </xdr:cNvCxnSpPr>
      </xdr:nvCxnSpPr>
      <xdr:spPr bwMode="auto">
        <a:xfrm flipV="1">
          <a:off x="5622925" y="18164176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695325</xdr:colOff>
      <xdr:row>227</xdr:row>
      <xdr:rowOff>19050</xdr:rowOff>
    </xdr:from>
    <xdr:to>
      <xdr:col>6</xdr:col>
      <xdr:colOff>474662</xdr:colOff>
      <xdr:row>228</xdr:row>
      <xdr:rowOff>84137</xdr:rowOff>
    </xdr:to>
    <xdr:sp macro="" textlink="">
      <xdr:nvSpPr>
        <xdr:cNvPr id="57" name="TextBox 12"/>
        <xdr:cNvSpPr txBox="1">
          <a:spLocks noChangeArrowheads="1"/>
        </xdr:cNvSpPr>
      </xdr:nvSpPr>
      <xdr:spPr bwMode="auto">
        <a:xfrm>
          <a:off x="4886325" y="17935575"/>
          <a:ext cx="617537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522287</xdr:colOff>
      <xdr:row>227</xdr:row>
      <xdr:rowOff>14287</xdr:rowOff>
    </xdr:from>
    <xdr:to>
      <xdr:col>7</xdr:col>
      <xdr:colOff>600075</xdr:colOff>
      <xdr:row>228</xdr:row>
      <xdr:rowOff>79375</xdr:rowOff>
    </xdr:to>
    <xdr:sp macro="" textlink="">
      <xdr:nvSpPr>
        <xdr:cNvPr id="58" name="TextBox 13"/>
        <xdr:cNvSpPr txBox="1">
          <a:spLocks noChangeArrowheads="1"/>
        </xdr:cNvSpPr>
      </xdr:nvSpPr>
      <xdr:spPr bwMode="auto">
        <a:xfrm>
          <a:off x="5551487" y="17930812"/>
          <a:ext cx="915988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5</xdr:col>
      <xdr:colOff>631825</xdr:colOff>
      <xdr:row>232</xdr:row>
      <xdr:rowOff>177800</xdr:rowOff>
    </xdr:from>
    <xdr:to>
      <xdr:col>7</xdr:col>
      <xdr:colOff>479425</xdr:colOff>
      <xdr:row>235</xdr:row>
      <xdr:rowOff>15875</xdr:rowOff>
    </xdr:to>
    <xdr:sp macro="" textlink="">
      <xdr:nvSpPr>
        <xdr:cNvPr id="59" name="Rectangle 14"/>
        <xdr:cNvSpPr>
          <a:spLocks noChangeArrowheads="1"/>
        </xdr:cNvSpPr>
      </xdr:nvSpPr>
      <xdr:spPr bwMode="auto">
        <a:xfrm>
          <a:off x="4822825" y="18999200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3175</xdr:colOff>
      <xdr:row>233</xdr:row>
      <xdr:rowOff>63500</xdr:rowOff>
    </xdr:from>
    <xdr:to>
      <xdr:col>5</xdr:col>
      <xdr:colOff>658812</xdr:colOff>
      <xdr:row>234</xdr:row>
      <xdr:rowOff>130175</xdr:rowOff>
    </xdr:to>
    <xdr:sp macro="" textlink="">
      <xdr:nvSpPr>
        <xdr:cNvPr id="60" name="TextBox 15"/>
        <xdr:cNvSpPr txBox="1">
          <a:spLocks noChangeArrowheads="1"/>
        </xdr:cNvSpPr>
      </xdr:nvSpPr>
      <xdr:spPr bwMode="auto">
        <a:xfrm>
          <a:off x="4194175" y="19065875"/>
          <a:ext cx="655637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 Akt</a:t>
          </a:r>
        </a:p>
      </xdr:txBody>
    </xdr:sp>
    <xdr:clientData/>
  </xdr:twoCellAnchor>
  <xdr:twoCellAnchor editAs="oneCell">
    <xdr:from>
      <xdr:col>1</xdr:col>
      <xdr:colOff>485775</xdr:colOff>
      <xdr:row>245</xdr:row>
      <xdr:rowOff>92075</xdr:rowOff>
    </xdr:from>
    <xdr:to>
      <xdr:col>3</xdr:col>
      <xdr:colOff>400050</xdr:colOff>
      <xdr:row>253</xdr:row>
      <xdr:rowOff>50800</xdr:rowOff>
    </xdr:to>
    <xdr:pic>
      <xdr:nvPicPr>
        <xdr:cNvPr id="61" name="Picture 3" descr="ladder.tif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44" t="41264" r="34824" b="27252"/>
        <a:stretch>
          <a:fillRect/>
        </a:stretch>
      </xdr:blipFill>
      <xdr:spPr bwMode="auto">
        <a:xfrm>
          <a:off x="1323975" y="21266150"/>
          <a:ext cx="1590675" cy="140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485775</xdr:colOff>
      <xdr:row>243</xdr:row>
      <xdr:rowOff>47625</xdr:rowOff>
    </xdr:from>
    <xdr:to>
      <xdr:col>7</xdr:col>
      <xdr:colOff>688975</xdr:colOff>
      <xdr:row>259</xdr:row>
      <xdr:rowOff>77787</xdr:rowOff>
    </xdr:to>
    <xdr:pic>
      <xdr:nvPicPr>
        <xdr:cNvPr id="62" name="Picture 4" descr="total s6 ribosomal protein.tif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426" t="17389" r="34129" b="25372"/>
        <a:stretch>
          <a:fillRect/>
        </a:stretch>
      </xdr:blipFill>
      <xdr:spPr bwMode="auto">
        <a:xfrm>
          <a:off x="4676775" y="20859750"/>
          <a:ext cx="1879600" cy="292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785812</xdr:colOff>
      <xdr:row>250</xdr:row>
      <xdr:rowOff>17462</xdr:rowOff>
    </xdr:from>
    <xdr:to>
      <xdr:col>7</xdr:col>
      <xdr:colOff>350837</xdr:colOff>
      <xdr:row>251</xdr:row>
      <xdr:rowOff>82550</xdr:rowOff>
    </xdr:to>
    <xdr:sp macro="" textlink="">
      <xdr:nvSpPr>
        <xdr:cNvPr id="63" name="TextBox 6"/>
        <xdr:cNvSpPr txBox="1">
          <a:spLocks noChangeArrowheads="1"/>
        </xdr:cNvSpPr>
      </xdr:nvSpPr>
      <xdr:spPr bwMode="auto">
        <a:xfrm>
          <a:off x="4976812" y="22096412"/>
          <a:ext cx="12414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5</xdr:col>
      <xdr:colOff>252412</xdr:colOff>
      <xdr:row>250</xdr:row>
      <xdr:rowOff>30162</xdr:rowOff>
    </xdr:from>
    <xdr:to>
      <xdr:col>5</xdr:col>
      <xdr:colOff>836612</xdr:colOff>
      <xdr:row>251</xdr:row>
      <xdr:rowOff>95250</xdr:rowOff>
    </xdr:to>
    <xdr:sp macro="" textlink="">
      <xdr:nvSpPr>
        <xdr:cNvPr id="64" name="TextBox 7"/>
        <xdr:cNvSpPr txBox="1">
          <a:spLocks noChangeArrowheads="1"/>
        </xdr:cNvSpPr>
      </xdr:nvSpPr>
      <xdr:spPr bwMode="auto">
        <a:xfrm>
          <a:off x="4443412" y="22109112"/>
          <a:ext cx="5842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5</xdr:col>
      <xdr:colOff>722312</xdr:colOff>
      <xdr:row>250</xdr:row>
      <xdr:rowOff>0</xdr:rowOff>
    </xdr:from>
    <xdr:to>
      <xdr:col>6</xdr:col>
      <xdr:colOff>544512</xdr:colOff>
      <xdr:row>250</xdr:row>
      <xdr:rowOff>1587</xdr:rowOff>
    </xdr:to>
    <xdr:cxnSp macro="">
      <xdr:nvCxnSpPr>
        <xdr:cNvPr id="65" name="Straight Connector 9"/>
        <xdr:cNvCxnSpPr>
          <a:cxnSpLocks noChangeShapeType="1"/>
        </xdr:cNvCxnSpPr>
      </xdr:nvCxnSpPr>
      <xdr:spPr bwMode="auto">
        <a:xfrm>
          <a:off x="4913312" y="22078950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582612</xdr:colOff>
      <xdr:row>250</xdr:row>
      <xdr:rowOff>1</xdr:rowOff>
    </xdr:from>
    <xdr:to>
      <xdr:col>7</xdr:col>
      <xdr:colOff>404812</xdr:colOff>
      <xdr:row>250</xdr:row>
      <xdr:rowOff>1588</xdr:rowOff>
    </xdr:to>
    <xdr:cxnSp macro="">
      <xdr:nvCxnSpPr>
        <xdr:cNvPr id="66" name="Straight Connector 10"/>
        <xdr:cNvCxnSpPr>
          <a:cxnSpLocks noChangeShapeType="1"/>
        </xdr:cNvCxnSpPr>
      </xdr:nvCxnSpPr>
      <xdr:spPr bwMode="auto">
        <a:xfrm flipV="1">
          <a:off x="5611812" y="22078951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684212</xdr:colOff>
      <xdr:row>248</xdr:row>
      <xdr:rowOff>133350</xdr:rowOff>
    </xdr:from>
    <xdr:to>
      <xdr:col>6</xdr:col>
      <xdr:colOff>463550</xdr:colOff>
      <xdr:row>250</xdr:row>
      <xdr:rowOff>17462</xdr:rowOff>
    </xdr:to>
    <xdr:sp macro="" textlink="">
      <xdr:nvSpPr>
        <xdr:cNvPr id="67" name="TextBox 11"/>
        <xdr:cNvSpPr txBox="1">
          <a:spLocks noChangeArrowheads="1"/>
        </xdr:cNvSpPr>
      </xdr:nvSpPr>
      <xdr:spPr bwMode="auto">
        <a:xfrm>
          <a:off x="4875212" y="21850350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511175</xdr:colOff>
      <xdr:row>248</xdr:row>
      <xdr:rowOff>128587</xdr:rowOff>
    </xdr:from>
    <xdr:to>
      <xdr:col>7</xdr:col>
      <xdr:colOff>587375</xdr:colOff>
      <xdr:row>250</xdr:row>
      <xdr:rowOff>12700</xdr:rowOff>
    </xdr:to>
    <xdr:sp macro="" textlink="">
      <xdr:nvSpPr>
        <xdr:cNvPr id="68" name="TextBox 12"/>
        <xdr:cNvSpPr txBox="1">
          <a:spLocks noChangeArrowheads="1"/>
        </xdr:cNvSpPr>
      </xdr:nvSpPr>
      <xdr:spPr bwMode="auto">
        <a:xfrm>
          <a:off x="5540375" y="21845587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5</xdr:col>
      <xdr:colOff>722312</xdr:colOff>
      <xdr:row>251</xdr:row>
      <xdr:rowOff>44450</xdr:rowOff>
    </xdr:from>
    <xdr:to>
      <xdr:col>7</xdr:col>
      <xdr:colOff>569912</xdr:colOff>
      <xdr:row>253</xdr:row>
      <xdr:rowOff>63500</xdr:rowOff>
    </xdr:to>
    <xdr:sp macro="" textlink="">
      <xdr:nvSpPr>
        <xdr:cNvPr id="69" name="Rectangle 13"/>
        <xdr:cNvSpPr>
          <a:spLocks noChangeArrowheads="1"/>
        </xdr:cNvSpPr>
      </xdr:nvSpPr>
      <xdr:spPr bwMode="auto">
        <a:xfrm>
          <a:off x="4913312" y="22304375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4</xdr:col>
      <xdr:colOff>50800</xdr:colOff>
      <xdr:row>251</xdr:row>
      <xdr:rowOff>77787</xdr:rowOff>
    </xdr:from>
    <xdr:to>
      <xdr:col>5</xdr:col>
      <xdr:colOff>792162</xdr:colOff>
      <xdr:row>252</xdr:row>
      <xdr:rowOff>142875</xdr:rowOff>
    </xdr:to>
    <xdr:sp macro="" textlink="">
      <xdr:nvSpPr>
        <xdr:cNvPr id="70" name="TextBox 14"/>
        <xdr:cNvSpPr txBox="1">
          <a:spLocks noChangeArrowheads="1"/>
        </xdr:cNvSpPr>
      </xdr:nvSpPr>
      <xdr:spPr bwMode="auto">
        <a:xfrm>
          <a:off x="3403600" y="22337712"/>
          <a:ext cx="1579562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 S6 ribosomal protein</a:t>
          </a:r>
        </a:p>
      </xdr:txBody>
    </xdr:sp>
    <xdr:clientData/>
  </xdr:twoCellAnchor>
  <xdr:twoCellAnchor editAs="oneCell">
    <xdr:from>
      <xdr:col>4</xdr:col>
      <xdr:colOff>715963</xdr:colOff>
      <xdr:row>262</xdr:row>
      <xdr:rowOff>179388</xdr:rowOff>
    </xdr:from>
    <xdr:to>
      <xdr:col>8</xdr:col>
      <xdr:colOff>407988</xdr:colOff>
      <xdr:row>268</xdr:row>
      <xdr:rowOff>150813</xdr:rowOff>
    </xdr:to>
    <xdr:pic>
      <xdr:nvPicPr>
        <xdr:cNvPr id="71" name="Picture 3" descr="total mTOR.tif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787" t="34470" r="18431" b="43924"/>
        <a:stretch>
          <a:fillRect/>
        </a:stretch>
      </xdr:blipFill>
      <xdr:spPr bwMode="auto">
        <a:xfrm>
          <a:off x="4068763" y="24430038"/>
          <a:ext cx="30448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264</xdr:row>
      <xdr:rowOff>80963</xdr:rowOff>
    </xdr:from>
    <xdr:to>
      <xdr:col>3</xdr:col>
      <xdr:colOff>615950</xdr:colOff>
      <xdr:row>267</xdr:row>
      <xdr:rowOff>79375</xdr:rowOff>
    </xdr:to>
    <xdr:pic>
      <xdr:nvPicPr>
        <xdr:cNvPr id="72" name="Picture 4" descr="ladder.tif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15" t="37862" r="35344" b="50000"/>
        <a:stretch>
          <a:fillRect/>
        </a:stretch>
      </xdr:blipFill>
      <xdr:spPr bwMode="auto">
        <a:xfrm>
          <a:off x="1504950" y="24693563"/>
          <a:ext cx="1625600" cy="541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444500</xdr:colOff>
      <xdr:row>263</xdr:row>
      <xdr:rowOff>69850</xdr:rowOff>
    </xdr:from>
    <xdr:to>
      <xdr:col>7</xdr:col>
      <xdr:colOff>9525</xdr:colOff>
      <xdr:row>264</xdr:row>
      <xdr:rowOff>134938</xdr:rowOff>
    </xdr:to>
    <xdr:sp macro="" textlink="">
      <xdr:nvSpPr>
        <xdr:cNvPr id="73" name="TextBox 5"/>
        <xdr:cNvSpPr txBox="1">
          <a:spLocks noChangeArrowheads="1"/>
        </xdr:cNvSpPr>
      </xdr:nvSpPr>
      <xdr:spPr bwMode="auto">
        <a:xfrm>
          <a:off x="4635500" y="24501475"/>
          <a:ext cx="12414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4</xdr:col>
      <xdr:colOff>749300</xdr:colOff>
      <xdr:row>263</xdr:row>
      <xdr:rowOff>82550</xdr:rowOff>
    </xdr:from>
    <xdr:to>
      <xdr:col>5</xdr:col>
      <xdr:colOff>495300</xdr:colOff>
      <xdr:row>264</xdr:row>
      <xdr:rowOff>147638</xdr:rowOff>
    </xdr:to>
    <xdr:sp macro="" textlink="">
      <xdr:nvSpPr>
        <xdr:cNvPr id="74" name="TextBox 6"/>
        <xdr:cNvSpPr txBox="1">
          <a:spLocks noChangeArrowheads="1"/>
        </xdr:cNvSpPr>
      </xdr:nvSpPr>
      <xdr:spPr bwMode="auto">
        <a:xfrm>
          <a:off x="4102100" y="24514175"/>
          <a:ext cx="5842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5</xdr:col>
      <xdr:colOff>381000</xdr:colOff>
      <xdr:row>263</xdr:row>
      <xdr:rowOff>52388</xdr:rowOff>
    </xdr:from>
    <xdr:to>
      <xdr:col>6</xdr:col>
      <xdr:colOff>203200</xdr:colOff>
      <xdr:row>263</xdr:row>
      <xdr:rowOff>53975</xdr:rowOff>
    </xdr:to>
    <xdr:cxnSp macro="">
      <xdr:nvCxnSpPr>
        <xdr:cNvPr id="75" name="Straight Connector 7"/>
        <xdr:cNvCxnSpPr>
          <a:cxnSpLocks noChangeShapeType="1"/>
        </xdr:cNvCxnSpPr>
      </xdr:nvCxnSpPr>
      <xdr:spPr bwMode="auto">
        <a:xfrm>
          <a:off x="4572000" y="24484013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241300</xdr:colOff>
      <xdr:row>263</xdr:row>
      <xdr:rowOff>52389</xdr:rowOff>
    </xdr:from>
    <xdr:to>
      <xdr:col>7</xdr:col>
      <xdr:colOff>63500</xdr:colOff>
      <xdr:row>263</xdr:row>
      <xdr:rowOff>53976</xdr:rowOff>
    </xdr:to>
    <xdr:cxnSp macro="">
      <xdr:nvCxnSpPr>
        <xdr:cNvPr id="76" name="Straight Connector 8"/>
        <xdr:cNvCxnSpPr>
          <a:cxnSpLocks noChangeShapeType="1"/>
        </xdr:cNvCxnSpPr>
      </xdr:nvCxnSpPr>
      <xdr:spPr bwMode="auto">
        <a:xfrm flipV="1">
          <a:off x="5270500" y="24484014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342900</xdr:colOff>
      <xdr:row>262</xdr:row>
      <xdr:rowOff>4763</xdr:rowOff>
    </xdr:from>
    <xdr:to>
      <xdr:col>6</xdr:col>
      <xdr:colOff>122238</xdr:colOff>
      <xdr:row>263</xdr:row>
      <xdr:rowOff>69850</xdr:rowOff>
    </xdr:to>
    <xdr:sp macro="" textlink="">
      <xdr:nvSpPr>
        <xdr:cNvPr id="77" name="TextBox 9"/>
        <xdr:cNvSpPr txBox="1">
          <a:spLocks noChangeArrowheads="1"/>
        </xdr:cNvSpPr>
      </xdr:nvSpPr>
      <xdr:spPr bwMode="auto">
        <a:xfrm>
          <a:off x="4533900" y="24255413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169863</xdr:colOff>
      <xdr:row>262</xdr:row>
      <xdr:rowOff>0</xdr:rowOff>
    </xdr:from>
    <xdr:to>
      <xdr:col>7</xdr:col>
      <xdr:colOff>246063</xdr:colOff>
      <xdr:row>263</xdr:row>
      <xdr:rowOff>65088</xdr:rowOff>
    </xdr:to>
    <xdr:sp macro="" textlink="">
      <xdr:nvSpPr>
        <xdr:cNvPr id="78" name="TextBox 10"/>
        <xdr:cNvSpPr txBox="1">
          <a:spLocks noChangeArrowheads="1"/>
        </xdr:cNvSpPr>
      </xdr:nvSpPr>
      <xdr:spPr bwMode="auto">
        <a:xfrm>
          <a:off x="5199063" y="24250650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5</xdr:col>
      <xdr:colOff>381000</xdr:colOff>
      <xdr:row>264</xdr:row>
      <xdr:rowOff>96838</xdr:rowOff>
    </xdr:from>
    <xdr:to>
      <xdr:col>7</xdr:col>
      <xdr:colOff>228600</xdr:colOff>
      <xdr:row>266</xdr:row>
      <xdr:rowOff>115888</xdr:rowOff>
    </xdr:to>
    <xdr:sp macro="" textlink="">
      <xdr:nvSpPr>
        <xdr:cNvPr id="79" name="Rectangle 11"/>
        <xdr:cNvSpPr>
          <a:spLocks noChangeArrowheads="1"/>
        </xdr:cNvSpPr>
      </xdr:nvSpPr>
      <xdr:spPr bwMode="auto">
        <a:xfrm>
          <a:off x="4572000" y="24709438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4</xdr:col>
      <xdr:colOff>485775</xdr:colOff>
      <xdr:row>264</xdr:row>
      <xdr:rowOff>130175</xdr:rowOff>
    </xdr:from>
    <xdr:to>
      <xdr:col>5</xdr:col>
      <xdr:colOff>444500</xdr:colOff>
      <xdr:row>266</xdr:row>
      <xdr:rowOff>14288</xdr:rowOff>
    </xdr:to>
    <xdr:sp macro="" textlink="">
      <xdr:nvSpPr>
        <xdr:cNvPr id="80" name="TextBox 12"/>
        <xdr:cNvSpPr txBox="1">
          <a:spLocks noChangeArrowheads="1"/>
        </xdr:cNvSpPr>
      </xdr:nvSpPr>
      <xdr:spPr bwMode="auto">
        <a:xfrm>
          <a:off x="3838575" y="24742775"/>
          <a:ext cx="7969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 mTOR</a:t>
          </a:r>
        </a:p>
      </xdr:txBody>
    </xdr:sp>
    <xdr:clientData/>
  </xdr:twoCellAnchor>
  <xdr:twoCellAnchor editAs="oneCell">
    <xdr:from>
      <xdr:col>4</xdr:col>
      <xdr:colOff>714375</xdr:colOff>
      <xdr:row>271</xdr:row>
      <xdr:rowOff>28575</xdr:rowOff>
    </xdr:from>
    <xdr:to>
      <xdr:col>8</xdr:col>
      <xdr:colOff>273050</xdr:colOff>
      <xdr:row>285</xdr:row>
      <xdr:rowOff>19050</xdr:rowOff>
    </xdr:to>
    <xdr:pic>
      <xdr:nvPicPr>
        <xdr:cNvPr id="81" name="Picture 3" descr="gapdh.tif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30" t="16264" r="25108" b="31805"/>
        <a:stretch>
          <a:fillRect/>
        </a:stretch>
      </xdr:blipFill>
      <xdr:spPr bwMode="auto">
        <a:xfrm>
          <a:off x="4067175" y="25908000"/>
          <a:ext cx="2911475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781050</xdr:colOff>
      <xdr:row>272</xdr:row>
      <xdr:rowOff>150812</xdr:rowOff>
    </xdr:from>
    <xdr:to>
      <xdr:col>3</xdr:col>
      <xdr:colOff>831850</xdr:colOff>
      <xdr:row>283</xdr:row>
      <xdr:rowOff>6350</xdr:rowOff>
    </xdr:to>
    <xdr:pic>
      <xdr:nvPicPr>
        <xdr:cNvPr id="82" name="Picture 4" descr="ladder.tif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80" t="34839" r="38759" b="23814"/>
        <a:stretch>
          <a:fillRect/>
        </a:stretch>
      </xdr:blipFill>
      <xdr:spPr bwMode="auto">
        <a:xfrm>
          <a:off x="1619250" y="26211212"/>
          <a:ext cx="1727200" cy="1846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608012</xdr:colOff>
      <xdr:row>276</xdr:row>
      <xdr:rowOff>68262</xdr:rowOff>
    </xdr:from>
    <xdr:to>
      <xdr:col>7</xdr:col>
      <xdr:colOff>174625</xdr:colOff>
      <xdr:row>277</xdr:row>
      <xdr:rowOff>133350</xdr:rowOff>
    </xdr:to>
    <xdr:sp macro="" textlink="">
      <xdr:nvSpPr>
        <xdr:cNvPr id="83" name="TextBox 5"/>
        <xdr:cNvSpPr txBox="1">
          <a:spLocks noChangeArrowheads="1"/>
        </xdr:cNvSpPr>
      </xdr:nvSpPr>
      <xdr:spPr bwMode="auto">
        <a:xfrm>
          <a:off x="4799012" y="26852562"/>
          <a:ext cx="1243013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5</xdr:col>
      <xdr:colOff>76200</xdr:colOff>
      <xdr:row>276</xdr:row>
      <xdr:rowOff>80962</xdr:rowOff>
    </xdr:from>
    <xdr:to>
      <xdr:col>5</xdr:col>
      <xdr:colOff>658812</xdr:colOff>
      <xdr:row>277</xdr:row>
      <xdr:rowOff>146050</xdr:rowOff>
    </xdr:to>
    <xdr:sp macro="" textlink="">
      <xdr:nvSpPr>
        <xdr:cNvPr id="84" name="TextBox 6"/>
        <xdr:cNvSpPr txBox="1">
          <a:spLocks noChangeArrowheads="1"/>
        </xdr:cNvSpPr>
      </xdr:nvSpPr>
      <xdr:spPr bwMode="auto">
        <a:xfrm>
          <a:off x="4267200" y="26865262"/>
          <a:ext cx="582612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5</xdr:col>
      <xdr:colOff>544512</xdr:colOff>
      <xdr:row>276</xdr:row>
      <xdr:rowOff>50800</xdr:rowOff>
    </xdr:from>
    <xdr:to>
      <xdr:col>6</xdr:col>
      <xdr:colOff>366712</xdr:colOff>
      <xdr:row>276</xdr:row>
      <xdr:rowOff>52387</xdr:rowOff>
    </xdr:to>
    <xdr:cxnSp macro="">
      <xdr:nvCxnSpPr>
        <xdr:cNvPr id="85" name="Straight Connector 7"/>
        <xdr:cNvCxnSpPr>
          <a:cxnSpLocks noChangeShapeType="1"/>
        </xdr:cNvCxnSpPr>
      </xdr:nvCxnSpPr>
      <xdr:spPr bwMode="auto">
        <a:xfrm>
          <a:off x="4735512" y="26835100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404812</xdr:colOff>
      <xdr:row>276</xdr:row>
      <xdr:rowOff>50801</xdr:rowOff>
    </xdr:from>
    <xdr:to>
      <xdr:col>7</xdr:col>
      <xdr:colOff>227012</xdr:colOff>
      <xdr:row>276</xdr:row>
      <xdr:rowOff>52388</xdr:rowOff>
    </xdr:to>
    <xdr:cxnSp macro="">
      <xdr:nvCxnSpPr>
        <xdr:cNvPr id="86" name="Straight Connector 8"/>
        <xdr:cNvCxnSpPr>
          <a:cxnSpLocks noChangeShapeType="1"/>
        </xdr:cNvCxnSpPr>
      </xdr:nvCxnSpPr>
      <xdr:spPr bwMode="auto">
        <a:xfrm flipV="1">
          <a:off x="5434012" y="26835101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506412</xdr:colOff>
      <xdr:row>275</xdr:row>
      <xdr:rowOff>3175</xdr:rowOff>
    </xdr:from>
    <xdr:to>
      <xdr:col>6</xdr:col>
      <xdr:colOff>285750</xdr:colOff>
      <xdr:row>276</xdr:row>
      <xdr:rowOff>68262</xdr:rowOff>
    </xdr:to>
    <xdr:sp macro="" textlink="">
      <xdr:nvSpPr>
        <xdr:cNvPr id="87" name="TextBox 9"/>
        <xdr:cNvSpPr txBox="1">
          <a:spLocks noChangeArrowheads="1"/>
        </xdr:cNvSpPr>
      </xdr:nvSpPr>
      <xdr:spPr bwMode="auto">
        <a:xfrm>
          <a:off x="4697412" y="26606500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333375</xdr:colOff>
      <xdr:row>274</xdr:row>
      <xdr:rowOff>179387</xdr:rowOff>
    </xdr:from>
    <xdr:to>
      <xdr:col>7</xdr:col>
      <xdr:colOff>411162</xdr:colOff>
      <xdr:row>276</xdr:row>
      <xdr:rowOff>63500</xdr:rowOff>
    </xdr:to>
    <xdr:sp macro="" textlink="">
      <xdr:nvSpPr>
        <xdr:cNvPr id="88" name="TextBox 10"/>
        <xdr:cNvSpPr txBox="1">
          <a:spLocks noChangeArrowheads="1"/>
        </xdr:cNvSpPr>
      </xdr:nvSpPr>
      <xdr:spPr bwMode="auto">
        <a:xfrm>
          <a:off x="5362575" y="26601737"/>
          <a:ext cx="915987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5</xdr:col>
      <xdr:colOff>544512</xdr:colOff>
      <xdr:row>277</xdr:row>
      <xdr:rowOff>95250</xdr:rowOff>
    </xdr:from>
    <xdr:to>
      <xdr:col>7</xdr:col>
      <xdr:colOff>392112</xdr:colOff>
      <xdr:row>279</xdr:row>
      <xdr:rowOff>114300</xdr:rowOff>
    </xdr:to>
    <xdr:sp macro="" textlink="">
      <xdr:nvSpPr>
        <xdr:cNvPr id="89" name="Rectangle 11"/>
        <xdr:cNvSpPr>
          <a:spLocks noChangeArrowheads="1"/>
        </xdr:cNvSpPr>
      </xdr:nvSpPr>
      <xdr:spPr bwMode="auto">
        <a:xfrm>
          <a:off x="4735512" y="27060525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31750</xdr:colOff>
      <xdr:row>277</xdr:row>
      <xdr:rowOff>77787</xdr:rowOff>
    </xdr:from>
    <xdr:to>
      <xdr:col>5</xdr:col>
      <xdr:colOff>606425</xdr:colOff>
      <xdr:row>278</xdr:row>
      <xdr:rowOff>144462</xdr:rowOff>
    </xdr:to>
    <xdr:sp macro="" textlink="">
      <xdr:nvSpPr>
        <xdr:cNvPr id="90" name="TextBox 12"/>
        <xdr:cNvSpPr txBox="1">
          <a:spLocks noChangeArrowheads="1"/>
        </xdr:cNvSpPr>
      </xdr:nvSpPr>
      <xdr:spPr bwMode="auto">
        <a:xfrm>
          <a:off x="4222750" y="27043062"/>
          <a:ext cx="574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GAPDH</a:t>
          </a:r>
        </a:p>
      </xdr:txBody>
    </xdr:sp>
    <xdr:clientData/>
  </xdr:twoCellAnchor>
  <xdr:twoCellAnchor editAs="oneCell">
    <xdr:from>
      <xdr:col>5</xdr:col>
      <xdr:colOff>569912</xdr:colOff>
      <xdr:row>288</xdr:row>
      <xdr:rowOff>19050</xdr:rowOff>
    </xdr:from>
    <xdr:to>
      <xdr:col>7</xdr:col>
      <xdr:colOff>493712</xdr:colOff>
      <xdr:row>300</xdr:row>
      <xdr:rowOff>20637</xdr:rowOff>
    </xdr:to>
    <xdr:pic>
      <xdr:nvPicPr>
        <xdr:cNvPr id="91" name="Picture 1" descr="gapdh.tif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68" t="13989" r="51224" b="41222"/>
        <a:stretch>
          <a:fillRect/>
        </a:stretch>
      </xdr:blipFill>
      <xdr:spPr bwMode="auto">
        <a:xfrm>
          <a:off x="4760912" y="28975050"/>
          <a:ext cx="1600200" cy="2173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287</xdr:row>
      <xdr:rowOff>50800</xdr:rowOff>
    </xdr:from>
    <xdr:to>
      <xdr:col>4</xdr:col>
      <xdr:colOff>74612</xdr:colOff>
      <xdr:row>299</xdr:row>
      <xdr:rowOff>133350</xdr:rowOff>
    </xdr:to>
    <xdr:pic>
      <xdr:nvPicPr>
        <xdr:cNvPr id="92" name="Picture 2" descr="ladder.tif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11" t="24918" r="52135" b="24573"/>
        <a:stretch>
          <a:fillRect/>
        </a:stretch>
      </xdr:blipFill>
      <xdr:spPr bwMode="auto">
        <a:xfrm>
          <a:off x="1733550" y="28825825"/>
          <a:ext cx="1693862" cy="225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760412</xdr:colOff>
      <xdr:row>293</xdr:row>
      <xdr:rowOff>7937</xdr:rowOff>
    </xdr:from>
    <xdr:to>
      <xdr:col>7</xdr:col>
      <xdr:colOff>325437</xdr:colOff>
      <xdr:row>294</xdr:row>
      <xdr:rowOff>73025</xdr:rowOff>
    </xdr:to>
    <xdr:sp macro="" textlink="">
      <xdr:nvSpPr>
        <xdr:cNvPr id="93" name="TextBox 3"/>
        <xdr:cNvSpPr txBox="1">
          <a:spLocks noChangeArrowheads="1"/>
        </xdr:cNvSpPr>
      </xdr:nvSpPr>
      <xdr:spPr bwMode="auto">
        <a:xfrm>
          <a:off x="4951412" y="29868812"/>
          <a:ext cx="12414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1     2    3     4     5    6 </a:t>
          </a:r>
        </a:p>
      </xdr:txBody>
    </xdr:sp>
    <xdr:clientData/>
  </xdr:twoCellAnchor>
  <xdr:twoCellAnchor>
    <xdr:from>
      <xdr:col>5</xdr:col>
      <xdr:colOff>227012</xdr:colOff>
      <xdr:row>293</xdr:row>
      <xdr:rowOff>20637</xdr:rowOff>
    </xdr:from>
    <xdr:to>
      <xdr:col>5</xdr:col>
      <xdr:colOff>811212</xdr:colOff>
      <xdr:row>294</xdr:row>
      <xdr:rowOff>85725</xdr:rowOff>
    </xdr:to>
    <xdr:sp macro="" textlink="">
      <xdr:nvSpPr>
        <xdr:cNvPr id="94" name="TextBox 4"/>
        <xdr:cNvSpPr txBox="1">
          <a:spLocks noChangeArrowheads="1"/>
        </xdr:cNvSpPr>
      </xdr:nvSpPr>
      <xdr:spPr bwMode="auto">
        <a:xfrm>
          <a:off x="4418012" y="29881512"/>
          <a:ext cx="5842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MOUSE</a:t>
          </a:r>
        </a:p>
      </xdr:txBody>
    </xdr:sp>
    <xdr:clientData/>
  </xdr:twoCellAnchor>
  <xdr:twoCellAnchor>
    <xdr:from>
      <xdr:col>5</xdr:col>
      <xdr:colOff>696912</xdr:colOff>
      <xdr:row>292</xdr:row>
      <xdr:rowOff>171450</xdr:rowOff>
    </xdr:from>
    <xdr:to>
      <xdr:col>6</xdr:col>
      <xdr:colOff>519112</xdr:colOff>
      <xdr:row>292</xdr:row>
      <xdr:rowOff>173037</xdr:rowOff>
    </xdr:to>
    <xdr:cxnSp macro="">
      <xdr:nvCxnSpPr>
        <xdr:cNvPr id="95" name="Straight Connector 5"/>
        <xdr:cNvCxnSpPr>
          <a:cxnSpLocks noChangeShapeType="1"/>
        </xdr:cNvCxnSpPr>
      </xdr:nvCxnSpPr>
      <xdr:spPr bwMode="auto">
        <a:xfrm>
          <a:off x="4887912" y="29851350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557212</xdr:colOff>
      <xdr:row>292</xdr:row>
      <xdr:rowOff>171451</xdr:rowOff>
    </xdr:from>
    <xdr:to>
      <xdr:col>7</xdr:col>
      <xdr:colOff>379412</xdr:colOff>
      <xdr:row>292</xdr:row>
      <xdr:rowOff>173038</xdr:rowOff>
    </xdr:to>
    <xdr:cxnSp macro="">
      <xdr:nvCxnSpPr>
        <xdr:cNvPr id="96" name="Straight Connector 6"/>
        <xdr:cNvCxnSpPr>
          <a:cxnSpLocks noChangeShapeType="1"/>
        </xdr:cNvCxnSpPr>
      </xdr:nvCxnSpPr>
      <xdr:spPr bwMode="auto">
        <a:xfrm flipV="1">
          <a:off x="5586412" y="29851351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658812</xdr:colOff>
      <xdr:row>291</xdr:row>
      <xdr:rowOff>123825</xdr:rowOff>
    </xdr:from>
    <xdr:to>
      <xdr:col>6</xdr:col>
      <xdr:colOff>438150</xdr:colOff>
      <xdr:row>293</xdr:row>
      <xdr:rowOff>7937</xdr:rowOff>
    </xdr:to>
    <xdr:sp macro="" textlink="">
      <xdr:nvSpPr>
        <xdr:cNvPr id="97" name="TextBox 7"/>
        <xdr:cNvSpPr txBox="1">
          <a:spLocks noChangeArrowheads="1"/>
        </xdr:cNvSpPr>
      </xdr:nvSpPr>
      <xdr:spPr bwMode="auto">
        <a:xfrm>
          <a:off x="4849812" y="29622750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485775</xdr:colOff>
      <xdr:row>291</xdr:row>
      <xdr:rowOff>119062</xdr:rowOff>
    </xdr:from>
    <xdr:to>
      <xdr:col>7</xdr:col>
      <xdr:colOff>561975</xdr:colOff>
      <xdr:row>293</xdr:row>
      <xdr:rowOff>3175</xdr:rowOff>
    </xdr:to>
    <xdr:sp macro="" textlink="">
      <xdr:nvSpPr>
        <xdr:cNvPr id="98" name="TextBox 8"/>
        <xdr:cNvSpPr txBox="1">
          <a:spLocks noChangeArrowheads="1"/>
        </xdr:cNvSpPr>
      </xdr:nvSpPr>
      <xdr:spPr bwMode="auto">
        <a:xfrm>
          <a:off x="5514975" y="29617987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5</xdr:col>
      <xdr:colOff>696912</xdr:colOff>
      <xdr:row>294</xdr:row>
      <xdr:rowOff>34925</xdr:rowOff>
    </xdr:from>
    <xdr:to>
      <xdr:col>7</xdr:col>
      <xdr:colOff>544512</xdr:colOff>
      <xdr:row>296</xdr:row>
      <xdr:rowOff>53975</xdr:rowOff>
    </xdr:to>
    <xdr:sp macro="" textlink="">
      <xdr:nvSpPr>
        <xdr:cNvPr id="99" name="Rectangle 9"/>
        <xdr:cNvSpPr>
          <a:spLocks noChangeArrowheads="1"/>
        </xdr:cNvSpPr>
      </xdr:nvSpPr>
      <xdr:spPr bwMode="auto">
        <a:xfrm>
          <a:off x="4887912" y="30076775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184150</xdr:colOff>
      <xdr:row>294</xdr:row>
      <xdr:rowOff>68262</xdr:rowOff>
    </xdr:from>
    <xdr:to>
      <xdr:col>5</xdr:col>
      <xdr:colOff>757237</xdr:colOff>
      <xdr:row>295</xdr:row>
      <xdr:rowOff>133350</xdr:rowOff>
    </xdr:to>
    <xdr:sp macro="" textlink="">
      <xdr:nvSpPr>
        <xdr:cNvPr id="100" name="TextBox 10"/>
        <xdr:cNvSpPr txBox="1">
          <a:spLocks noChangeArrowheads="1"/>
        </xdr:cNvSpPr>
      </xdr:nvSpPr>
      <xdr:spPr bwMode="auto">
        <a:xfrm>
          <a:off x="4375150" y="30110112"/>
          <a:ext cx="573087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GAPDH</a:t>
          </a:r>
        </a:p>
      </xdr:txBody>
    </xdr:sp>
    <xdr:clientData/>
  </xdr:twoCellAnchor>
  <xdr:twoCellAnchor editAs="oneCell">
    <xdr:from>
      <xdr:col>1</xdr:col>
      <xdr:colOff>723900</xdr:colOff>
      <xdr:row>304</xdr:row>
      <xdr:rowOff>55563</xdr:rowOff>
    </xdr:from>
    <xdr:to>
      <xdr:col>3</xdr:col>
      <xdr:colOff>723900</xdr:colOff>
      <xdr:row>313</xdr:row>
      <xdr:rowOff>19050</xdr:rowOff>
    </xdr:to>
    <xdr:pic>
      <xdr:nvPicPr>
        <xdr:cNvPr id="101" name="Picture 3" descr="LADDER.tif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715" t="34436" r="27234" b="29907"/>
        <a:stretch>
          <a:fillRect/>
        </a:stretch>
      </xdr:blipFill>
      <xdr:spPr bwMode="auto">
        <a:xfrm>
          <a:off x="1562100" y="31907163"/>
          <a:ext cx="1676400" cy="159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246063</xdr:colOff>
      <xdr:row>302</xdr:row>
      <xdr:rowOff>58738</xdr:rowOff>
    </xdr:from>
    <xdr:to>
      <xdr:col>8</xdr:col>
      <xdr:colOff>101600</xdr:colOff>
      <xdr:row>316</xdr:row>
      <xdr:rowOff>9525</xdr:rowOff>
    </xdr:to>
    <xdr:pic>
      <xdr:nvPicPr>
        <xdr:cNvPr id="102" name="Picture 4" descr="GAPDH.tif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94" t="20824" r="29662" b="29520"/>
        <a:stretch>
          <a:fillRect/>
        </a:stretch>
      </xdr:blipFill>
      <xdr:spPr bwMode="auto">
        <a:xfrm>
          <a:off x="4437063" y="31548388"/>
          <a:ext cx="2370137" cy="2484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384175</xdr:colOff>
      <xdr:row>304</xdr:row>
      <xdr:rowOff>168275</xdr:rowOff>
    </xdr:from>
    <xdr:to>
      <xdr:col>8</xdr:col>
      <xdr:colOff>133350</xdr:colOff>
      <xdr:row>306</xdr:row>
      <xdr:rowOff>52388</xdr:rowOff>
    </xdr:to>
    <xdr:sp macro="" textlink="">
      <xdr:nvSpPr>
        <xdr:cNvPr id="103" name="TextBox 5"/>
        <xdr:cNvSpPr txBox="1">
          <a:spLocks noChangeArrowheads="1"/>
        </xdr:cNvSpPr>
      </xdr:nvSpPr>
      <xdr:spPr bwMode="auto">
        <a:xfrm>
          <a:off x="5413375" y="32019875"/>
          <a:ext cx="142557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/>
            <a:t>1     2    3     4     5    6 </a:t>
          </a:r>
        </a:p>
      </xdr:txBody>
    </xdr:sp>
    <xdr:clientData/>
  </xdr:twoCellAnchor>
  <xdr:twoCellAnchor>
    <xdr:from>
      <xdr:col>5</xdr:col>
      <xdr:colOff>590550</xdr:colOff>
      <xdr:row>305</xdr:row>
      <xdr:rowOff>0</xdr:rowOff>
    </xdr:from>
    <xdr:to>
      <xdr:col>6</xdr:col>
      <xdr:colOff>434975</xdr:colOff>
      <xdr:row>306</xdr:row>
      <xdr:rowOff>65088</xdr:rowOff>
    </xdr:to>
    <xdr:sp macro="" textlink="">
      <xdr:nvSpPr>
        <xdr:cNvPr id="104" name="TextBox 6"/>
        <xdr:cNvSpPr txBox="1">
          <a:spLocks noChangeArrowheads="1"/>
        </xdr:cNvSpPr>
      </xdr:nvSpPr>
      <xdr:spPr bwMode="auto">
        <a:xfrm>
          <a:off x="4781550" y="32032575"/>
          <a:ext cx="682625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/>
            <a:t>MOUSE</a:t>
          </a:r>
        </a:p>
      </xdr:txBody>
    </xdr:sp>
    <xdr:clientData/>
  </xdr:twoCellAnchor>
  <xdr:twoCellAnchor>
    <xdr:from>
      <xdr:col>6</xdr:col>
      <xdr:colOff>320675</xdr:colOff>
      <xdr:row>304</xdr:row>
      <xdr:rowOff>150813</xdr:rowOff>
    </xdr:from>
    <xdr:to>
      <xdr:col>7</xdr:col>
      <xdr:colOff>142875</xdr:colOff>
      <xdr:row>304</xdr:row>
      <xdr:rowOff>152400</xdr:rowOff>
    </xdr:to>
    <xdr:cxnSp macro="">
      <xdr:nvCxnSpPr>
        <xdr:cNvPr id="105" name="Straight Connector 7"/>
        <xdr:cNvCxnSpPr>
          <a:cxnSpLocks noChangeShapeType="1"/>
        </xdr:cNvCxnSpPr>
      </xdr:nvCxnSpPr>
      <xdr:spPr bwMode="auto">
        <a:xfrm>
          <a:off x="5349875" y="32002413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180975</xdr:colOff>
      <xdr:row>304</xdr:row>
      <xdr:rowOff>150814</xdr:rowOff>
    </xdr:from>
    <xdr:to>
      <xdr:col>8</xdr:col>
      <xdr:colOff>3175</xdr:colOff>
      <xdr:row>304</xdr:row>
      <xdr:rowOff>152401</xdr:rowOff>
    </xdr:to>
    <xdr:cxnSp macro="">
      <xdr:nvCxnSpPr>
        <xdr:cNvPr id="106" name="Straight Connector 8"/>
        <xdr:cNvCxnSpPr>
          <a:cxnSpLocks noChangeShapeType="1"/>
        </xdr:cNvCxnSpPr>
      </xdr:nvCxnSpPr>
      <xdr:spPr bwMode="auto">
        <a:xfrm flipV="1">
          <a:off x="6048375" y="32002414"/>
          <a:ext cx="660400" cy="1587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171450</xdr:colOff>
      <xdr:row>303</xdr:row>
      <xdr:rowOff>103188</xdr:rowOff>
    </xdr:from>
    <xdr:to>
      <xdr:col>7</xdr:col>
      <xdr:colOff>161925</xdr:colOff>
      <xdr:row>304</xdr:row>
      <xdr:rowOff>162022</xdr:rowOff>
    </xdr:to>
    <xdr:sp macro="" textlink="">
      <xdr:nvSpPr>
        <xdr:cNvPr id="107" name="TextBox 9"/>
        <xdr:cNvSpPr txBox="1">
          <a:spLocks noChangeArrowheads="1"/>
        </xdr:cNvSpPr>
      </xdr:nvSpPr>
      <xdr:spPr bwMode="auto">
        <a:xfrm>
          <a:off x="5200650" y="31773813"/>
          <a:ext cx="828675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/>
            <a:t>VEHICLE</a:t>
          </a:r>
        </a:p>
      </xdr:txBody>
    </xdr:sp>
    <xdr:clientData/>
  </xdr:twoCellAnchor>
  <xdr:twoCellAnchor>
    <xdr:from>
      <xdr:col>7</xdr:col>
      <xdr:colOff>109538</xdr:colOff>
      <xdr:row>303</xdr:row>
      <xdr:rowOff>98425</xdr:rowOff>
    </xdr:from>
    <xdr:to>
      <xdr:col>8</xdr:col>
      <xdr:colOff>361950</xdr:colOff>
      <xdr:row>304</xdr:row>
      <xdr:rowOff>163513</xdr:rowOff>
    </xdr:to>
    <xdr:sp macro="" textlink="">
      <xdr:nvSpPr>
        <xdr:cNvPr id="108" name="TextBox 10"/>
        <xdr:cNvSpPr txBox="1">
          <a:spLocks noChangeArrowheads="1"/>
        </xdr:cNvSpPr>
      </xdr:nvSpPr>
      <xdr:spPr bwMode="auto">
        <a:xfrm>
          <a:off x="5976938" y="31769050"/>
          <a:ext cx="1090612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/>
            <a:t>AFURESERTIB</a:t>
          </a:r>
        </a:p>
      </xdr:txBody>
    </xdr:sp>
    <xdr:clientData/>
  </xdr:twoCellAnchor>
  <xdr:twoCellAnchor>
    <xdr:from>
      <xdr:col>6</xdr:col>
      <xdr:colOff>320675</xdr:colOff>
      <xdr:row>306</xdr:row>
      <xdr:rowOff>14288</xdr:rowOff>
    </xdr:from>
    <xdr:to>
      <xdr:col>8</xdr:col>
      <xdr:colOff>168275</xdr:colOff>
      <xdr:row>308</xdr:row>
      <xdr:rowOff>33338</xdr:rowOff>
    </xdr:to>
    <xdr:sp macro="" textlink="">
      <xdr:nvSpPr>
        <xdr:cNvPr id="109" name="Rectangle 11"/>
        <xdr:cNvSpPr>
          <a:spLocks noChangeArrowheads="1"/>
        </xdr:cNvSpPr>
      </xdr:nvSpPr>
      <xdr:spPr bwMode="auto">
        <a:xfrm>
          <a:off x="5349875" y="32227838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514351</xdr:colOff>
      <xdr:row>306</xdr:row>
      <xdr:rowOff>47625</xdr:rowOff>
    </xdr:from>
    <xdr:to>
      <xdr:col>6</xdr:col>
      <xdr:colOff>381001</xdr:colOff>
      <xdr:row>307</xdr:row>
      <xdr:rowOff>112713</xdr:rowOff>
    </xdr:to>
    <xdr:sp macro="" textlink="">
      <xdr:nvSpPr>
        <xdr:cNvPr id="110" name="TextBox 12"/>
        <xdr:cNvSpPr txBox="1">
          <a:spLocks noChangeArrowheads="1"/>
        </xdr:cNvSpPr>
      </xdr:nvSpPr>
      <xdr:spPr bwMode="auto">
        <a:xfrm>
          <a:off x="4705351" y="32261175"/>
          <a:ext cx="70485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34" charset="-128"/>
              <a:cs typeface="+mn-cs"/>
            </a:defRPr>
          </a:lvl9pPr>
        </a:lstStyle>
        <a:p>
          <a:pPr eaLnBrk="1" hangingPunct="1"/>
          <a:r>
            <a:rPr lang="en-US" altLang="en-US" sz="1000" b="1"/>
            <a:t>GAPDH</a:t>
          </a:r>
        </a:p>
      </xdr:txBody>
    </xdr:sp>
    <xdr:clientData/>
  </xdr:twoCellAnchor>
  <xdr:twoCellAnchor editAs="oneCell">
    <xdr:from>
      <xdr:col>2</xdr:col>
      <xdr:colOff>171197</xdr:colOff>
      <xdr:row>330</xdr:row>
      <xdr:rowOff>163457</xdr:rowOff>
    </xdr:from>
    <xdr:to>
      <xdr:col>7</xdr:col>
      <xdr:colOff>666497</xdr:colOff>
      <xdr:row>343</xdr:row>
      <xdr:rowOff>7882</xdr:rowOff>
    </xdr:to>
    <xdr:pic>
      <xdr:nvPicPr>
        <xdr:cNvPr id="112" name="Picture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534F772-AFD4-5E47-B263-09EA16EC8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52397" y="36739457"/>
          <a:ext cx="4686300" cy="2197100"/>
        </a:xfrm>
        <a:prstGeom prst="rect">
          <a:avLst/>
        </a:prstGeom>
      </xdr:spPr>
    </xdr:pic>
    <xdr:clientData/>
  </xdr:twoCellAnchor>
  <xdr:twoCellAnchor>
    <xdr:from>
      <xdr:col>5</xdr:col>
      <xdr:colOff>688723</xdr:colOff>
      <xdr:row>338</xdr:row>
      <xdr:rowOff>134656</xdr:rowOff>
    </xdr:from>
    <xdr:to>
      <xdr:col>7</xdr:col>
      <xdr:colOff>536323</xdr:colOff>
      <xdr:row>340</xdr:row>
      <xdr:rowOff>153706</xdr:rowOff>
    </xdr:to>
    <xdr:sp macro="" textlink="">
      <xdr:nvSpPr>
        <xdr:cNvPr id="113" name="Rectangl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58299A8-4C24-5C4F-BF4D-48DF6ADC2EBC}"/>
            </a:ext>
          </a:extLst>
        </xdr:cNvPr>
        <xdr:cNvSpPr>
          <a:spLocks noChangeArrowheads="1"/>
        </xdr:cNvSpPr>
      </xdr:nvSpPr>
      <xdr:spPr bwMode="auto">
        <a:xfrm>
          <a:off x="5184523" y="38158456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4</xdr:col>
      <xdr:colOff>138995</xdr:colOff>
      <xdr:row>337</xdr:row>
      <xdr:rowOff>85556</xdr:rowOff>
    </xdr:from>
    <xdr:to>
      <xdr:col>6</xdr:col>
      <xdr:colOff>125230</xdr:colOff>
      <xdr:row>339</xdr:row>
      <xdr:rowOff>605</xdr:rowOff>
    </xdr:to>
    <xdr:sp macro="" textlink="">
      <xdr:nvSpPr>
        <xdr:cNvPr id="114" name="TextBox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E02E8BA-6077-C24A-A313-B236DEF2EBA3}"/>
            </a:ext>
          </a:extLst>
        </xdr:cNvPr>
        <xdr:cNvSpPr txBox="1">
          <a:spLocks noChangeArrowheads="1"/>
        </xdr:cNvSpPr>
      </xdr:nvSpPr>
      <xdr:spPr bwMode="auto">
        <a:xfrm>
          <a:off x="3796595" y="37928381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3</xdr:col>
      <xdr:colOff>429347</xdr:colOff>
      <xdr:row>337</xdr:row>
      <xdr:rowOff>86531</xdr:rowOff>
    </xdr:from>
    <xdr:to>
      <xdr:col>4</xdr:col>
      <xdr:colOff>114047</xdr:colOff>
      <xdr:row>338</xdr:row>
      <xdr:rowOff>151777</xdr:rowOff>
    </xdr:to>
    <xdr:sp macro="" textlink="">
      <xdr:nvSpPr>
        <xdr:cNvPr id="115" name="TextBox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E33FF8B-96F3-BB49-8512-0680A1BC9D72}"/>
            </a:ext>
          </a:extLst>
        </xdr:cNvPr>
        <xdr:cNvSpPr txBox="1">
          <a:spLocks noChangeArrowheads="1"/>
        </xdr:cNvSpPr>
      </xdr:nvSpPr>
      <xdr:spPr bwMode="auto">
        <a:xfrm>
          <a:off x="3248747" y="37929356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1</xdr:col>
      <xdr:colOff>342900</xdr:colOff>
      <xdr:row>339</xdr:row>
      <xdr:rowOff>83130</xdr:rowOff>
    </xdr:from>
    <xdr:to>
      <xdr:col>2</xdr:col>
      <xdr:colOff>266447</xdr:colOff>
      <xdr:row>340</xdr:row>
      <xdr:rowOff>148376</xdr:rowOff>
    </xdr:to>
    <xdr:sp macro="" textlink="">
      <xdr:nvSpPr>
        <xdr:cNvPr id="116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BC1FB54-D34D-3C41-921F-0A01DC548BA7}"/>
            </a:ext>
          </a:extLst>
        </xdr:cNvPr>
        <xdr:cNvSpPr txBox="1">
          <a:spLocks noChangeArrowheads="1"/>
        </xdr:cNvSpPr>
      </xdr:nvSpPr>
      <xdr:spPr bwMode="auto">
        <a:xfrm>
          <a:off x="1485900" y="38287905"/>
          <a:ext cx="761747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pAKT-S473</a:t>
          </a:r>
        </a:p>
      </xdr:txBody>
    </xdr:sp>
    <xdr:clientData/>
  </xdr:twoCellAnchor>
  <xdr:twoCellAnchor>
    <xdr:from>
      <xdr:col>4</xdr:col>
      <xdr:colOff>132643</xdr:colOff>
      <xdr:row>337</xdr:row>
      <xdr:rowOff>35777</xdr:rowOff>
    </xdr:from>
    <xdr:to>
      <xdr:col>5</xdr:col>
      <xdr:colOff>688723</xdr:colOff>
      <xdr:row>337</xdr:row>
      <xdr:rowOff>35777</xdr:rowOff>
    </xdr:to>
    <xdr:cxnSp macro="">
      <xdr:nvCxnSpPr>
        <xdr:cNvPr id="117" name="Straight Connector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61B19B9-4D55-0544-A023-302CDF94FE8B}"/>
            </a:ext>
          </a:extLst>
        </xdr:cNvPr>
        <xdr:cNvCxnSpPr>
          <a:cxnSpLocks noChangeShapeType="1"/>
        </xdr:cNvCxnSpPr>
      </xdr:nvCxnSpPr>
      <xdr:spPr bwMode="auto">
        <a:xfrm>
          <a:off x="3790243" y="37878602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462843</xdr:colOff>
      <xdr:row>335</xdr:row>
      <xdr:rowOff>165498</xdr:rowOff>
    </xdr:from>
    <xdr:to>
      <xdr:col>5</xdr:col>
      <xdr:colOff>242181</xdr:colOff>
      <xdr:row>337</xdr:row>
      <xdr:rowOff>49610</xdr:rowOff>
    </xdr:to>
    <xdr:sp macro="" textlink="">
      <xdr:nvSpPr>
        <xdr:cNvPr id="11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5F3D23D-CD19-BD44-A712-50E2DEB59CAE}"/>
            </a:ext>
          </a:extLst>
        </xdr:cNvPr>
        <xdr:cNvSpPr txBox="1">
          <a:spLocks noChangeArrowheads="1"/>
        </xdr:cNvSpPr>
      </xdr:nvSpPr>
      <xdr:spPr bwMode="auto">
        <a:xfrm>
          <a:off x="4120443" y="37646373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6</xdr:col>
      <xdr:colOff>202948</xdr:colOff>
      <xdr:row>336</xdr:row>
      <xdr:rowOff>1872</xdr:rowOff>
    </xdr:from>
    <xdr:to>
      <xdr:col>7</xdr:col>
      <xdr:colOff>279148</xdr:colOff>
      <xdr:row>337</xdr:row>
      <xdr:rowOff>66960</xdr:rowOff>
    </xdr:to>
    <xdr:sp macro="" textlink="">
      <xdr:nvSpPr>
        <xdr:cNvPr id="119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AF3C6FF-8262-BE44-959B-7CD5E16C3590}"/>
            </a:ext>
          </a:extLst>
        </xdr:cNvPr>
        <xdr:cNvSpPr txBox="1">
          <a:spLocks noChangeArrowheads="1"/>
        </xdr:cNvSpPr>
      </xdr:nvSpPr>
      <xdr:spPr bwMode="auto">
        <a:xfrm>
          <a:off x="5536948" y="37663722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4</xdr:col>
      <xdr:colOff>114047</xdr:colOff>
      <xdr:row>338</xdr:row>
      <xdr:rowOff>142705</xdr:rowOff>
    </xdr:from>
    <xdr:to>
      <xdr:col>5</xdr:col>
      <xdr:colOff>688723</xdr:colOff>
      <xdr:row>340</xdr:row>
      <xdr:rowOff>153706</xdr:rowOff>
    </xdr:to>
    <xdr:sp macro="" textlink="">
      <xdr:nvSpPr>
        <xdr:cNvPr id="120" name="Rectangle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B27C90C-6528-A348-ABBD-9BFAF8B4DDCA}"/>
            </a:ext>
          </a:extLst>
        </xdr:cNvPr>
        <xdr:cNvSpPr>
          <a:spLocks noChangeArrowheads="1"/>
        </xdr:cNvSpPr>
      </xdr:nvSpPr>
      <xdr:spPr bwMode="auto">
        <a:xfrm>
          <a:off x="3771647" y="38166505"/>
          <a:ext cx="1412876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753583</xdr:colOff>
      <xdr:row>337</xdr:row>
      <xdr:rowOff>32829</xdr:rowOff>
    </xdr:from>
    <xdr:to>
      <xdr:col>7</xdr:col>
      <xdr:colOff>471463</xdr:colOff>
      <xdr:row>337</xdr:row>
      <xdr:rowOff>32829</xdr:rowOff>
    </xdr:to>
    <xdr:cxnSp macro="">
      <xdr:nvCxnSpPr>
        <xdr:cNvPr id="121" name="Straight Connector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6E7D69D-1EBE-564A-B5C5-735F338571AF}"/>
            </a:ext>
          </a:extLst>
        </xdr:cNvPr>
        <xdr:cNvCxnSpPr>
          <a:cxnSpLocks noChangeShapeType="1"/>
        </xdr:cNvCxnSpPr>
      </xdr:nvCxnSpPr>
      <xdr:spPr bwMode="auto">
        <a:xfrm>
          <a:off x="5249383" y="37875654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745349</xdr:colOff>
      <xdr:row>337</xdr:row>
      <xdr:rowOff>73539</xdr:rowOff>
    </xdr:from>
    <xdr:to>
      <xdr:col>7</xdr:col>
      <xdr:colOff>731584</xdr:colOff>
      <xdr:row>338</xdr:row>
      <xdr:rowOff>169563</xdr:rowOff>
    </xdr:to>
    <xdr:sp macro="" textlink="">
      <xdr:nvSpPr>
        <xdr:cNvPr id="122" name="TextBox 1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C00AB95-1847-C049-B15A-929D43210E17}"/>
            </a:ext>
          </a:extLst>
        </xdr:cNvPr>
        <xdr:cNvSpPr txBox="1">
          <a:spLocks noChangeArrowheads="1"/>
        </xdr:cNvSpPr>
      </xdr:nvSpPr>
      <xdr:spPr bwMode="auto">
        <a:xfrm>
          <a:off x="5241149" y="37916364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 editAs="oneCell">
    <xdr:from>
      <xdr:col>2</xdr:col>
      <xdr:colOff>193424</xdr:colOff>
      <xdr:row>318</xdr:row>
      <xdr:rowOff>28575</xdr:rowOff>
    </xdr:from>
    <xdr:to>
      <xdr:col>7</xdr:col>
      <xdr:colOff>752224</xdr:colOff>
      <xdr:row>330</xdr:row>
      <xdr:rowOff>171450</xdr:rowOff>
    </xdr:to>
    <xdr:pic>
      <xdr:nvPicPr>
        <xdr:cNvPr id="123" name="Picture 1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DDC410B-783C-544D-B2F4-D55CB33A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74624" y="34423350"/>
          <a:ext cx="4749800" cy="2324100"/>
        </a:xfrm>
        <a:prstGeom prst="rect">
          <a:avLst/>
        </a:prstGeom>
      </xdr:spPr>
    </xdr:pic>
    <xdr:clientData/>
  </xdr:twoCellAnchor>
  <xdr:twoCellAnchor editAs="oneCell">
    <xdr:from>
      <xdr:col>8</xdr:col>
      <xdr:colOff>296624</xdr:colOff>
      <xdr:row>346</xdr:row>
      <xdr:rowOff>121556</xdr:rowOff>
    </xdr:from>
    <xdr:to>
      <xdr:col>14</xdr:col>
      <xdr:colOff>332264</xdr:colOff>
      <xdr:row>373</xdr:row>
      <xdr:rowOff>150767</xdr:rowOff>
    </xdr:to>
    <xdr:pic>
      <xdr:nvPicPr>
        <xdr:cNvPr id="124" name="Picture 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C68DCB4-DDDD-414D-8ED1-AD6BE86C6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307024" y="39593156"/>
          <a:ext cx="5064840" cy="491553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7</xdr:col>
      <xdr:colOff>460828</xdr:colOff>
      <xdr:row>371</xdr:row>
      <xdr:rowOff>127453</xdr:rowOff>
    </xdr:to>
    <xdr:pic>
      <xdr:nvPicPr>
        <xdr:cNvPr id="125" name="Picture 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1FC77FC-EFA4-6F43-AAFD-B3EB224DF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81200" y="39471600"/>
          <a:ext cx="4651828" cy="4651828"/>
        </a:xfrm>
        <a:prstGeom prst="rect">
          <a:avLst/>
        </a:prstGeom>
      </xdr:spPr>
    </xdr:pic>
    <xdr:clientData/>
  </xdr:twoCellAnchor>
  <xdr:twoCellAnchor>
    <xdr:from>
      <xdr:col>12</xdr:col>
      <xdr:colOff>204562</xdr:colOff>
      <xdr:row>356</xdr:row>
      <xdr:rowOff>60099</xdr:rowOff>
    </xdr:from>
    <xdr:to>
      <xdr:col>14</xdr:col>
      <xdr:colOff>52162</xdr:colOff>
      <xdr:row>358</xdr:row>
      <xdr:rowOff>79149</xdr:rowOff>
    </xdr:to>
    <xdr:sp macro="" textlink="">
      <xdr:nvSpPr>
        <xdr:cNvPr id="126" name="Rectangl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689DB44-8B80-854C-8515-E033118B602D}"/>
            </a:ext>
          </a:extLst>
        </xdr:cNvPr>
        <xdr:cNvSpPr>
          <a:spLocks noChangeArrowheads="1"/>
        </xdr:cNvSpPr>
      </xdr:nvSpPr>
      <xdr:spPr bwMode="auto">
        <a:xfrm>
          <a:off x="10567762" y="41341449"/>
          <a:ext cx="1524000" cy="381000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493034</xdr:colOff>
      <xdr:row>355</xdr:row>
      <xdr:rowOff>10999</xdr:rowOff>
    </xdr:from>
    <xdr:to>
      <xdr:col>12</xdr:col>
      <xdr:colOff>479269</xdr:colOff>
      <xdr:row>356</xdr:row>
      <xdr:rowOff>107023</xdr:rowOff>
    </xdr:to>
    <xdr:sp macro="" textlink="">
      <xdr:nvSpPr>
        <xdr:cNvPr id="127" name="TextBox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920E244-F3EE-9A41-980F-3AA41062089A}"/>
            </a:ext>
          </a:extLst>
        </xdr:cNvPr>
        <xdr:cNvSpPr txBox="1">
          <a:spLocks noChangeArrowheads="1"/>
        </xdr:cNvSpPr>
      </xdr:nvSpPr>
      <xdr:spPr bwMode="auto">
        <a:xfrm>
          <a:off x="9179834" y="41111374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9</xdr:col>
      <xdr:colOff>783386</xdr:colOff>
      <xdr:row>355</xdr:row>
      <xdr:rowOff>11974</xdr:rowOff>
    </xdr:from>
    <xdr:to>
      <xdr:col>10</xdr:col>
      <xdr:colOff>468086</xdr:colOff>
      <xdr:row>356</xdr:row>
      <xdr:rowOff>77220</xdr:rowOff>
    </xdr:to>
    <xdr:sp macro="" textlink="">
      <xdr:nvSpPr>
        <xdr:cNvPr id="128" name="TextBox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34E71D7-C06E-3746-A0D7-369E8A542376}"/>
            </a:ext>
          </a:extLst>
        </xdr:cNvPr>
        <xdr:cNvSpPr txBox="1">
          <a:spLocks noChangeArrowheads="1"/>
        </xdr:cNvSpPr>
      </xdr:nvSpPr>
      <xdr:spPr bwMode="auto">
        <a:xfrm>
          <a:off x="8631986" y="41112349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9</xdr:col>
      <xdr:colOff>18433</xdr:colOff>
      <xdr:row>356</xdr:row>
      <xdr:rowOff>12938</xdr:rowOff>
    </xdr:from>
    <xdr:to>
      <xdr:col>9</xdr:col>
      <xdr:colOff>783386</xdr:colOff>
      <xdr:row>357</xdr:row>
      <xdr:rowOff>78184</xdr:rowOff>
    </xdr:to>
    <xdr:sp macro="" textlink="">
      <xdr:nvSpPr>
        <xdr:cNvPr id="129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D04F46D-DA28-4942-86EE-13D70A405F21}"/>
            </a:ext>
          </a:extLst>
        </xdr:cNvPr>
        <xdr:cNvSpPr txBox="1">
          <a:spLocks noChangeArrowheads="1"/>
        </xdr:cNvSpPr>
      </xdr:nvSpPr>
      <xdr:spPr bwMode="auto">
        <a:xfrm>
          <a:off x="7867033" y="41294288"/>
          <a:ext cx="76495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pAKT-T308</a:t>
          </a:r>
        </a:p>
      </xdr:txBody>
    </xdr:sp>
    <xdr:clientData/>
  </xdr:twoCellAnchor>
  <xdr:twoCellAnchor>
    <xdr:from>
      <xdr:col>10</xdr:col>
      <xdr:colOff>486682</xdr:colOff>
      <xdr:row>354</xdr:row>
      <xdr:rowOff>142195</xdr:rowOff>
    </xdr:from>
    <xdr:to>
      <xdr:col>12</xdr:col>
      <xdr:colOff>204562</xdr:colOff>
      <xdr:row>354</xdr:row>
      <xdr:rowOff>142195</xdr:rowOff>
    </xdr:to>
    <xdr:cxnSp macro="">
      <xdr:nvCxnSpPr>
        <xdr:cNvPr id="130" name="Straight Connector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43D212F-C9C7-714D-899B-8DA79CED7F76}"/>
            </a:ext>
          </a:extLst>
        </xdr:cNvPr>
        <xdr:cNvCxnSpPr>
          <a:cxnSpLocks noChangeShapeType="1"/>
        </xdr:cNvCxnSpPr>
      </xdr:nvCxnSpPr>
      <xdr:spPr bwMode="auto">
        <a:xfrm>
          <a:off x="9173482" y="41061595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816882</xdr:colOff>
      <xdr:row>353</xdr:row>
      <xdr:rowOff>90941</xdr:rowOff>
    </xdr:from>
    <xdr:to>
      <xdr:col>11</xdr:col>
      <xdr:colOff>596220</xdr:colOff>
      <xdr:row>354</xdr:row>
      <xdr:rowOff>156028</xdr:rowOff>
    </xdr:to>
    <xdr:sp macro="" textlink="">
      <xdr:nvSpPr>
        <xdr:cNvPr id="13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3E6EF17-B469-2947-94C7-04EF95CB93B7}"/>
            </a:ext>
          </a:extLst>
        </xdr:cNvPr>
        <xdr:cNvSpPr txBox="1">
          <a:spLocks noChangeArrowheads="1"/>
        </xdr:cNvSpPr>
      </xdr:nvSpPr>
      <xdr:spPr bwMode="auto">
        <a:xfrm>
          <a:off x="9503682" y="40829366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12</xdr:col>
      <xdr:colOff>556987</xdr:colOff>
      <xdr:row>353</xdr:row>
      <xdr:rowOff>108290</xdr:rowOff>
    </xdr:from>
    <xdr:to>
      <xdr:col>13</xdr:col>
      <xdr:colOff>633187</xdr:colOff>
      <xdr:row>354</xdr:row>
      <xdr:rowOff>173378</xdr:rowOff>
    </xdr:to>
    <xdr:sp macro="" textlink="">
      <xdr:nvSpPr>
        <xdr:cNvPr id="132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DDC9CD3-513B-A941-85DA-110F63F88ABE}"/>
            </a:ext>
          </a:extLst>
        </xdr:cNvPr>
        <xdr:cNvSpPr txBox="1">
          <a:spLocks noChangeArrowheads="1"/>
        </xdr:cNvSpPr>
      </xdr:nvSpPr>
      <xdr:spPr bwMode="auto">
        <a:xfrm>
          <a:off x="10920187" y="40846715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10</xdr:col>
      <xdr:colOff>524712</xdr:colOff>
      <xdr:row>356</xdr:row>
      <xdr:rowOff>68148</xdr:rowOff>
    </xdr:from>
    <xdr:to>
      <xdr:col>12</xdr:col>
      <xdr:colOff>204562</xdr:colOff>
      <xdr:row>358</xdr:row>
      <xdr:rowOff>79149</xdr:rowOff>
    </xdr:to>
    <xdr:sp macro="" textlink="">
      <xdr:nvSpPr>
        <xdr:cNvPr id="133" name="Rectangle 1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1E5E65C-F025-4244-A04E-D55E7F0E1C30}"/>
            </a:ext>
          </a:extLst>
        </xdr:cNvPr>
        <xdr:cNvSpPr>
          <a:spLocks noChangeArrowheads="1"/>
        </xdr:cNvSpPr>
      </xdr:nvSpPr>
      <xdr:spPr bwMode="auto">
        <a:xfrm>
          <a:off x="9211512" y="41349498"/>
          <a:ext cx="1356250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12</xdr:col>
      <xdr:colOff>269422</xdr:colOff>
      <xdr:row>354</xdr:row>
      <xdr:rowOff>139247</xdr:rowOff>
    </xdr:from>
    <xdr:to>
      <xdr:col>13</xdr:col>
      <xdr:colOff>825502</xdr:colOff>
      <xdr:row>354</xdr:row>
      <xdr:rowOff>139247</xdr:rowOff>
    </xdr:to>
    <xdr:cxnSp macro="">
      <xdr:nvCxnSpPr>
        <xdr:cNvPr id="134" name="Straight Connector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5FA59A9-DD3C-BD43-87FF-319FFEAFC13D}"/>
            </a:ext>
          </a:extLst>
        </xdr:cNvPr>
        <xdr:cNvCxnSpPr>
          <a:cxnSpLocks noChangeShapeType="1"/>
        </xdr:cNvCxnSpPr>
      </xdr:nvCxnSpPr>
      <xdr:spPr bwMode="auto">
        <a:xfrm>
          <a:off x="10632622" y="41058647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261188</xdr:colOff>
      <xdr:row>354</xdr:row>
      <xdr:rowOff>179957</xdr:rowOff>
    </xdr:from>
    <xdr:to>
      <xdr:col>14</xdr:col>
      <xdr:colOff>247423</xdr:colOff>
      <xdr:row>356</xdr:row>
      <xdr:rowOff>95006</xdr:rowOff>
    </xdr:to>
    <xdr:sp macro="" textlink="">
      <xdr:nvSpPr>
        <xdr:cNvPr id="135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16A6EB7-53CD-EC40-8FF7-771DAD605FD4}"/>
            </a:ext>
          </a:extLst>
        </xdr:cNvPr>
        <xdr:cNvSpPr txBox="1">
          <a:spLocks noChangeArrowheads="1"/>
        </xdr:cNvSpPr>
      </xdr:nvSpPr>
      <xdr:spPr bwMode="auto">
        <a:xfrm>
          <a:off x="10624388" y="41099357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11</xdr:col>
      <xdr:colOff>785587</xdr:colOff>
      <xdr:row>362</xdr:row>
      <xdr:rowOff>164987</xdr:rowOff>
    </xdr:from>
    <xdr:to>
      <xdr:col>13</xdr:col>
      <xdr:colOff>633187</xdr:colOff>
      <xdr:row>364</xdr:row>
      <xdr:rowOff>175988</xdr:rowOff>
    </xdr:to>
    <xdr:sp macro="" textlink="">
      <xdr:nvSpPr>
        <xdr:cNvPr id="136" name="Rectangle 1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21F0294-7588-0A46-9C67-C03E454DAFA0}"/>
            </a:ext>
          </a:extLst>
        </xdr:cNvPr>
        <xdr:cNvSpPr>
          <a:spLocks noChangeArrowheads="1"/>
        </xdr:cNvSpPr>
      </xdr:nvSpPr>
      <xdr:spPr bwMode="auto">
        <a:xfrm>
          <a:off x="10310587" y="42532187"/>
          <a:ext cx="1524000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321129</xdr:colOff>
      <xdr:row>362</xdr:row>
      <xdr:rowOff>164988</xdr:rowOff>
    </xdr:from>
    <xdr:to>
      <xdr:col>11</xdr:col>
      <xdr:colOff>785587</xdr:colOff>
      <xdr:row>364</xdr:row>
      <xdr:rowOff>175989</xdr:rowOff>
    </xdr:to>
    <xdr:sp macro="" textlink="">
      <xdr:nvSpPr>
        <xdr:cNvPr id="137" name="Rectangle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BA9EB2E-2565-7C47-B5C5-1B266B9C08DF}"/>
            </a:ext>
          </a:extLst>
        </xdr:cNvPr>
        <xdr:cNvSpPr>
          <a:spLocks noChangeArrowheads="1"/>
        </xdr:cNvSpPr>
      </xdr:nvSpPr>
      <xdr:spPr bwMode="auto">
        <a:xfrm>
          <a:off x="9007929" y="42532188"/>
          <a:ext cx="1302658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473078</xdr:colOff>
      <xdr:row>362</xdr:row>
      <xdr:rowOff>164987</xdr:rowOff>
    </xdr:from>
    <xdr:to>
      <xdr:col>9</xdr:col>
      <xdr:colOff>539293</xdr:colOff>
      <xdr:row>364</xdr:row>
      <xdr:rowOff>49258</xdr:rowOff>
    </xdr:to>
    <xdr:sp macro="" textlink="">
      <xdr:nvSpPr>
        <xdr:cNvPr id="138" name="TextBox 1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391B6C6-1650-CB46-BDA6-5EE01599255D}"/>
            </a:ext>
          </a:extLst>
        </xdr:cNvPr>
        <xdr:cNvSpPr txBox="1">
          <a:spLocks noChangeArrowheads="1"/>
        </xdr:cNvSpPr>
      </xdr:nvSpPr>
      <xdr:spPr bwMode="auto">
        <a:xfrm>
          <a:off x="7483478" y="42532187"/>
          <a:ext cx="90441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PS6 Rb PROT.</a:t>
          </a:r>
        </a:p>
      </xdr:txBody>
    </xdr:sp>
    <xdr:clientData/>
  </xdr:twoCellAnchor>
  <xdr:twoCellAnchor editAs="oneCell">
    <xdr:from>
      <xdr:col>9</xdr:col>
      <xdr:colOff>104320</xdr:colOff>
      <xdr:row>377</xdr:row>
      <xdr:rowOff>0</xdr:rowOff>
    </xdr:from>
    <xdr:to>
      <xdr:col>15</xdr:col>
      <xdr:colOff>332920</xdr:colOff>
      <xdr:row>395</xdr:row>
      <xdr:rowOff>107950</xdr:rowOff>
    </xdr:to>
    <xdr:pic>
      <xdr:nvPicPr>
        <xdr:cNvPr id="139" name="Picture 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E94E991-9D4E-7B45-BA56-7050FA288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952920" y="45081825"/>
          <a:ext cx="5257800" cy="3365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8</xdr:col>
      <xdr:colOff>317500</xdr:colOff>
      <xdr:row>392</xdr:row>
      <xdr:rowOff>142875</xdr:rowOff>
    </xdr:to>
    <xdr:pic>
      <xdr:nvPicPr>
        <xdr:cNvPr id="140" name="Picture 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1818930-06A3-C844-9CAE-C34A08A41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81200" y="45081825"/>
          <a:ext cx="5346700" cy="2857500"/>
        </a:xfrm>
        <a:prstGeom prst="rect">
          <a:avLst/>
        </a:prstGeom>
      </xdr:spPr>
    </xdr:pic>
    <xdr:clientData/>
  </xdr:twoCellAnchor>
  <xdr:twoCellAnchor editAs="oneCell">
    <xdr:from>
      <xdr:col>8</xdr:col>
      <xdr:colOff>459920</xdr:colOff>
      <xdr:row>398</xdr:row>
      <xdr:rowOff>101147</xdr:rowOff>
    </xdr:from>
    <xdr:to>
      <xdr:col>15</xdr:col>
      <xdr:colOff>332920</xdr:colOff>
      <xdr:row>413</xdr:row>
      <xdr:rowOff>180522</xdr:rowOff>
    </xdr:to>
    <xdr:pic>
      <xdr:nvPicPr>
        <xdr:cNvPr id="141" name="Pictur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DA4CDFD-0425-7A4D-BDFA-398B15EB9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470320" y="48983447"/>
          <a:ext cx="5740400" cy="2794000"/>
        </a:xfrm>
        <a:prstGeom prst="rect">
          <a:avLst/>
        </a:prstGeom>
      </xdr:spPr>
    </xdr:pic>
    <xdr:clientData/>
  </xdr:twoCellAnchor>
  <xdr:twoCellAnchor>
    <xdr:from>
      <xdr:col>12</xdr:col>
      <xdr:colOff>354007</xdr:colOff>
      <xdr:row>391</xdr:row>
      <xdr:rowOff>148222</xdr:rowOff>
    </xdr:from>
    <xdr:to>
      <xdr:col>14</xdr:col>
      <xdr:colOff>201607</xdr:colOff>
      <xdr:row>393</xdr:row>
      <xdr:rowOff>152400</xdr:rowOff>
    </xdr:to>
    <xdr:sp macro="" textlink="">
      <xdr:nvSpPr>
        <xdr:cNvPr id="142" name="Rectangl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D053819-2D50-5F48-BAA4-909238AEC6E0}"/>
            </a:ext>
          </a:extLst>
        </xdr:cNvPr>
        <xdr:cNvSpPr>
          <a:spLocks noChangeArrowheads="1"/>
        </xdr:cNvSpPr>
      </xdr:nvSpPr>
      <xdr:spPr bwMode="auto">
        <a:xfrm>
          <a:off x="10717207" y="47763697"/>
          <a:ext cx="1524000" cy="366128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692146</xdr:colOff>
      <xdr:row>390</xdr:row>
      <xdr:rowOff>82001</xdr:rowOff>
    </xdr:from>
    <xdr:to>
      <xdr:col>12</xdr:col>
      <xdr:colOff>678381</xdr:colOff>
      <xdr:row>391</xdr:row>
      <xdr:rowOff>178025</xdr:rowOff>
    </xdr:to>
    <xdr:sp macro="" textlink="">
      <xdr:nvSpPr>
        <xdr:cNvPr id="143" name="TextBox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EB464A2-9817-DF45-B0B0-26E9DEB3C91E}"/>
            </a:ext>
          </a:extLst>
        </xdr:cNvPr>
        <xdr:cNvSpPr txBox="1">
          <a:spLocks noChangeArrowheads="1"/>
        </xdr:cNvSpPr>
      </xdr:nvSpPr>
      <xdr:spPr bwMode="auto">
        <a:xfrm>
          <a:off x="9378946" y="47516501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10</xdr:col>
      <xdr:colOff>144298</xdr:colOff>
      <xdr:row>390</xdr:row>
      <xdr:rowOff>82976</xdr:rowOff>
    </xdr:from>
    <xdr:to>
      <xdr:col>10</xdr:col>
      <xdr:colOff>667198</xdr:colOff>
      <xdr:row>391</xdr:row>
      <xdr:rowOff>148222</xdr:rowOff>
    </xdr:to>
    <xdr:sp macro="" textlink="">
      <xdr:nvSpPr>
        <xdr:cNvPr id="144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3CE3074-973E-D843-91EA-DB2897D852CF}"/>
            </a:ext>
          </a:extLst>
        </xdr:cNvPr>
        <xdr:cNvSpPr txBox="1">
          <a:spLocks noChangeArrowheads="1"/>
        </xdr:cNvSpPr>
      </xdr:nvSpPr>
      <xdr:spPr bwMode="auto">
        <a:xfrm>
          <a:off x="8831098" y="47517476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9</xdr:col>
      <xdr:colOff>56342</xdr:colOff>
      <xdr:row>391</xdr:row>
      <xdr:rowOff>137501</xdr:rowOff>
    </xdr:from>
    <xdr:to>
      <xdr:col>9</xdr:col>
      <xdr:colOff>760381</xdr:colOff>
      <xdr:row>393</xdr:row>
      <xdr:rowOff>21772</xdr:rowOff>
    </xdr:to>
    <xdr:sp macro="" textlink="">
      <xdr:nvSpPr>
        <xdr:cNvPr id="145" name="TextBox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D689103-E514-1B47-9DEA-510CCF513C96}"/>
            </a:ext>
          </a:extLst>
        </xdr:cNvPr>
        <xdr:cNvSpPr txBox="1">
          <a:spLocks noChangeArrowheads="1"/>
        </xdr:cNvSpPr>
      </xdr:nvSpPr>
      <xdr:spPr bwMode="auto">
        <a:xfrm>
          <a:off x="7904942" y="47752976"/>
          <a:ext cx="70403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Total_Akt</a:t>
          </a:r>
        </a:p>
      </xdr:txBody>
    </xdr:sp>
    <xdr:clientData/>
  </xdr:twoCellAnchor>
  <xdr:twoCellAnchor>
    <xdr:from>
      <xdr:col>10</xdr:col>
      <xdr:colOff>685794</xdr:colOff>
      <xdr:row>390</xdr:row>
      <xdr:rowOff>32222</xdr:rowOff>
    </xdr:from>
    <xdr:to>
      <xdr:col>12</xdr:col>
      <xdr:colOff>403674</xdr:colOff>
      <xdr:row>390</xdr:row>
      <xdr:rowOff>32222</xdr:rowOff>
    </xdr:to>
    <xdr:cxnSp macro="">
      <xdr:nvCxnSpPr>
        <xdr:cNvPr id="146" name="Straight Connector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29F472F-2836-A64F-86CA-18989E153AAB}"/>
            </a:ext>
          </a:extLst>
        </xdr:cNvPr>
        <xdr:cNvCxnSpPr>
          <a:cxnSpLocks noChangeShapeType="1"/>
        </xdr:cNvCxnSpPr>
      </xdr:nvCxnSpPr>
      <xdr:spPr bwMode="auto">
        <a:xfrm>
          <a:off x="9372594" y="47466722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177794</xdr:colOff>
      <xdr:row>388</xdr:row>
      <xdr:rowOff>161943</xdr:rowOff>
    </xdr:from>
    <xdr:to>
      <xdr:col>11</xdr:col>
      <xdr:colOff>795332</xdr:colOff>
      <xdr:row>390</xdr:row>
      <xdr:rowOff>46055</xdr:rowOff>
    </xdr:to>
    <xdr:sp macro="" textlink="">
      <xdr:nvSpPr>
        <xdr:cNvPr id="14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2DA9D0E-4F43-7146-967F-0BDC3BC70F3E}"/>
            </a:ext>
          </a:extLst>
        </xdr:cNvPr>
        <xdr:cNvSpPr txBox="1">
          <a:spLocks noChangeArrowheads="1"/>
        </xdr:cNvSpPr>
      </xdr:nvSpPr>
      <xdr:spPr bwMode="auto">
        <a:xfrm>
          <a:off x="9702794" y="47234493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12</xdr:col>
      <xdr:colOff>756099</xdr:colOff>
      <xdr:row>388</xdr:row>
      <xdr:rowOff>179292</xdr:rowOff>
    </xdr:from>
    <xdr:to>
      <xdr:col>13</xdr:col>
      <xdr:colOff>832299</xdr:colOff>
      <xdr:row>390</xdr:row>
      <xdr:rowOff>63405</xdr:rowOff>
    </xdr:to>
    <xdr:sp macro="" textlink="">
      <xdr:nvSpPr>
        <xdr:cNvPr id="148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9E36997-7276-D84D-AB4C-2D8E58C07DB0}"/>
            </a:ext>
          </a:extLst>
        </xdr:cNvPr>
        <xdr:cNvSpPr txBox="1">
          <a:spLocks noChangeArrowheads="1"/>
        </xdr:cNvSpPr>
      </xdr:nvSpPr>
      <xdr:spPr bwMode="auto">
        <a:xfrm>
          <a:off x="11119299" y="47251842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10</xdr:col>
      <xdr:colOff>674157</xdr:colOff>
      <xdr:row>391</xdr:row>
      <xdr:rowOff>141399</xdr:rowOff>
    </xdr:from>
    <xdr:to>
      <xdr:col>12</xdr:col>
      <xdr:colOff>354007</xdr:colOff>
      <xdr:row>393</xdr:row>
      <xdr:rowOff>152400</xdr:rowOff>
    </xdr:to>
    <xdr:sp macro="" textlink="">
      <xdr:nvSpPr>
        <xdr:cNvPr id="149" name="Rectangle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B4A4F2D-BCB8-C149-9D50-A09DCD9326AC}"/>
            </a:ext>
          </a:extLst>
        </xdr:cNvPr>
        <xdr:cNvSpPr>
          <a:spLocks noChangeArrowheads="1"/>
        </xdr:cNvSpPr>
      </xdr:nvSpPr>
      <xdr:spPr bwMode="auto">
        <a:xfrm>
          <a:off x="9360957" y="47756874"/>
          <a:ext cx="1356250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12</xdr:col>
      <xdr:colOff>468534</xdr:colOff>
      <xdr:row>390</xdr:row>
      <xdr:rowOff>29274</xdr:rowOff>
    </xdr:from>
    <xdr:to>
      <xdr:col>14</xdr:col>
      <xdr:colOff>186414</xdr:colOff>
      <xdr:row>390</xdr:row>
      <xdr:rowOff>29274</xdr:rowOff>
    </xdr:to>
    <xdr:cxnSp macro="">
      <xdr:nvCxnSpPr>
        <xdr:cNvPr id="150" name="Straight Connector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AAC49E9-2C6A-BA4C-81EC-6A81906F9886}"/>
            </a:ext>
          </a:extLst>
        </xdr:cNvPr>
        <xdr:cNvCxnSpPr>
          <a:cxnSpLocks noChangeShapeType="1"/>
        </xdr:cNvCxnSpPr>
      </xdr:nvCxnSpPr>
      <xdr:spPr bwMode="auto">
        <a:xfrm>
          <a:off x="10831734" y="47463774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460300</xdr:colOff>
      <xdr:row>390</xdr:row>
      <xdr:rowOff>69984</xdr:rowOff>
    </xdr:from>
    <xdr:to>
      <xdr:col>14</xdr:col>
      <xdr:colOff>446535</xdr:colOff>
      <xdr:row>391</xdr:row>
      <xdr:rowOff>166008</xdr:rowOff>
    </xdr:to>
    <xdr:sp macro="" textlink="">
      <xdr:nvSpPr>
        <xdr:cNvPr id="151" name="TextBox 1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C4AB856-2D1F-BA4D-AF97-CCD781D4A419}"/>
            </a:ext>
          </a:extLst>
        </xdr:cNvPr>
        <xdr:cNvSpPr txBox="1">
          <a:spLocks noChangeArrowheads="1"/>
        </xdr:cNvSpPr>
      </xdr:nvSpPr>
      <xdr:spPr bwMode="auto">
        <a:xfrm>
          <a:off x="10823500" y="47504484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11</xdr:col>
      <xdr:colOff>834978</xdr:colOff>
      <xdr:row>401</xdr:row>
      <xdr:rowOff>176454</xdr:rowOff>
    </xdr:from>
    <xdr:to>
      <xdr:col>13</xdr:col>
      <xdr:colOff>682578</xdr:colOff>
      <xdr:row>404</xdr:row>
      <xdr:rowOff>9427</xdr:rowOff>
    </xdr:to>
    <xdr:sp macro="" textlink="">
      <xdr:nvSpPr>
        <xdr:cNvPr id="152" name="Rectangle 1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D8D1802-45DF-314D-B188-42D4771230DB}"/>
            </a:ext>
          </a:extLst>
        </xdr:cNvPr>
        <xdr:cNvSpPr>
          <a:spLocks noChangeArrowheads="1"/>
        </xdr:cNvSpPr>
      </xdr:nvSpPr>
      <xdr:spPr bwMode="auto">
        <a:xfrm>
          <a:off x="10359978" y="49601679"/>
          <a:ext cx="1524000" cy="375898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316928</xdr:colOff>
      <xdr:row>401</xdr:row>
      <xdr:rowOff>179401</xdr:rowOff>
    </xdr:from>
    <xdr:to>
      <xdr:col>11</xdr:col>
      <xdr:colOff>834978</xdr:colOff>
      <xdr:row>404</xdr:row>
      <xdr:rowOff>9427</xdr:rowOff>
    </xdr:to>
    <xdr:sp macro="" textlink="">
      <xdr:nvSpPr>
        <xdr:cNvPr id="153" name="Rectangle 1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3C14059-1FF2-FB4D-9348-A2BC04C13296}"/>
            </a:ext>
          </a:extLst>
        </xdr:cNvPr>
        <xdr:cNvSpPr>
          <a:spLocks noChangeArrowheads="1"/>
        </xdr:cNvSpPr>
      </xdr:nvSpPr>
      <xdr:spPr bwMode="auto">
        <a:xfrm>
          <a:off x="9003728" y="49604626"/>
          <a:ext cx="1356250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522585</xdr:colOff>
      <xdr:row>402</xdr:row>
      <xdr:rowOff>123790</xdr:rowOff>
    </xdr:from>
    <xdr:to>
      <xdr:col>9</xdr:col>
      <xdr:colOff>388424</xdr:colOff>
      <xdr:row>404</xdr:row>
      <xdr:rowOff>8061</xdr:rowOff>
    </xdr:to>
    <xdr:sp macro="" textlink="">
      <xdr:nvSpPr>
        <xdr:cNvPr id="154" name="TextBox 1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08EF4A4-7E09-BA4C-96DB-EB5EE1613121}"/>
            </a:ext>
          </a:extLst>
        </xdr:cNvPr>
        <xdr:cNvSpPr txBox="1">
          <a:spLocks noChangeArrowheads="1"/>
        </xdr:cNvSpPr>
      </xdr:nvSpPr>
      <xdr:spPr bwMode="auto">
        <a:xfrm>
          <a:off x="7532985" y="49729990"/>
          <a:ext cx="70403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Total_Akt</a:t>
          </a:r>
        </a:p>
      </xdr:txBody>
    </xdr:sp>
    <xdr:clientData/>
  </xdr:twoCellAnchor>
  <xdr:twoCellAnchor>
    <xdr:from>
      <xdr:col>10</xdr:col>
      <xdr:colOff>353327</xdr:colOff>
      <xdr:row>400</xdr:row>
      <xdr:rowOff>70549</xdr:rowOff>
    </xdr:from>
    <xdr:to>
      <xdr:col>12</xdr:col>
      <xdr:colOff>339562</xdr:colOff>
      <xdr:row>401</xdr:row>
      <xdr:rowOff>166573</xdr:rowOff>
    </xdr:to>
    <xdr:sp macro="" textlink="">
      <xdr:nvSpPr>
        <xdr:cNvPr id="155" name="TextBox 2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3EA8AE8-0DF3-B04E-8F60-9025D1E165E1}"/>
            </a:ext>
          </a:extLst>
        </xdr:cNvPr>
        <xdr:cNvSpPr txBox="1">
          <a:spLocks noChangeArrowheads="1"/>
        </xdr:cNvSpPr>
      </xdr:nvSpPr>
      <xdr:spPr bwMode="auto">
        <a:xfrm>
          <a:off x="9040127" y="49314799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9</xdr:col>
      <xdr:colOff>643679</xdr:colOff>
      <xdr:row>400</xdr:row>
      <xdr:rowOff>71524</xdr:rowOff>
    </xdr:from>
    <xdr:to>
      <xdr:col>10</xdr:col>
      <xdr:colOff>328379</xdr:colOff>
      <xdr:row>401</xdr:row>
      <xdr:rowOff>136770</xdr:rowOff>
    </xdr:to>
    <xdr:sp macro="" textlink="">
      <xdr:nvSpPr>
        <xdr:cNvPr id="156" name="TextBox 2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2F6A345-5A65-F040-84DF-AA2E75215A53}"/>
            </a:ext>
          </a:extLst>
        </xdr:cNvPr>
        <xdr:cNvSpPr txBox="1">
          <a:spLocks noChangeArrowheads="1"/>
        </xdr:cNvSpPr>
      </xdr:nvSpPr>
      <xdr:spPr bwMode="auto">
        <a:xfrm>
          <a:off x="8492279" y="49315774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10</xdr:col>
      <xdr:colOff>346975</xdr:colOff>
      <xdr:row>400</xdr:row>
      <xdr:rowOff>20770</xdr:rowOff>
    </xdr:from>
    <xdr:to>
      <xdr:col>12</xdr:col>
      <xdr:colOff>64855</xdr:colOff>
      <xdr:row>400</xdr:row>
      <xdr:rowOff>20770</xdr:rowOff>
    </xdr:to>
    <xdr:cxnSp macro="">
      <xdr:nvCxnSpPr>
        <xdr:cNvPr id="157" name="Straight Connector 2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E5EAF94-A201-2942-A343-D5E99E0BC689}"/>
            </a:ext>
          </a:extLst>
        </xdr:cNvPr>
        <xdr:cNvCxnSpPr>
          <a:cxnSpLocks noChangeShapeType="1"/>
        </xdr:cNvCxnSpPr>
      </xdr:nvCxnSpPr>
      <xdr:spPr bwMode="auto">
        <a:xfrm>
          <a:off x="9033775" y="49265020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677175</xdr:colOff>
      <xdr:row>398</xdr:row>
      <xdr:rowOff>150491</xdr:rowOff>
    </xdr:from>
    <xdr:to>
      <xdr:col>11</xdr:col>
      <xdr:colOff>456513</xdr:colOff>
      <xdr:row>400</xdr:row>
      <xdr:rowOff>34603</xdr:rowOff>
    </xdr:to>
    <xdr:sp macro="" textlink="">
      <xdr:nvSpPr>
        <xdr:cNvPr id="15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E899A93-82F7-F849-8588-1433A8A6903D}"/>
            </a:ext>
          </a:extLst>
        </xdr:cNvPr>
        <xdr:cNvSpPr txBox="1">
          <a:spLocks noChangeArrowheads="1"/>
        </xdr:cNvSpPr>
      </xdr:nvSpPr>
      <xdr:spPr bwMode="auto">
        <a:xfrm>
          <a:off x="9363975" y="49032791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12</xdr:col>
      <xdr:colOff>417280</xdr:colOff>
      <xdr:row>398</xdr:row>
      <xdr:rowOff>167840</xdr:rowOff>
    </xdr:from>
    <xdr:to>
      <xdr:col>13</xdr:col>
      <xdr:colOff>493480</xdr:colOff>
      <xdr:row>400</xdr:row>
      <xdr:rowOff>51953</xdr:rowOff>
    </xdr:to>
    <xdr:sp macro="" textlink="">
      <xdr:nvSpPr>
        <xdr:cNvPr id="159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AD310C1-77E9-A14C-9994-7A56266D01A8}"/>
            </a:ext>
          </a:extLst>
        </xdr:cNvPr>
        <xdr:cNvSpPr txBox="1">
          <a:spLocks noChangeArrowheads="1"/>
        </xdr:cNvSpPr>
      </xdr:nvSpPr>
      <xdr:spPr bwMode="auto">
        <a:xfrm>
          <a:off x="10780480" y="49050140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12</xdr:col>
      <xdr:colOff>129715</xdr:colOff>
      <xdr:row>400</xdr:row>
      <xdr:rowOff>17822</xdr:rowOff>
    </xdr:from>
    <xdr:to>
      <xdr:col>13</xdr:col>
      <xdr:colOff>685795</xdr:colOff>
      <xdr:row>400</xdr:row>
      <xdr:rowOff>17822</xdr:rowOff>
    </xdr:to>
    <xdr:cxnSp macro="">
      <xdr:nvCxnSpPr>
        <xdr:cNvPr id="160" name="Straight Connector 2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380A813-02EE-654C-B88D-15F00AA0CD1C}"/>
            </a:ext>
          </a:extLst>
        </xdr:cNvPr>
        <xdr:cNvCxnSpPr>
          <a:cxnSpLocks noChangeShapeType="1"/>
        </xdr:cNvCxnSpPr>
      </xdr:nvCxnSpPr>
      <xdr:spPr bwMode="auto">
        <a:xfrm>
          <a:off x="10492915" y="49262072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121481</xdr:colOff>
      <xdr:row>400</xdr:row>
      <xdr:rowOff>58532</xdr:rowOff>
    </xdr:from>
    <xdr:to>
      <xdr:col>14</xdr:col>
      <xdr:colOff>107716</xdr:colOff>
      <xdr:row>401</xdr:row>
      <xdr:rowOff>154556</xdr:rowOff>
    </xdr:to>
    <xdr:sp macro="" textlink="">
      <xdr:nvSpPr>
        <xdr:cNvPr id="161" name="TextBox 2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98FC8D0-6F68-C143-B7E1-47A8DB22066D}"/>
            </a:ext>
          </a:extLst>
        </xdr:cNvPr>
        <xdr:cNvSpPr txBox="1">
          <a:spLocks noChangeArrowheads="1"/>
        </xdr:cNvSpPr>
      </xdr:nvSpPr>
      <xdr:spPr bwMode="auto">
        <a:xfrm>
          <a:off x="10484681" y="49302782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 editAs="oneCell">
    <xdr:from>
      <xdr:col>3</xdr:col>
      <xdr:colOff>0</xdr:colOff>
      <xdr:row>420</xdr:row>
      <xdr:rowOff>48987</xdr:rowOff>
    </xdr:from>
    <xdr:to>
      <xdr:col>8</xdr:col>
      <xdr:colOff>787400</xdr:colOff>
      <xdr:row>435</xdr:row>
      <xdr:rowOff>90262</xdr:rowOff>
    </xdr:to>
    <xdr:pic>
      <xdr:nvPicPr>
        <xdr:cNvPr id="162" name="Pictur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5CCEF7B-BFBE-B943-A0DE-F96C6AFEA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19400" y="52912737"/>
          <a:ext cx="4978400" cy="2755900"/>
        </a:xfrm>
        <a:prstGeom prst="rect">
          <a:avLst/>
        </a:prstGeom>
      </xdr:spPr>
    </xdr:pic>
    <xdr:clientData/>
  </xdr:twoCellAnchor>
  <xdr:twoCellAnchor editAs="oneCell">
    <xdr:from>
      <xdr:col>10</xdr:col>
      <xdr:colOff>223156</xdr:colOff>
      <xdr:row>420</xdr:row>
      <xdr:rowOff>99787</xdr:rowOff>
    </xdr:from>
    <xdr:to>
      <xdr:col>16</xdr:col>
      <xdr:colOff>172356</xdr:colOff>
      <xdr:row>435</xdr:row>
      <xdr:rowOff>39462</xdr:rowOff>
    </xdr:to>
    <xdr:pic>
      <xdr:nvPicPr>
        <xdr:cNvPr id="163" name="Pictur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8261328-2E80-BA45-811D-0C93D85DE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909956" y="52963537"/>
          <a:ext cx="4978400" cy="2654300"/>
        </a:xfrm>
        <a:prstGeom prst="rect">
          <a:avLst/>
        </a:prstGeom>
      </xdr:spPr>
    </xdr:pic>
    <xdr:clientData/>
  </xdr:twoCellAnchor>
  <xdr:twoCellAnchor>
    <xdr:from>
      <xdr:col>13</xdr:col>
      <xdr:colOff>743359</xdr:colOff>
      <xdr:row>423</xdr:row>
      <xdr:rowOff>52027</xdr:rowOff>
    </xdr:from>
    <xdr:to>
      <xdr:col>15</xdr:col>
      <xdr:colOff>590959</xdr:colOff>
      <xdr:row>425</xdr:row>
      <xdr:rowOff>39910</xdr:rowOff>
    </xdr:to>
    <xdr:sp macro="" textlink="">
      <xdr:nvSpPr>
        <xdr:cNvPr id="164" name="Rectangle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99C384A-C047-4F49-B016-212070741E30}"/>
            </a:ext>
          </a:extLst>
        </xdr:cNvPr>
        <xdr:cNvSpPr>
          <a:spLocks noChangeArrowheads="1"/>
        </xdr:cNvSpPr>
      </xdr:nvSpPr>
      <xdr:spPr bwMode="auto">
        <a:xfrm>
          <a:off x="11944759" y="53458702"/>
          <a:ext cx="1524000" cy="349833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12</xdr:col>
      <xdr:colOff>159993</xdr:colOff>
      <xdr:row>423</xdr:row>
      <xdr:rowOff>45239</xdr:rowOff>
    </xdr:from>
    <xdr:to>
      <xdr:col>13</xdr:col>
      <xdr:colOff>678043</xdr:colOff>
      <xdr:row>425</xdr:row>
      <xdr:rowOff>56240</xdr:rowOff>
    </xdr:to>
    <xdr:sp macro="" textlink="">
      <xdr:nvSpPr>
        <xdr:cNvPr id="165" name="Rectangle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A17C8BE-C217-BF44-9AD3-64ADE436C31E}"/>
            </a:ext>
          </a:extLst>
        </xdr:cNvPr>
        <xdr:cNvSpPr>
          <a:spLocks noChangeArrowheads="1"/>
        </xdr:cNvSpPr>
      </xdr:nvSpPr>
      <xdr:spPr bwMode="auto">
        <a:xfrm>
          <a:off x="10523193" y="53451914"/>
          <a:ext cx="1356250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9</xdr:col>
      <xdr:colOff>828291</xdr:colOff>
      <xdr:row>423</xdr:row>
      <xdr:rowOff>121618</xdr:rowOff>
    </xdr:from>
    <xdr:to>
      <xdr:col>11</xdr:col>
      <xdr:colOff>259887</xdr:colOff>
      <xdr:row>425</xdr:row>
      <xdr:rowOff>5889</xdr:rowOff>
    </xdr:to>
    <xdr:sp macro="" textlink="">
      <xdr:nvSpPr>
        <xdr:cNvPr id="166" name="TextBox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13A0C40-76D4-D246-A998-FBB59F42434C}"/>
            </a:ext>
          </a:extLst>
        </xdr:cNvPr>
        <xdr:cNvSpPr txBox="1">
          <a:spLocks noChangeArrowheads="1"/>
        </xdr:cNvSpPr>
      </xdr:nvSpPr>
      <xdr:spPr bwMode="auto">
        <a:xfrm>
          <a:off x="8676891" y="53528293"/>
          <a:ext cx="110799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Total_S6 Rb prot.</a:t>
          </a:r>
        </a:p>
      </xdr:txBody>
    </xdr:sp>
    <xdr:clientData/>
  </xdr:twoCellAnchor>
  <xdr:twoCellAnchor>
    <xdr:from>
      <xdr:col>12</xdr:col>
      <xdr:colOff>196392</xdr:colOff>
      <xdr:row>421</xdr:row>
      <xdr:rowOff>101033</xdr:rowOff>
    </xdr:from>
    <xdr:to>
      <xdr:col>14</xdr:col>
      <xdr:colOff>182627</xdr:colOff>
      <xdr:row>423</xdr:row>
      <xdr:rowOff>16082</xdr:rowOff>
    </xdr:to>
    <xdr:sp macro="" textlink="">
      <xdr:nvSpPr>
        <xdr:cNvPr id="167" name="TextBox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AE123EB-6F88-634D-BD3B-53AD23F8DE1D}"/>
            </a:ext>
          </a:extLst>
        </xdr:cNvPr>
        <xdr:cNvSpPr txBox="1">
          <a:spLocks noChangeArrowheads="1"/>
        </xdr:cNvSpPr>
      </xdr:nvSpPr>
      <xdr:spPr bwMode="auto">
        <a:xfrm>
          <a:off x="10559592" y="53145758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11</xdr:col>
      <xdr:colOff>486744</xdr:colOff>
      <xdr:row>421</xdr:row>
      <xdr:rowOff>102008</xdr:rowOff>
    </xdr:from>
    <xdr:to>
      <xdr:col>12</xdr:col>
      <xdr:colOff>171444</xdr:colOff>
      <xdr:row>422</xdr:row>
      <xdr:rowOff>167254</xdr:rowOff>
    </xdr:to>
    <xdr:sp macro="" textlink="">
      <xdr:nvSpPr>
        <xdr:cNvPr id="168" name="TextBox 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BEE9A15-FE84-FD44-9B27-418230AE98DB}"/>
            </a:ext>
          </a:extLst>
        </xdr:cNvPr>
        <xdr:cNvSpPr txBox="1">
          <a:spLocks noChangeArrowheads="1"/>
        </xdr:cNvSpPr>
      </xdr:nvSpPr>
      <xdr:spPr bwMode="auto">
        <a:xfrm>
          <a:off x="10011744" y="53146733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12</xdr:col>
      <xdr:colOff>190040</xdr:colOff>
      <xdr:row>421</xdr:row>
      <xdr:rowOff>51254</xdr:rowOff>
    </xdr:from>
    <xdr:to>
      <xdr:col>13</xdr:col>
      <xdr:colOff>746120</xdr:colOff>
      <xdr:row>421</xdr:row>
      <xdr:rowOff>51254</xdr:rowOff>
    </xdr:to>
    <xdr:cxnSp macro="">
      <xdr:nvCxnSpPr>
        <xdr:cNvPr id="169" name="Straight Connector 1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8DB174D-9128-6348-A8A0-6BC3A4F259B8}"/>
            </a:ext>
          </a:extLst>
        </xdr:cNvPr>
        <xdr:cNvCxnSpPr>
          <a:cxnSpLocks noChangeShapeType="1"/>
        </xdr:cNvCxnSpPr>
      </xdr:nvCxnSpPr>
      <xdr:spPr bwMode="auto">
        <a:xfrm>
          <a:off x="10553240" y="53095979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520240</xdr:colOff>
      <xdr:row>420</xdr:row>
      <xdr:rowOff>0</xdr:rowOff>
    </xdr:from>
    <xdr:to>
      <xdr:col>13</xdr:col>
      <xdr:colOff>299578</xdr:colOff>
      <xdr:row>421</xdr:row>
      <xdr:rowOff>65087</xdr:rowOff>
    </xdr:to>
    <xdr:sp macro="" textlink="">
      <xdr:nvSpPr>
        <xdr:cNvPr id="170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5FCBA67-E2A3-FD4D-89AE-63385B2D498F}"/>
            </a:ext>
          </a:extLst>
        </xdr:cNvPr>
        <xdr:cNvSpPr txBox="1">
          <a:spLocks noChangeArrowheads="1"/>
        </xdr:cNvSpPr>
      </xdr:nvSpPr>
      <xdr:spPr bwMode="auto">
        <a:xfrm>
          <a:off x="10883440" y="52863750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14</xdr:col>
      <xdr:colOff>260345</xdr:colOff>
      <xdr:row>420</xdr:row>
      <xdr:rowOff>17349</xdr:rowOff>
    </xdr:from>
    <xdr:to>
      <xdr:col>15</xdr:col>
      <xdr:colOff>336545</xdr:colOff>
      <xdr:row>421</xdr:row>
      <xdr:rowOff>82437</xdr:rowOff>
    </xdr:to>
    <xdr:sp macro="" textlink="">
      <xdr:nvSpPr>
        <xdr:cNvPr id="171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67E96BC-6E29-BC47-9C1E-88063C810DAA}"/>
            </a:ext>
          </a:extLst>
        </xdr:cNvPr>
        <xdr:cNvSpPr txBox="1">
          <a:spLocks noChangeArrowheads="1"/>
        </xdr:cNvSpPr>
      </xdr:nvSpPr>
      <xdr:spPr bwMode="auto">
        <a:xfrm>
          <a:off x="12299945" y="52881099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13</xdr:col>
      <xdr:colOff>810980</xdr:colOff>
      <xdr:row>421</xdr:row>
      <xdr:rowOff>48306</xdr:rowOff>
    </xdr:from>
    <xdr:to>
      <xdr:col>15</xdr:col>
      <xdr:colOff>528860</xdr:colOff>
      <xdr:row>421</xdr:row>
      <xdr:rowOff>48306</xdr:rowOff>
    </xdr:to>
    <xdr:cxnSp macro="">
      <xdr:nvCxnSpPr>
        <xdr:cNvPr id="172" name="Straight Connector 1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04E15DD-807D-5144-9654-A3D2F1052F57}"/>
            </a:ext>
          </a:extLst>
        </xdr:cNvPr>
        <xdr:cNvCxnSpPr>
          <a:cxnSpLocks noChangeShapeType="1"/>
        </xdr:cNvCxnSpPr>
      </xdr:nvCxnSpPr>
      <xdr:spPr bwMode="auto">
        <a:xfrm>
          <a:off x="12012380" y="53093031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802746</xdr:colOff>
      <xdr:row>421</xdr:row>
      <xdr:rowOff>89016</xdr:rowOff>
    </xdr:from>
    <xdr:to>
      <xdr:col>15</xdr:col>
      <xdr:colOff>788981</xdr:colOff>
      <xdr:row>423</xdr:row>
      <xdr:rowOff>4065</xdr:rowOff>
    </xdr:to>
    <xdr:sp macro="" textlink="">
      <xdr:nvSpPr>
        <xdr:cNvPr id="173" name="TextBox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90E7111-8D45-3B49-9DB8-D1E2F9C4B3C3}"/>
            </a:ext>
          </a:extLst>
        </xdr:cNvPr>
        <xdr:cNvSpPr txBox="1">
          <a:spLocks noChangeArrowheads="1"/>
        </xdr:cNvSpPr>
      </xdr:nvSpPr>
      <xdr:spPr bwMode="auto">
        <a:xfrm>
          <a:off x="12004146" y="53133741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 editAs="oneCell">
    <xdr:from>
      <xdr:col>3</xdr:col>
      <xdr:colOff>0</xdr:colOff>
      <xdr:row>438</xdr:row>
      <xdr:rowOff>0</xdr:rowOff>
    </xdr:from>
    <xdr:to>
      <xdr:col>8</xdr:col>
      <xdr:colOff>762000</xdr:colOff>
      <xdr:row>474</xdr:row>
      <xdr:rowOff>63500</xdr:rowOff>
    </xdr:to>
    <xdr:pic>
      <xdr:nvPicPr>
        <xdr:cNvPr id="174" name="Picture 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12FFD4F-02BE-9648-A832-26485804E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819400" y="56121300"/>
          <a:ext cx="4953000" cy="657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629557</xdr:colOff>
      <xdr:row>443</xdr:row>
      <xdr:rowOff>151946</xdr:rowOff>
    </xdr:from>
    <xdr:to>
      <xdr:col>15</xdr:col>
      <xdr:colOff>578757</xdr:colOff>
      <xdr:row>466</xdr:row>
      <xdr:rowOff>142421</xdr:rowOff>
    </xdr:to>
    <xdr:pic>
      <xdr:nvPicPr>
        <xdr:cNvPr id="175" name="Picture 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F65145B-16ED-384B-9126-1F918D29C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316357" y="57178121"/>
          <a:ext cx="4140200" cy="4152900"/>
        </a:xfrm>
        <a:prstGeom prst="rect">
          <a:avLst/>
        </a:prstGeom>
      </xdr:spPr>
    </xdr:pic>
    <xdr:clientData/>
  </xdr:twoCellAnchor>
  <xdr:twoCellAnchor>
    <xdr:from>
      <xdr:col>13</xdr:col>
      <xdr:colOff>565793</xdr:colOff>
      <xdr:row>446</xdr:row>
      <xdr:rowOff>122328</xdr:rowOff>
    </xdr:from>
    <xdr:to>
      <xdr:col>15</xdr:col>
      <xdr:colOff>413393</xdr:colOff>
      <xdr:row>448</xdr:row>
      <xdr:rowOff>110211</xdr:rowOff>
    </xdr:to>
    <xdr:sp macro="" textlink="">
      <xdr:nvSpPr>
        <xdr:cNvPr id="176" name="Rectangl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7ED7945-80FE-5F40-9F55-9BFD8084AE75}"/>
            </a:ext>
          </a:extLst>
        </xdr:cNvPr>
        <xdr:cNvSpPr>
          <a:spLocks noChangeArrowheads="1"/>
        </xdr:cNvSpPr>
      </xdr:nvSpPr>
      <xdr:spPr bwMode="auto">
        <a:xfrm>
          <a:off x="11767193" y="57691428"/>
          <a:ext cx="1524000" cy="349833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11</xdr:col>
      <xdr:colOff>820627</xdr:colOff>
      <xdr:row>446</xdr:row>
      <xdr:rowOff>115540</xdr:rowOff>
    </xdr:from>
    <xdr:to>
      <xdr:col>13</xdr:col>
      <xdr:colOff>500477</xdr:colOff>
      <xdr:row>448</xdr:row>
      <xdr:rowOff>126541</xdr:rowOff>
    </xdr:to>
    <xdr:sp macro="" textlink="">
      <xdr:nvSpPr>
        <xdr:cNvPr id="177" name="Rectangl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87EB7E8-0514-2F43-95E8-AD226B88A074}"/>
            </a:ext>
          </a:extLst>
        </xdr:cNvPr>
        <xdr:cNvSpPr>
          <a:spLocks noChangeArrowheads="1"/>
        </xdr:cNvSpPr>
      </xdr:nvSpPr>
      <xdr:spPr bwMode="auto">
        <a:xfrm>
          <a:off x="10345627" y="57684640"/>
          <a:ext cx="1356250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56964</xdr:colOff>
      <xdr:row>446</xdr:row>
      <xdr:rowOff>59699</xdr:rowOff>
    </xdr:from>
    <xdr:to>
      <xdr:col>10</xdr:col>
      <xdr:colOff>629557</xdr:colOff>
      <xdr:row>447</xdr:row>
      <xdr:rowOff>124945</xdr:rowOff>
    </xdr:to>
    <xdr:sp macro="" textlink="">
      <xdr:nvSpPr>
        <xdr:cNvPr id="178" name="TextBox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74395BA-1859-3D49-8FC2-9D949D1B68DF}"/>
            </a:ext>
          </a:extLst>
        </xdr:cNvPr>
        <xdr:cNvSpPr txBox="1">
          <a:spLocks noChangeArrowheads="1"/>
        </xdr:cNvSpPr>
      </xdr:nvSpPr>
      <xdr:spPr bwMode="auto">
        <a:xfrm>
          <a:off x="8743764" y="57628799"/>
          <a:ext cx="5725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GAPDH</a:t>
          </a:r>
        </a:p>
      </xdr:txBody>
    </xdr:sp>
    <xdr:clientData/>
  </xdr:twoCellAnchor>
  <xdr:twoCellAnchor>
    <xdr:from>
      <xdr:col>12</xdr:col>
      <xdr:colOff>18826</xdr:colOff>
      <xdr:row>444</xdr:row>
      <xdr:rowOff>171334</xdr:rowOff>
    </xdr:from>
    <xdr:to>
      <xdr:col>14</xdr:col>
      <xdr:colOff>5061</xdr:colOff>
      <xdr:row>446</xdr:row>
      <xdr:rowOff>86383</xdr:rowOff>
    </xdr:to>
    <xdr:sp macro="" textlink="">
      <xdr:nvSpPr>
        <xdr:cNvPr id="179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91725DD-5D84-3C44-A796-43BF39E9FEE0}"/>
            </a:ext>
          </a:extLst>
        </xdr:cNvPr>
        <xdr:cNvSpPr txBox="1">
          <a:spLocks noChangeArrowheads="1"/>
        </xdr:cNvSpPr>
      </xdr:nvSpPr>
      <xdr:spPr bwMode="auto">
        <a:xfrm>
          <a:off x="10382026" y="57378484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11</xdr:col>
      <xdr:colOff>309178</xdr:colOff>
      <xdr:row>444</xdr:row>
      <xdr:rowOff>172309</xdr:rowOff>
    </xdr:from>
    <xdr:to>
      <xdr:col>11</xdr:col>
      <xdr:colOff>832078</xdr:colOff>
      <xdr:row>446</xdr:row>
      <xdr:rowOff>56580</xdr:rowOff>
    </xdr:to>
    <xdr:sp macro="" textlink="">
      <xdr:nvSpPr>
        <xdr:cNvPr id="180" name="TextBox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370F91B-B18A-CD49-8C62-9553730DBB95}"/>
            </a:ext>
          </a:extLst>
        </xdr:cNvPr>
        <xdr:cNvSpPr txBox="1">
          <a:spLocks noChangeArrowheads="1"/>
        </xdr:cNvSpPr>
      </xdr:nvSpPr>
      <xdr:spPr bwMode="auto">
        <a:xfrm>
          <a:off x="9834178" y="57379459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12</xdr:col>
      <xdr:colOff>12474</xdr:colOff>
      <xdr:row>444</xdr:row>
      <xdr:rowOff>121555</xdr:rowOff>
    </xdr:from>
    <xdr:to>
      <xdr:col>13</xdr:col>
      <xdr:colOff>568554</xdr:colOff>
      <xdr:row>444</xdr:row>
      <xdr:rowOff>121555</xdr:rowOff>
    </xdr:to>
    <xdr:cxnSp macro="">
      <xdr:nvCxnSpPr>
        <xdr:cNvPr id="181" name="Straight Connector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61B94F6-80F7-BE4A-87CC-5E38D4B87A8A}"/>
            </a:ext>
          </a:extLst>
        </xdr:cNvPr>
        <xdr:cNvCxnSpPr>
          <a:cxnSpLocks noChangeShapeType="1"/>
        </xdr:cNvCxnSpPr>
      </xdr:nvCxnSpPr>
      <xdr:spPr bwMode="auto">
        <a:xfrm>
          <a:off x="10375674" y="57328705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342674</xdr:colOff>
      <xdr:row>443</xdr:row>
      <xdr:rowOff>70301</xdr:rowOff>
    </xdr:from>
    <xdr:to>
      <xdr:col>13</xdr:col>
      <xdr:colOff>122012</xdr:colOff>
      <xdr:row>444</xdr:row>
      <xdr:rowOff>135388</xdr:rowOff>
    </xdr:to>
    <xdr:sp macro="" textlink="">
      <xdr:nvSpPr>
        <xdr:cNvPr id="182" name="TextBox 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32DB78F-83AB-3949-AF26-FB38464D847B}"/>
            </a:ext>
          </a:extLst>
        </xdr:cNvPr>
        <xdr:cNvSpPr txBox="1">
          <a:spLocks noChangeArrowheads="1"/>
        </xdr:cNvSpPr>
      </xdr:nvSpPr>
      <xdr:spPr bwMode="auto">
        <a:xfrm>
          <a:off x="10705874" y="57096476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14</xdr:col>
      <xdr:colOff>82779</xdr:colOff>
      <xdr:row>443</xdr:row>
      <xdr:rowOff>87650</xdr:rowOff>
    </xdr:from>
    <xdr:to>
      <xdr:col>15</xdr:col>
      <xdr:colOff>158979</xdr:colOff>
      <xdr:row>444</xdr:row>
      <xdr:rowOff>152738</xdr:rowOff>
    </xdr:to>
    <xdr:sp macro="" textlink="">
      <xdr:nvSpPr>
        <xdr:cNvPr id="183" name="TextBox 1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7B67030-0BCA-F94F-880D-8990F708C33F}"/>
            </a:ext>
          </a:extLst>
        </xdr:cNvPr>
        <xdr:cNvSpPr txBox="1">
          <a:spLocks noChangeArrowheads="1"/>
        </xdr:cNvSpPr>
      </xdr:nvSpPr>
      <xdr:spPr bwMode="auto">
        <a:xfrm>
          <a:off x="12122379" y="57113825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13</xdr:col>
      <xdr:colOff>633414</xdr:colOff>
      <xdr:row>444</xdr:row>
      <xdr:rowOff>118607</xdr:rowOff>
    </xdr:from>
    <xdr:to>
      <xdr:col>15</xdr:col>
      <xdr:colOff>351294</xdr:colOff>
      <xdr:row>444</xdr:row>
      <xdr:rowOff>118607</xdr:rowOff>
    </xdr:to>
    <xdr:cxnSp macro="">
      <xdr:nvCxnSpPr>
        <xdr:cNvPr id="184" name="Straight Connector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E02FB59-0705-A140-B91F-4BFE8CE17788}"/>
            </a:ext>
          </a:extLst>
        </xdr:cNvPr>
        <xdr:cNvCxnSpPr>
          <a:cxnSpLocks noChangeShapeType="1"/>
        </xdr:cNvCxnSpPr>
      </xdr:nvCxnSpPr>
      <xdr:spPr bwMode="auto">
        <a:xfrm>
          <a:off x="11834814" y="57325757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625180</xdr:colOff>
      <xdr:row>444</xdr:row>
      <xdr:rowOff>159317</xdr:rowOff>
    </xdr:from>
    <xdr:to>
      <xdr:col>15</xdr:col>
      <xdr:colOff>611415</xdr:colOff>
      <xdr:row>446</xdr:row>
      <xdr:rowOff>74366</xdr:rowOff>
    </xdr:to>
    <xdr:sp macro="" textlink="">
      <xdr:nvSpPr>
        <xdr:cNvPr id="185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4E7E71D-78CB-2949-AA00-5BAFDB265A99}"/>
            </a:ext>
          </a:extLst>
        </xdr:cNvPr>
        <xdr:cNvSpPr txBox="1">
          <a:spLocks noChangeArrowheads="1"/>
        </xdr:cNvSpPr>
      </xdr:nvSpPr>
      <xdr:spPr bwMode="auto">
        <a:xfrm>
          <a:off x="11826580" y="57366467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13</xdr:col>
      <xdr:colOff>533135</xdr:colOff>
      <xdr:row>462</xdr:row>
      <xdr:rowOff>59912</xdr:rowOff>
    </xdr:from>
    <xdr:to>
      <xdr:col>15</xdr:col>
      <xdr:colOff>380735</xdr:colOff>
      <xdr:row>464</xdr:row>
      <xdr:rowOff>47795</xdr:rowOff>
    </xdr:to>
    <xdr:sp macro="" textlink="">
      <xdr:nvSpPr>
        <xdr:cNvPr id="186" name="Rectangle 1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ABCFD6B-D390-4C4B-A029-70CAE884F95E}"/>
            </a:ext>
          </a:extLst>
        </xdr:cNvPr>
        <xdr:cNvSpPr>
          <a:spLocks noChangeArrowheads="1"/>
        </xdr:cNvSpPr>
      </xdr:nvSpPr>
      <xdr:spPr bwMode="auto">
        <a:xfrm>
          <a:off x="11734535" y="60524612"/>
          <a:ext cx="1524000" cy="349833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11</xdr:col>
      <xdr:colOff>787969</xdr:colOff>
      <xdr:row>462</xdr:row>
      <xdr:rowOff>58460</xdr:rowOff>
    </xdr:from>
    <xdr:to>
      <xdr:col>13</xdr:col>
      <xdr:colOff>533135</xdr:colOff>
      <xdr:row>464</xdr:row>
      <xdr:rowOff>47795</xdr:rowOff>
    </xdr:to>
    <xdr:sp macro="" textlink="">
      <xdr:nvSpPr>
        <xdr:cNvPr id="187" name="Rectangle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B0F3C68-6630-2745-9E17-B466E177FFDE}"/>
            </a:ext>
          </a:extLst>
        </xdr:cNvPr>
        <xdr:cNvSpPr>
          <a:spLocks noChangeArrowheads="1"/>
        </xdr:cNvSpPr>
      </xdr:nvSpPr>
      <xdr:spPr bwMode="auto">
        <a:xfrm>
          <a:off x="10312969" y="60523160"/>
          <a:ext cx="1421566" cy="351285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56964</xdr:colOff>
      <xdr:row>461</xdr:row>
      <xdr:rowOff>178258</xdr:rowOff>
    </xdr:from>
    <xdr:to>
      <xdr:col>10</xdr:col>
      <xdr:colOff>629557</xdr:colOff>
      <xdr:row>463</xdr:row>
      <xdr:rowOff>62529</xdr:rowOff>
    </xdr:to>
    <xdr:sp macro="" textlink="">
      <xdr:nvSpPr>
        <xdr:cNvPr id="188" name="TextBox 1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AF16FFD-BF8C-B943-8404-76D3401FBCBF}"/>
            </a:ext>
          </a:extLst>
        </xdr:cNvPr>
        <xdr:cNvSpPr txBox="1">
          <a:spLocks noChangeArrowheads="1"/>
        </xdr:cNvSpPr>
      </xdr:nvSpPr>
      <xdr:spPr bwMode="auto">
        <a:xfrm>
          <a:off x="8743764" y="60461983"/>
          <a:ext cx="5725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GAPDH</a:t>
          </a:r>
        </a:p>
      </xdr:txBody>
    </xdr:sp>
    <xdr:clientData/>
  </xdr:twoCellAnchor>
  <xdr:twoCellAnchor>
    <xdr:from>
      <xdr:col>12</xdr:col>
      <xdr:colOff>18826</xdr:colOff>
      <xdr:row>460</xdr:row>
      <xdr:rowOff>108918</xdr:rowOff>
    </xdr:from>
    <xdr:to>
      <xdr:col>14</xdr:col>
      <xdr:colOff>5061</xdr:colOff>
      <xdr:row>462</xdr:row>
      <xdr:rowOff>23967</xdr:rowOff>
    </xdr:to>
    <xdr:sp macro="" textlink="">
      <xdr:nvSpPr>
        <xdr:cNvPr id="189" name="TextBox 1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8878884-A919-9546-AF93-452C2E9B7F3C}"/>
            </a:ext>
          </a:extLst>
        </xdr:cNvPr>
        <xdr:cNvSpPr txBox="1">
          <a:spLocks noChangeArrowheads="1"/>
        </xdr:cNvSpPr>
      </xdr:nvSpPr>
      <xdr:spPr bwMode="auto">
        <a:xfrm>
          <a:off x="10382026" y="60211668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11</xdr:col>
      <xdr:colOff>309178</xdr:colOff>
      <xdr:row>460</xdr:row>
      <xdr:rowOff>109893</xdr:rowOff>
    </xdr:from>
    <xdr:to>
      <xdr:col>11</xdr:col>
      <xdr:colOff>832078</xdr:colOff>
      <xdr:row>461</xdr:row>
      <xdr:rowOff>175139</xdr:rowOff>
    </xdr:to>
    <xdr:sp macro="" textlink="">
      <xdr:nvSpPr>
        <xdr:cNvPr id="190" name="TextBox 1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11EBB1A-9618-F643-BEF9-752DBD40526D}"/>
            </a:ext>
          </a:extLst>
        </xdr:cNvPr>
        <xdr:cNvSpPr txBox="1">
          <a:spLocks noChangeArrowheads="1"/>
        </xdr:cNvSpPr>
      </xdr:nvSpPr>
      <xdr:spPr bwMode="auto">
        <a:xfrm>
          <a:off x="9834178" y="60212643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12</xdr:col>
      <xdr:colOff>12474</xdr:colOff>
      <xdr:row>460</xdr:row>
      <xdr:rowOff>59139</xdr:rowOff>
    </xdr:from>
    <xdr:to>
      <xdr:col>13</xdr:col>
      <xdr:colOff>568554</xdr:colOff>
      <xdr:row>460</xdr:row>
      <xdr:rowOff>59139</xdr:rowOff>
    </xdr:to>
    <xdr:cxnSp macro="">
      <xdr:nvCxnSpPr>
        <xdr:cNvPr id="191" name="Straight Connector 1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4E14F66-CFD4-A94F-8903-177EE3A96BF4}"/>
            </a:ext>
          </a:extLst>
        </xdr:cNvPr>
        <xdr:cNvCxnSpPr>
          <a:cxnSpLocks noChangeShapeType="1"/>
        </xdr:cNvCxnSpPr>
      </xdr:nvCxnSpPr>
      <xdr:spPr bwMode="auto">
        <a:xfrm>
          <a:off x="10375674" y="60161889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342674</xdr:colOff>
      <xdr:row>459</xdr:row>
      <xdr:rowOff>7885</xdr:rowOff>
    </xdr:from>
    <xdr:to>
      <xdr:col>13</xdr:col>
      <xdr:colOff>122012</xdr:colOff>
      <xdr:row>460</xdr:row>
      <xdr:rowOff>72972</xdr:rowOff>
    </xdr:to>
    <xdr:sp macro="" textlink="">
      <xdr:nvSpPr>
        <xdr:cNvPr id="192" name="TextBox 1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55B4A08-B377-B642-822E-51C1912ADE2B}"/>
            </a:ext>
          </a:extLst>
        </xdr:cNvPr>
        <xdr:cNvSpPr txBox="1">
          <a:spLocks noChangeArrowheads="1"/>
        </xdr:cNvSpPr>
      </xdr:nvSpPr>
      <xdr:spPr bwMode="auto">
        <a:xfrm>
          <a:off x="10705874" y="59929660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14</xdr:col>
      <xdr:colOff>82779</xdr:colOff>
      <xdr:row>459</xdr:row>
      <xdr:rowOff>25234</xdr:rowOff>
    </xdr:from>
    <xdr:to>
      <xdr:col>15</xdr:col>
      <xdr:colOff>158979</xdr:colOff>
      <xdr:row>460</xdr:row>
      <xdr:rowOff>90322</xdr:rowOff>
    </xdr:to>
    <xdr:sp macro="" textlink="">
      <xdr:nvSpPr>
        <xdr:cNvPr id="193" name="TextBox 2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148CFF3-A307-0E49-A278-966C1BB49D15}"/>
            </a:ext>
          </a:extLst>
        </xdr:cNvPr>
        <xdr:cNvSpPr txBox="1">
          <a:spLocks noChangeArrowheads="1"/>
        </xdr:cNvSpPr>
      </xdr:nvSpPr>
      <xdr:spPr bwMode="auto">
        <a:xfrm>
          <a:off x="12122379" y="59947009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13</xdr:col>
      <xdr:colOff>633414</xdr:colOff>
      <xdr:row>460</xdr:row>
      <xdr:rowOff>56191</xdr:rowOff>
    </xdr:from>
    <xdr:to>
      <xdr:col>15</xdr:col>
      <xdr:colOff>351294</xdr:colOff>
      <xdr:row>460</xdr:row>
      <xdr:rowOff>56191</xdr:rowOff>
    </xdr:to>
    <xdr:cxnSp macro="">
      <xdr:nvCxnSpPr>
        <xdr:cNvPr id="194" name="Straight Connector 2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A0621D3-BB48-AF4D-BABD-2D7AC15B134D}"/>
            </a:ext>
          </a:extLst>
        </xdr:cNvPr>
        <xdr:cNvCxnSpPr>
          <a:cxnSpLocks noChangeShapeType="1"/>
        </xdr:cNvCxnSpPr>
      </xdr:nvCxnSpPr>
      <xdr:spPr bwMode="auto">
        <a:xfrm>
          <a:off x="11834814" y="60158941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625180</xdr:colOff>
      <xdr:row>460</xdr:row>
      <xdr:rowOff>96901</xdr:rowOff>
    </xdr:from>
    <xdr:to>
      <xdr:col>15</xdr:col>
      <xdr:colOff>611415</xdr:colOff>
      <xdr:row>462</xdr:row>
      <xdr:rowOff>11950</xdr:rowOff>
    </xdr:to>
    <xdr:sp macro="" textlink="">
      <xdr:nvSpPr>
        <xdr:cNvPr id="195" name="TextBox 2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5BA8C04-8DAF-5545-826B-5D612D5E08A6}"/>
            </a:ext>
          </a:extLst>
        </xdr:cNvPr>
        <xdr:cNvSpPr txBox="1">
          <a:spLocks noChangeArrowheads="1"/>
        </xdr:cNvSpPr>
      </xdr:nvSpPr>
      <xdr:spPr bwMode="auto">
        <a:xfrm>
          <a:off x="11826580" y="60199651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 editAs="oneCell">
    <xdr:from>
      <xdr:col>3</xdr:col>
      <xdr:colOff>0</xdr:colOff>
      <xdr:row>477</xdr:row>
      <xdr:rowOff>166914</xdr:rowOff>
    </xdr:from>
    <xdr:to>
      <xdr:col>9</xdr:col>
      <xdr:colOff>63500</xdr:colOff>
      <xdr:row>494</xdr:row>
      <xdr:rowOff>125639</xdr:rowOff>
    </xdr:to>
    <xdr:pic>
      <xdr:nvPicPr>
        <xdr:cNvPr id="196" name="Picture 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5384526-5F99-AB49-8A3A-F7BF21C99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819400" y="63346239"/>
          <a:ext cx="5092700" cy="3035300"/>
        </a:xfrm>
        <a:prstGeom prst="rect">
          <a:avLst/>
        </a:prstGeom>
      </xdr:spPr>
    </xdr:pic>
    <xdr:clientData/>
  </xdr:twoCellAnchor>
  <xdr:twoCellAnchor editAs="oneCell">
    <xdr:from>
      <xdr:col>10</xdr:col>
      <xdr:colOff>73478</xdr:colOff>
      <xdr:row>477</xdr:row>
      <xdr:rowOff>0</xdr:rowOff>
    </xdr:from>
    <xdr:to>
      <xdr:col>15</xdr:col>
      <xdr:colOff>784678</xdr:colOff>
      <xdr:row>498</xdr:row>
      <xdr:rowOff>123825</xdr:rowOff>
    </xdr:to>
    <xdr:pic>
      <xdr:nvPicPr>
        <xdr:cNvPr id="197" name="Picture 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4B9E90C-30F9-934F-8BAA-4CE1E0DEA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760278" y="63179325"/>
          <a:ext cx="4902200" cy="3924300"/>
        </a:xfrm>
        <a:prstGeom prst="rect">
          <a:avLst/>
        </a:prstGeom>
      </xdr:spPr>
    </xdr:pic>
    <xdr:clientData/>
  </xdr:twoCellAnchor>
  <xdr:twoCellAnchor>
    <xdr:from>
      <xdr:col>13</xdr:col>
      <xdr:colOff>423372</xdr:colOff>
      <xdr:row>483</xdr:row>
      <xdr:rowOff>80598</xdr:rowOff>
    </xdr:from>
    <xdr:to>
      <xdr:col>15</xdr:col>
      <xdr:colOff>270972</xdr:colOff>
      <xdr:row>485</xdr:row>
      <xdr:rowOff>68481</xdr:rowOff>
    </xdr:to>
    <xdr:sp macro="" textlink="">
      <xdr:nvSpPr>
        <xdr:cNvPr id="198" name="Rectangl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72CA1ED-4E25-204A-A266-2676003E301D}"/>
            </a:ext>
          </a:extLst>
        </xdr:cNvPr>
        <xdr:cNvSpPr>
          <a:spLocks noChangeArrowheads="1"/>
        </xdr:cNvSpPr>
      </xdr:nvSpPr>
      <xdr:spPr bwMode="auto">
        <a:xfrm>
          <a:off x="11624772" y="64345773"/>
          <a:ext cx="1524000" cy="349833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11</xdr:col>
      <xdr:colOff>678206</xdr:colOff>
      <xdr:row>483</xdr:row>
      <xdr:rowOff>73810</xdr:rowOff>
    </xdr:from>
    <xdr:to>
      <xdr:col>13</xdr:col>
      <xdr:colOff>358056</xdr:colOff>
      <xdr:row>485</xdr:row>
      <xdr:rowOff>84811</xdr:rowOff>
    </xdr:to>
    <xdr:sp macro="" textlink="">
      <xdr:nvSpPr>
        <xdr:cNvPr id="199" name="Rectangl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096A37E-28D1-764B-A966-7CD6EFFC0E36}"/>
            </a:ext>
          </a:extLst>
        </xdr:cNvPr>
        <xdr:cNvSpPr>
          <a:spLocks noChangeArrowheads="1"/>
        </xdr:cNvSpPr>
      </xdr:nvSpPr>
      <xdr:spPr bwMode="auto">
        <a:xfrm>
          <a:off x="10203206" y="64338985"/>
          <a:ext cx="1356250" cy="37295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162314</xdr:colOff>
      <xdr:row>484</xdr:row>
      <xdr:rowOff>77945</xdr:rowOff>
    </xdr:from>
    <xdr:to>
      <xdr:col>10</xdr:col>
      <xdr:colOff>734907</xdr:colOff>
      <xdr:row>485</xdr:row>
      <xdr:rowOff>143191</xdr:rowOff>
    </xdr:to>
    <xdr:sp macro="" textlink="">
      <xdr:nvSpPr>
        <xdr:cNvPr id="200" name="TextBox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B65E360-0FF9-6A48-94E8-6DD85F835A60}"/>
            </a:ext>
          </a:extLst>
        </xdr:cNvPr>
        <xdr:cNvSpPr txBox="1">
          <a:spLocks noChangeArrowheads="1"/>
        </xdr:cNvSpPr>
      </xdr:nvSpPr>
      <xdr:spPr bwMode="auto">
        <a:xfrm>
          <a:off x="8849114" y="64524095"/>
          <a:ext cx="5725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GAPDH</a:t>
          </a:r>
        </a:p>
      </xdr:txBody>
    </xdr:sp>
    <xdr:clientData/>
  </xdr:twoCellAnchor>
  <xdr:twoCellAnchor>
    <xdr:from>
      <xdr:col>11</xdr:col>
      <xdr:colOff>714605</xdr:colOff>
      <xdr:row>481</xdr:row>
      <xdr:rowOff>129604</xdr:rowOff>
    </xdr:from>
    <xdr:to>
      <xdr:col>13</xdr:col>
      <xdr:colOff>700840</xdr:colOff>
      <xdr:row>483</xdr:row>
      <xdr:rowOff>44653</xdr:rowOff>
    </xdr:to>
    <xdr:sp macro="" textlink="">
      <xdr:nvSpPr>
        <xdr:cNvPr id="201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07D0B97-E213-1547-83F9-6B18685D80CA}"/>
            </a:ext>
          </a:extLst>
        </xdr:cNvPr>
        <xdr:cNvSpPr txBox="1">
          <a:spLocks noChangeArrowheads="1"/>
        </xdr:cNvSpPr>
      </xdr:nvSpPr>
      <xdr:spPr bwMode="auto">
        <a:xfrm>
          <a:off x="10239605" y="64032829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>
    <xdr:from>
      <xdr:col>11</xdr:col>
      <xdr:colOff>166757</xdr:colOff>
      <xdr:row>481</xdr:row>
      <xdr:rowOff>130579</xdr:rowOff>
    </xdr:from>
    <xdr:to>
      <xdr:col>11</xdr:col>
      <xdr:colOff>689657</xdr:colOff>
      <xdr:row>483</xdr:row>
      <xdr:rowOff>14850</xdr:rowOff>
    </xdr:to>
    <xdr:sp macro="" textlink="">
      <xdr:nvSpPr>
        <xdr:cNvPr id="202" name="TextBox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BAD9BBA-D337-4647-9E53-962C7DB705CC}"/>
            </a:ext>
          </a:extLst>
        </xdr:cNvPr>
        <xdr:cNvSpPr txBox="1">
          <a:spLocks noChangeArrowheads="1"/>
        </xdr:cNvSpPr>
      </xdr:nvSpPr>
      <xdr:spPr bwMode="auto">
        <a:xfrm>
          <a:off x="9691757" y="64033804"/>
          <a:ext cx="52290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>
              <a:latin typeface="Calibri" panose="020F0502020204030204" pitchFamily="34" charset="0"/>
            </a:rPr>
            <a:t>PDX #:</a:t>
          </a:r>
        </a:p>
      </xdr:txBody>
    </xdr:sp>
    <xdr:clientData/>
  </xdr:twoCellAnchor>
  <xdr:twoCellAnchor>
    <xdr:from>
      <xdr:col>11</xdr:col>
      <xdr:colOff>708253</xdr:colOff>
      <xdr:row>481</xdr:row>
      <xdr:rowOff>79825</xdr:rowOff>
    </xdr:from>
    <xdr:to>
      <xdr:col>13</xdr:col>
      <xdr:colOff>426133</xdr:colOff>
      <xdr:row>481</xdr:row>
      <xdr:rowOff>79825</xdr:rowOff>
    </xdr:to>
    <xdr:cxnSp macro="">
      <xdr:nvCxnSpPr>
        <xdr:cNvPr id="203" name="Straight Connector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2407B71-543D-8B49-BD98-363B45113065}"/>
            </a:ext>
          </a:extLst>
        </xdr:cNvPr>
        <xdr:cNvCxnSpPr>
          <a:cxnSpLocks noChangeShapeType="1"/>
        </xdr:cNvCxnSpPr>
      </xdr:nvCxnSpPr>
      <xdr:spPr bwMode="auto">
        <a:xfrm>
          <a:off x="10233253" y="63983050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200253</xdr:colOff>
      <xdr:row>480</xdr:row>
      <xdr:rowOff>28571</xdr:rowOff>
    </xdr:from>
    <xdr:to>
      <xdr:col>12</xdr:col>
      <xdr:colOff>817791</xdr:colOff>
      <xdr:row>481</xdr:row>
      <xdr:rowOff>93658</xdr:rowOff>
    </xdr:to>
    <xdr:sp macro="" textlink="">
      <xdr:nvSpPr>
        <xdr:cNvPr id="204" name="TextBox 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9FAF1F6-7A4D-774F-8882-17BFA5E143B5}"/>
            </a:ext>
          </a:extLst>
        </xdr:cNvPr>
        <xdr:cNvSpPr txBox="1">
          <a:spLocks noChangeArrowheads="1"/>
        </xdr:cNvSpPr>
      </xdr:nvSpPr>
      <xdr:spPr bwMode="auto">
        <a:xfrm>
          <a:off x="10563453" y="63750821"/>
          <a:ext cx="617538" cy="246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VEHICLE</a:t>
          </a:r>
        </a:p>
      </xdr:txBody>
    </xdr:sp>
    <xdr:clientData/>
  </xdr:twoCellAnchor>
  <xdr:twoCellAnchor>
    <xdr:from>
      <xdr:col>13</xdr:col>
      <xdr:colOff>778558</xdr:colOff>
      <xdr:row>480</xdr:row>
      <xdr:rowOff>45920</xdr:rowOff>
    </xdr:from>
    <xdr:to>
      <xdr:col>15</xdr:col>
      <xdr:colOff>16558</xdr:colOff>
      <xdr:row>481</xdr:row>
      <xdr:rowOff>111008</xdr:rowOff>
    </xdr:to>
    <xdr:sp macro="" textlink="">
      <xdr:nvSpPr>
        <xdr:cNvPr id="205" name="TextBox 1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0512A41-E133-4A41-A4E9-348E6DB86CC7}"/>
            </a:ext>
          </a:extLst>
        </xdr:cNvPr>
        <xdr:cNvSpPr txBox="1">
          <a:spLocks noChangeArrowheads="1"/>
        </xdr:cNvSpPr>
      </xdr:nvSpPr>
      <xdr:spPr bwMode="auto">
        <a:xfrm>
          <a:off x="11979958" y="63768170"/>
          <a:ext cx="914400" cy="24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13</xdr:col>
      <xdr:colOff>490993</xdr:colOff>
      <xdr:row>481</xdr:row>
      <xdr:rowOff>76877</xdr:rowOff>
    </xdr:from>
    <xdr:to>
      <xdr:col>15</xdr:col>
      <xdr:colOff>208873</xdr:colOff>
      <xdr:row>481</xdr:row>
      <xdr:rowOff>76877</xdr:rowOff>
    </xdr:to>
    <xdr:cxnSp macro="">
      <xdr:nvCxnSpPr>
        <xdr:cNvPr id="206" name="Straight Connector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9EC24B5-0B92-8044-B301-D40C619F76EB}"/>
            </a:ext>
          </a:extLst>
        </xdr:cNvPr>
        <xdr:cNvCxnSpPr>
          <a:cxnSpLocks noChangeShapeType="1"/>
        </xdr:cNvCxnSpPr>
      </xdr:nvCxnSpPr>
      <xdr:spPr bwMode="auto">
        <a:xfrm>
          <a:off x="11692393" y="63980102"/>
          <a:ext cx="139428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482759</xdr:colOff>
      <xdr:row>481</xdr:row>
      <xdr:rowOff>117587</xdr:rowOff>
    </xdr:from>
    <xdr:to>
      <xdr:col>15</xdr:col>
      <xdr:colOff>468994</xdr:colOff>
      <xdr:row>483</xdr:row>
      <xdr:rowOff>32636</xdr:rowOff>
    </xdr:to>
    <xdr:sp macro="" textlink="">
      <xdr:nvSpPr>
        <xdr:cNvPr id="207" name="TextBox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B6108F8-3D13-9349-B9C9-3B0D901823DD}"/>
            </a:ext>
          </a:extLst>
        </xdr:cNvPr>
        <xdr:cNvSpPr txBox="1">
          <a:spLocks noChangeArrowheads="1"/>
        </xdr:cNvSpPr>
      </xdr:nvSpPr>
      <xdr:spPr bwMode="auto">
        <a:xfrm>
          <a:off x="11684159" y="64020812"/>
          <a:ext cx="166263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200">
              <a:latin typeface="Calibri" panose="020F0502020204030204" pitchFamily="34" charset="0"/>
            </a:rPr>
            <a:t>1        2        3        4         </a:t>
          </a:r>
        </a:p>
      </xdr:txBody>
    </xdr:sp>
    <xdr:clientData/>
  </xdr:twoCellAnchor>
  <xdr:twoCellAnchor editAs="oneCell">
    <xdr:from>
      <xdr:col>1</xdr:col>
      <xdr:colOff>178688</xdr:colOff>
      <xdr:row>7</xdr:row>
      <xdr:rowOff>77031</xdr:rowOff>
    </xdr:from>
    <xdr:to>
      <xdr:col>6</xdr:col>
      <xdr:colOff>521588</xdr:colOff>
      <xdr:row>20</xdr:row>
      <xdr:rowOff>10356</xdr:rowOff>
    </xdr:to>
    <xdr:pic>
      <xdr:nvPicPr>
        <xdr:cNvPr id="208" name="Picture 9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7CC82A9-F90E-D14E-B79F-246BFB0FA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321688" y="1353381"/>
          <a:ext cx="4533900" cy="2286000"/>
        </a:xfrm>
        <a:prstGeom prst="rect">
          <a:avLst/>
        </a:prstGeom>
      </xdr:spPr>
    </xdr:pic>
    <xdr:clientData/>
  </xdr:twoCellAnchor>
  <xdr:twoCellAnchor editAs="oneCell">
    <xdr:from>
      <xdr:col>8</xdr:col>
      <xdr:colOff>617120</xdr:colOff>
      <xdr:row>7</xdr:row>
      <xdr:rowOff>146175</xdr:rowOff>
    </xdr:from>
    <xdr:to>
      <xdr:col>14</xdr:col>
      <xdr:colOff>261520</xdr:colOff>
      <xdr:row>32</xdr:row>
      <xdr:rowOff>41400</xdr:rowOff>
    </xdr:to>
    <xdr:pic>
      <xdr:nvPicPr>
        <xdr:cNvPr id="209" name="Pictur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6F0BF1E-8F92-8540-BE12-7C814725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627520" y="1422525"/>
          <a:ext cx="4673600" cy="4419600"/>
        </a:xfrm>
        <a:prstGeom prst="rect">
          <a:avLst/>
        </a:prstGeom>
      </xdr:spPr>
    </xdr:pic>
    <xdr:clientData/>
  </xdr:twoCellAnchor>
  <xdr:twoCellAnchor>
    <xdr:from>
      <xdr:col>3</xdr:col>
      <xdr:colOff>53138</xdr:colOff>
      <xdr:row>1</xdr:row>
      <xdr:rowOff>147125</xdr:rowOff>
    </xdr:from>
    <xdr:to>
      <xdr:col>3</xdr:col>
      <xdr:colOff>330137</xdr:colOff>
      <xdr:row>8</xdr:row>
      <xdr:rowOff>173796</xdr:rowOff>
    </xdr:to>
    <xdr:sp macro="" textlink="">
      <xdr:nvSpPr>
        <xdr:cNvPr id="210" name="Rectangle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F749F26-E237-034E-A0DF-1767B916B331}"/>
            </a:ext>
          </a:extLst>
        </xdr:cNvPr>
        <xdr:cNvSpPr/>
      </xdr:nvSpPr>
      <xdr:spPr>
        <a:xfrm rot="16200000">
          <a:off x="2364290" y="845873"/>
          <a:ext cx="1293496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latin typeface="Calibri" charset="0"/>
              <a:ea typeface="Calibri" charset="0"/>
              <a:cs typeface="Calibri" charset="0"/>
            </a:rPr>
            <a:t>SJRHB13758_X2C</a:t>
          </a:r>
          <a:endParaRPr lang="en-US" sz="1200"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4</xdr:col>
      <xdr:colOff>394042</xdr:colOff>
      <xdr:row>2</xdr:row>
      <xdr:rowOff>137673</xdr:rowOff>
    </xdr:from>
    <xdr:to>
      <xdr:col>4</xdr:col>
      <xdr:colOff>671041</xdr:colOff>
      <xdr:row>8</xdr:row>
      <xdr:rowOff>173797</xdr:rowOff>
    </xdr:to>
    <xdr:sp macro="" textlink="">
      <xdr:nvSpPr>
        <xdr:cNvPr id="211" name="Rectangle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F92C072-76FB-1847-9091-1082233040C1}"/>
            </a:ext>
          </a:extLst>
        </xdr:cNvPr>
        <xdr:cNvSpPr/>
      </xdr:nvSpPr>
      <xdr:spPr>
        <a:xfrm rot="16200000">
          <a:off x="3629155" y="931635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</xdr:col>
      <xdr:colOff>688935</xdr:colOff>
      <xdr:row>1</xdr:row>
      <xdr:rowOff>19050</xdr:rowOff>
    </xdr:from>
    <xdr:to>
      <xdr:col>2</xdr:col>
      <xdr:colOff>127734</xdr:colOff>
      <xdr:row>9</xdr:row>
      <xdr:rowOff>21840</xdr:rowOff>
    </xdr:to>
    <xdr:sp macro="" textlink="">
      <xdr:nvSpPr>
        <xdr:cNvPr id="212" name="Rectangle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79DE118-4D94-9D41-9C4B-67029CF76619}"/>
            </a:ext>
          </a:extLst>
        </xdr:cNvPr>
        <xdr:cNvSpPr/>
      </xdr:nvSpPr>
      <xdr:spPr>
        <a:xfrm rot="16200000">
          <a:off x="1245140" y="796345"/>
          <a:ext cx="145059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SJRHB010463_X16C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5</xdr:col>
      <xdr:colOff>628917</xdr:colOff>
      <xdr:row>1</xdr:row>
      <xdr:rowOff>58324</xdr:rowOff>
    </xdr:from>
    <xdr:to>
      <xdr:col>6</xdr:col>
      <xdr:colOff>67716</xdr:colOff>
      <xdr:row>8</xdr:row>
      <xdr:rowOff>163541</xdr:rowOff>
    </xdr:to>
    <xdr:sp macro="" textlink="">
      <xdr:nvSpPr>
        <xdr:cNvPr id="213" name="Rectangle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D39C790-09BB-A348-8AB6-7C982A9AB0AF}"/>
            </a:ext>
          </a:extLst>
        </xdr:cNvPr>
        <xdr:cNvSpPr/>
      </xdr:nvSpPr>
      <xdr:spPr>
        <a:xfrm rot="16200000">
          <a:off x="4577196" y="796345"/>
          <a:ext cx="1372042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SJRHB013759_X1C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</xdr:col>
      <xdr:colOff>238194</xdr:colOff>
      <xdr:row>10</xdr:row>
      <xdr:rowOff>66014</xdr:rowOff>
    </xdr:from>
    <xdr:to>
      <xdr:col>2</xdr:col>
      <xdr:colOff>452213</xdr:colOff>
      <xdr:row>10</xdr:row>
      <xdr:rowOff>66014</xdr:rowOff>
    </xdr:to>
    <xdr:cxnSp macro="">
      <xdr:nvCxnSpPr>
        <xdr:cNvPr id="214" name="Straight Connector 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69E1E6E-22EC-0948-BAB5-825BE237E53F}"/>
            </a:ext>
          </a:extLst>
        </xdr:cNvPr>
        <xdr:cNvCxnSpPr>
          <a:cxnSpLocks/>
        </xdr:cNvCxnSpPr>
      </xdr:nvCxnSpPr>
      <xdr:spPr>
        <a:xfrm>
          <a:off x="1381194" y="1885289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503729</xdr:colOff>
      <xdr:row>10</xdr:row>
      <xdr:rowOff>66014</xdr:rowOff>
    </xdr:from>
    <xdr:to>
      <xdr:col>3</xdr:col>
      <xdr:colOff>717748</xdr:colOff>
      <xdr:row>10</xdr:row>
      <xdr:rowOff>66014</xdr:rowOff>
    </xdr:to>
    <xdr:cxnSp macro="">
      <xdr:nvCxnSpPr>
        <xdr:cNvPr id="215" name="Straight Connector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A4B6BCB-953A-5247-98A8-2CE1F6C97932}"/>
            </a:ext>
          </a:extLst>
        </xdr:cNvPr>
        <xdr:cNvCxnSpPr>
          <a:cxnSpLocks/>
        </xdr:cNvCxnSpPr>
      </xdr:nvCxnSpPr>
      <xdr:spPr>
        <a:xfrm>
          <a:off x="2484929" y="1885289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769264</xdr:colOff>
      <xdr:row>10</xdr:row>
      <xdr:rowOff>66014</xdr:rowOff>
    </xdr:from>
    <xdr:to>
      <xdr:col>5</xdr:col>
      <xdr:colOff>145083</xdr:colOff>
      <xdr:row>10</xdr:row>
      <xdr:rowOff>66014</xdr:rowOff>
    </xdr:to>
    <xdr:cxnSp macro="">
      <xdr:nvCxnSpPr>
        <xdr:cNvPr id="216" name="Straight Connector 1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99BB0C3-DA12-CF44-B3C9-AE67F0421D3C}"/>
            </a:ext>
          </a:extLst>
        </xdr:cNvPr>
        <xdr:cNvCxnSpPr>
          <a:cxnSpLocks/>
        </xdr:cNvCxnSpPr>
      </xdr:nvCxnSpPr>
      <xdr:spPr>
        <a:xfrm>
          <a:off x="3588664" y="1885289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183720</xdr:colOff>
      <xdr:row>10</xdr:row>
      <xdr:rowOff>66014</xdr:rowOff>
    </xdr:from>
    <xdr:to>
      <xdr:col>6</xdr:col>
      <xdr:colOff>397739</xdr:colOff>
      <xdr:row>10</xdr:row>
      <xdr:rowOff>66014</xdr:rowOff>
    </xdr:to>
    <xdr:cxnSp macro="">
      <xdr:nvCxnSpPr>
        <xdr:cNvPr id="217" name="Straight Connector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711143A-A108-F64E-83A8-3E71DCE9A99C}"/>
            </a:ext>
          </a:extLst>
        </xdr:cNvPr>
        <xdr:cNvCxnSpPr>
          <a:cxnSpLocks/>
        </xdr:cNvCxnSpPr>
      </xdr:nvCxnSpPr>
      <xdr:spPr>
        <a:xfrm>
          <a:off x="4679520" y="1885289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504486</xdr:colOff>
      <xdr:row>15</xdr:row>
      <xdr:rowOff>103360</xdr:rowOff>
    </xdr:from>
    <xdr:to>
      <xdr:col>3</xdr:col>
      <xdr:colOff>717748</xdr:colOff>
      <xdr:row>15</xdr:row>
      <xdr:rowOff>103361</xdr:rowOff>
    </xdr:to>
    <xdr:cxnSp macro="">
      <xdr:nvCxnSpPr>
        <xdr:cNvPr id="218" name="Straight Connector 1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04906CA-C2C1-614E-B011-D6B3DFCDD73C}"/>
            </a:ext>
          </a:extLst>
        </xdr:cNvPr>
        <xdr:cNvCxnSpPr>
          <a:cxnSpLocks noChangeShapeType="1"/>
        </xdr:cNvCxnSpPr>
      </xdr:nvCxnSpPr>
      <xdr:spPr bwMode="auto">
        <a:xfrm flipV="1">
          <a:off x="2485686" y="2827510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245454</xdr:colOff>
      <xdr:row>15</xdr:row>
      <xdr:rowOff>103359</xdr:rowOff>
    </xdr:from>
    <xdr:to>
      <xdr:col>2</xdr:col>
      <xdr:colOff>458716</xdr:colOff>
      <xdr:row>15</xdr:row>
      <xdr:rowOff>103360</xdr:rowOff>
    </xdr:to>
    <xdr:cxnSp macro="">
      <xdr:nvCxnSpPr>
        <xdr:cNvPr id="219" name="Straight Connector 1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9837A18-3F42-4045-B76C-7097C4DF2224}"/>
            </a:ext>
          </a:extLst>
        </xdr:cNvPr>
        <xdr:cNvCxnSpPr>
          <a:cxnSpLocks noChangeShapeType="1"/>
        </xdr:cNvCxnSpPr>
      </xdr:nvCxnSpPr>
      <xdr:spPr bwMode="auto">
        <a:xfrm flipV="1">
          <a:off x="1388454" y="2827509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267103</xdr:colOff>
      <xdr:row>12</xdr:row>
      <xdr:rowOff>9367</xdr:rowOff>
    </xdr:from>
    <xdr:to>
      <xdr:col>1</xdr:col>
      <xdr:colOff>513324</xdr:colOff>
      <xdr:row>14</xdr:row>
      <xdr:rowOff>171920</xdr:rowOff>
    </xdr:to>
    <xdr:sp macro="" textlink="">
      <xdr:nvSpPr>
        <xdr:cNvPr id="220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CF71BF0-E45B-124C-A1D4-85D932944F00}"/>
            </a:ext>
          </a:extLst>
        </xdr:cNvPr>
        <xdr:cNvSpPr txBox="1">
          <a:spLocks noChangeArrowheads="1"/>
        </xdr:cNvSpPr>
      </xdr:nvSpPr>
      <xdr:spPr bwMode="auto">
        <a:xfrm rot="16200000">
          <a:off x="1270962" y="2329733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</xdr:col>
      <xdr:colOff>658642</xdr:colOff>
      <xdr:row>11</xdr:row>
      <xdr:rowOff>123016</xdr:rowOff>
    </xdr:from>
    <xdr:to>
      <xdr:col>2</xdr:col>
      <xdr:colOff>66663</xdr:colOff>
      <xdr:row>14</xdr:row>
      <xdr:rowOff>171920</xdr:rowOff>
    </xdr:to>
    <xdr:sp macro="" textlink="">
      <xdr:nvSpPr>
        <xdr:cNvPr id="22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F7E297A-6C1C-E244-B38F-A44A79C8952C}"/>
            </a:ext>
          </a:extLst>
        </xdr:cNvPr>
        <xdr:cNvSpPr txBox="1">
          <a:spLocks noChangeArrowheads="1"/>
        </xdr:cNvSpPr>
      </xdr:nvSpPr>
      <xdr:spPr bwMode="auto">
        <a:xfrm rot="16200000">
          <a:off x="1628838" y="2296070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2</xdr:col>
      <xdr:colOff>183345</xdr:colOff>
      <xdr:row>11</xdr:row>
      <xdr:rowOff>139745</xdr:rowOff>
    </xdr:from>
    <xdr:to>
      <xdr:col>2</xdr:col>
      <xdr:colOff>429566</xdr:colOff>
      <xdr:row>15</xdr:row>
      <xdr:rowOff>7674</xdr:rowOff>
    </xdr:to>
    <xdr:sp macro="" textlink="">
      <xdr:nvSpPr>
        <xdr:cNvPr id="222" name="TextBox 2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B896BA0-A753-9C41-8B6B-4D93A88B79C8}"/>
            </a:ext>
          </a:extLst>
        </xdr:cNvPr>
        <xdr:cNvSpPr txBox="1">
          <a:spLocks noChangeArrowheads="1"/>
        </xdr:cNvSpPr>
      </xdr:nvSpPr>
      <xdr:spPr bwMode="auto">
        <a:xfrm rot="16200000">
          <a:off x="1991741" y="2312799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2</xdr:col>
      <xdr:colOff>551633</xdr:colOff>
      <xdr:row>12</xdr:row>
      <xdr:rowOff>24607</xdr:rowOff>
    </xdr:from>
    <xdr:to>
      <xdr:col>2</xdr:col>
      <xdr:colOff>797854</xdr:colOff>
      <xdr:row>15</xdr:row>
      <xdr:rowOff>6185</xdr:rowOff>
    </xdr:to>
    <xdr:sp macro="" textlink="">
      <xdr:nvSpPr>
        <xdr:cNvPr id="22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F00816F-661C-FE47-B0A2-A93546004E6C}"/>
            </a:ext>
          </a:extLst>
        </xdr:cNvPr>
        <xdr:cNvSpPr txBox="1">
          <a:spLocks noChangeArrowheads="1"/>
        </xdr:cNvSpPr>
      </xdr:nvSpPr>
      <xdr:spPr bwMode="auto">
        <a:xfrm rot="16200000">
          <a:off x="2393692" y="2344973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3</xdr:col>
      <xdr:colOff>72799</xdr:colOff>
      <xdr:row>11</xdr:row>
      <xdr:rowOff>138256</xdr:rowOff>
    </xdr:from>
    <xdr:to>
      <xdr:col>3</xdr:col>
      <xdr:colOff>319020</xdr:colOff>
      <xdr:row>15</xdr:row>
      <xdr:rowOff>6185</xdr:rowOff>
    </xdr:to>
    <xdr:sp macro="" textlink="">
      <xdr:nvSpPr>
        <xdr:cNvPr id="224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883250F-BCD3-6049-A092-6EC6B2501BA0}"/>
            </a:ext>
          </a:extLst>
        </xdr:cNvPr>
        <xdr:cNvSpPr txBox="1">
          <a:spLocks noChangeArrowheads="1"/>
        </xdr:cNvSpPr>
      </xdr:nvSpPr>
      <xdr:spPr bwMode="auto">
        <a:xfrm rot="16200000">
          <a:off x="2719395" y="2311310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3</xdr:col>
      <xdr:colOff>389982</xdr:colOff>
      <xdr:row>11</xdr:row>
      <xdr:rowOff>139745</xdr:rowOff>
    </xdr:from>
    <xdr:to>
      <xdr:col>3</xdr:col>
      <xdr:colOff>636203</xdr:colOff>
      <xdr:row>15</xdr:row>
      <xdr:rowOff>7674</xdr:rowOff>
    </xdr:to>
    <xdr:sp macro="" textlink="">
      <xdr:nvSpPr>
        <xdr:cNvPr id="225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744BCCF-8DAE-4748-B359-9E6800E747C3}"/>
            </a:ext>
          </a:extLst>
        </xdr:cNvPr>
        <xdr:cNvSpPr txBox="1">
          <a:spLocks noChangeArrowheads="1"/>
        </xdr:cNvSpPr>
      </xdr:nvSpPr>
      <xdr:spPr bwMode="auto">
        <a:xfrm rot="16200000">
          <a:off x="3036578" y="2312799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</xdr:col>
      <xdr:colOff>614112</xdr:colOff>
      <xdr:row>11</xdr:row>
      <xdr:rowOff>68769</xdr:rowOff>
    </xdr:from>
    <xdr:to>
      <xdr:col>2</xdr:col>
      <xdr:colOff>246032</xdr:colOff>
      <xdr:row>11</xdr:row>
      <xdr:rowOff>68770</xdr:rowOff>
    </xdr:to>
    <xdr:cxnSp macro="">
      <xdr:nvCxnSpPr>
        <xdr:cNvPr id="226" name="Straight Connector 2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A0D2654-78F5-6E4D-B8CF-70EFFE667F0F}"/>
            </a:ext>
          </a:extLst>
        </xdr:cNvPr>
        <xdr:cNvCxnSpPr>
          <a:cxnSpLocks noChangeShapeType="1"/>
        </xdr:cNvCxnSpPr>
      </xdr:nvCxnSpPr>
      <xdr:spPr bwMode="auto">
        <a:xfrm flipV="1">
          <a:off x="1757112" y="2069019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728772</xdr:colOff>
      <xdr:row>11</xdr:row>
      <xdr:rowOff>68769</xdr:rowOff>
    </xdr:from>
    <xdr:to>
      <xdr:col>3</xdr:col>
      <xdr:colOff>360692</xdr:colOff>
      <xdr:row>11</xdr:row>
      <xdr:rowOff>68770</xdr:rowOff>
    </xdr:to>
    <xdr:cxnSp macro="">
      <xdr:nvCxnSpPr>
        <xdr:cNvPr id="227" name="Straight Connector 2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FAF1AEF-E046-C844-93BC-0FBBBA2CE052}"/>
            </a:ext>
          </a:extLst>
        </xdr:cNvPr>
        <xdr:cNvCxnSpPr>
          <a:cxnSpLocks noChangeShapeType="1"/>
        </xdr:cNvCxnSpPr>
      </xdr:nvCxnSpPr>
      <xdr:spPr bwMode="auto">
        <a:xfrm flipV="1">
          <a:off x="2709972" y="2069019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391847</xdr:colOff>
      <xdr:row>10</xdr:row>
      <xdr:rowOff>13793</xdr:rowOff>
    </xdr:from>
    <xdr:to>
      <xdr:col>2</xdr:col>
      <xdr:colOff>339440</xdr:colOff>
      <xdr:row>11</xdr:row>
      <xdr:rowOff>79039</xdr:rowOff>
    </xdr:to>
    <xdr:sp macro="" textlink="">
      <xdr:nvSpPr>
        <xdr:cNvPr id="22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EEBD5DE-71F2-FD4A-BBF8-4F80CB39D5A7}"/>
            </a:ext>
          </a:extLst>
        </xdr:cNvPr>
        <xdr:cNvSpPr txBox="1">
          <a:spLocks noChangeArrowheads="1"/>
        </xdr:cNvSpPr>
      </xdr:nvSpPr>
      <xdr:spPr bwMode="auto">
        <a:xfrm>
          <a:off x="1534847" y="1833068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2</xdr:col>
      <xdr:colOff>651051</xdr:colOff>
      <xdr:row>10</xdr:row>
      <xdr:rowOff>34650</xdr:rowOff>
    </xdr:from>
    <xdr:to>
      <xdr:col>3</xdr:col>
      <xdr:colOff>598644</xdr:colOff>
      <xdr:row>11</xdr:row>
      <xdr:rowOff>99896</xdr:rowOff>
    </xdr:to>
    <xdr:sp macro="" textlink="">
      <xdr:nvSpPr>
        <xdr:cNvPr id="229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E80A12B-25F0-8546-A0BE-7821DC7CE7EE}"/>
            </a:ext>
          </a:extLst>
        </xdr:cNvPr>
        <xdr:cNvSpPr txBox="1">
          <a:spLocks noChangeArrowheads="1"/>
        </xdr:cNvSpPr>
      </xdr:nvSpPr>
      <xdr:spPr bwMode="auto">
        <a:xfrm>
          <a:off x="2632251" y="1853925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3</xdr:col>
      <xdr:colOff>754129</xdr:colOff>
      <xdr:row>10</xdr:row>
      <xdr:rowOff>64525</xdr:rowOff>
    </xdr:from>
    <xdr:to>
      <xdr:col>5</xdr:col>
      <xdr:colOff>129948</xdr:colOff>
      <xdr:row>10</xdr:row>
      <xdr:rowOff>64525</xdr:rowOff>
    </xdr:to>
    <xdr:cxnSp macro="">
      <xdr:nvCxnSpPr>
        <xdr:cNvPr id="230" name="Straight Connector 3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3F66537-AA01-894C-A207-20023CEC9DD9}"/>
            </a:ext>
          </a:extLst>
        </xdr:cNvPr>
        <xdr:cNvCxnSpPr>
          <a:cxnSpLocks/>
        </xdr:cNvCxnSpPr>
      </xdr:nvCxnSpPr>
      <xdr:spPr>
        <a:xfrm>
          <a:off x="3573529" y="1883800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181464</xdr:colOff>
      <xdr:row>10</xdr:row>
      <xdr:rowOff>64525</xdr:rowOff>
    </xdr:from>
    <xdr:to>
      <xdr:col>6</xdr:col>
      <xdr:colOff>395483</xdr:colOff>
      <xdr:row>10</xdr:row>
      <xdr:rowOff>64525</xdr:rowOff>
    </xdr:to>
    <xdr:cxnSp macro="">
      <xdr:nvCxnSpPr>
        <xdr:cNvPr id="231" name="Straight Connector 3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C804FC3-20AC-B348-A708-7368BCC42F14}"/>
            </a:ext>
          </a:extLst>
        </xdr:cNvPr>
        <xdr:cNvCxnSpPr>
          <a:cxnSpLocks/>
        </xdr:cNvCxnSpPr>
      </xdr:nvCxnSpPr>
      <xdr:spPr>
        <a:xfrm>
          <a:off x="4677264" y="1883800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182221</xdr:colOff>
      <xdr:row>15</xdr:row>
      <xdr:rowOff>101871</xdr:rowOff>
    </xdr:from>
    <xdr:to>
      <xdr:col>6</xdr:col>
      <xdr:colOff>395483</xdr:colOff>
      <xdr:row>15</xdr:row>
      <xdr:rowOff>101872</xdr:rowOff>
    </xdr:to>
    <xdr:cxnSp macro="">
      <xdr:nvCxnSpPr>
        <xdr:cNvPr id="232" name="Straight Connector 3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9953680-4E40-4745-9AF2-D633972763D6}"/>
            </a:ext>
          </a:extLst>
        </xdr:cNvPr>
        <xdr:cNvCxnSpPr>
          <a:cxnSpLocks noChangeShapeType="1"/>
        </xdr:cNvCxnSpPr>
      </xdr:nvCxnSpPr>
      <xdr:spPr bwMode="auto">
        <a:xfrm flipV="1">
          <a:off x="4678021" y="2826021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761389</xdr:colOff>
      <xdr:row>15</xdr:row>
      <xdr:rowOff>101870</xdr:rowOff>
    </xdr:from>
    <xdr:to>
      <xdr:col>5</xdr:col>
      <xdr:colOff>136451</xdr:colOff>
      <xdr:row>15</xdr:row>
      <xdr:rowOff>101871</xdr:rowOff>
    </xdr:to>
    <xdr:cxnSp macro="">
      <xdr:nvCxnSpPr>
        <xdr:cNvPr id="233" name="Straight Connector 3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0CAE9F9-066A-0943-AADA-EED0B619BDC8}"/>
            </a:ext>
          </a:extLst>
        </xdr:cNvPr>
        <xdr:cNvCxnSpPr>
          <a:cxnSpLocks noChangeShapeType="1"/>
        </xdr:cNvCxnSpPr>
      </xdr:nvCxnSpPr>
      <xdr:spPr bwMode="auto">
        <a:xfrm flipV="1">
          <a:off x="3580789" y="2826020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783038</xdr:colOff>
      <xdr:row>12</xdr:row>
      <xdr:rowOff>7878</xdr:rowOff>
    </xdr:from>
    <xdr:to>
      <xdr:col>4</xdr:col>
      <xdr:colOff>191059</xdr:colOff>
      <xdr:row>14</xdr:row>
      <xdr:rowOff>170431</xdr:rowOff>
    </xdr:to>
    <xdr:sp macro="" textlink="">
      <xdr:nvSpPr>
        <xdr:cNvPr id="234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2B07124-B21F-A748-BD9A-F346348C83B3}"/>
            </a:ext>
          </a:extLst>
        </xdr:cNvPr>
        <xdr:cNvSpPr txBox="1">
          <a:spLocks noChangeArrowheads="1"/>
        </xdr:cNvSpPr>
      </xdr:nvSpPr>
      <xdr:spPr bwMode="auto">
        <a:xfrm rot="16200000">
          <a:off x="3463297" y="2328244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4</xdr:col>
      <xdr:colOff>336377</xdr:colOff>
      <xdr:row>11</xdr:row>
      <xdr:rowOff>121527</xdr:rowOff>
    </xdr:from>
    <xdr:to>
      <xdr:col>4</xdr:col>
      <xdr:colOff>582598</xdr:colOff>
      <xdr:row>14</xdr:row>
      <xdr:rowOff>170431</xdr:rowOff>
    </xdr:to>
    <xdr:sp macro="" textlink="">
      <xdr:nvSpPr>
        <xdr:cNvPr id="235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0FA2BA2-FF73-2B48-B68E-86C484CF6446}"/>
            </a:ext>
          </a:extLst>
        </xdr:cNvPr>
        <xdr:cNvSpPr txBox="1">
          <a:spLocks noChangeArrowheads="1"/>
        </xdr:cNvSpPr>
      </xdr:nvSpPr>
      <xdr:spPr bwMode="auto">
        <a:xfrm rot="16200000">
          <a:off x="3821173" y="2294581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4</xdr:col>
      <xdr:colOff>699280</xdr:colOff>
      <xdr:row>11</xdr:row>
      <xdr:rowOff>138256</xdr:rowOff>
    </xdr:from>
    <xdr:to>
      <xdr:col>5</xdr:col>
      <xdr:colOff>107301</xdr:colOff>
      <xdr:row>15</xdr:row>
      <xdr:rowOff>6185</xdr:rowOff>
    </xdr:to>
    <xdr:sp macro="" textlink="">
      <xdr:nvSpPr>
        <xdr:cNvPr id="236" name="TextBox 4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3CB71D2-DE58-4549-B696-63ADAF017158}"/>
            </a:ext>
          </a:extLst>
        </xdr:cNvPr>
        <xdr:cNvSpPr txBox="1">
          <a:spLocks noChangeArrowheads="1"/>
        </xdr:cNvSpPr>
      </xdr:nvSpPr>
      <xdr:spPr bwMode="auto">
        <a:xfrm rot="16200000">
          <a:off x="4184076" y="2311310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5</xdr:col>
      <xdr:colOff>229368</xdr:colOff>
      <xdr:row>12</xdr:row>
      <xdr:rowOff>23118</xdr:rowOff>
    </xdr:from>
    <xdr:to>
      <xdr:col>5</xdr:col>
      <xdr:colOff>475589</xdr:colOff>
      <xdr:row>15</xdr:row>
      <xdr:rowOff>4696</xdr:rowOff>
    </xdr:to>
    <xdr:sp macro="" textlink="">
      <xdr:nvSpPr>
        <xdr:cNvPr id="23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436A832-CC07-D347-9008-F1D2E45B688D}"/>
            </a:ext>
          </a:extLst>
        </xdr:cNvPr>
        <xdr:cNvSpPr txBox="1">
          <a:spLocks noChangeArrowheads="1"/>
        </xdr:cNvSpPr>
      </xdr:nvSpPr>
      <xdr:spPr bwMode="auto">
        <a:xfrm rot="16200000">
          <a:off x="4586027" y="2343484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5</xdr:col>
      <xdr:colOff>588734</xdr:colOff>
      <xdr:row>11</xdr:row>
      <xdr:rowOff>136767</xdr:rowOff>
    </xdr:from>
    <xdr:to>
      <xdr:col>5</xdr:col>
      <xdr:colOff>834955</xdr:colOff>
      <xdr:row>15</xdr:row>
      <xdr:rowOff>4696</xdr:rowOff>
    </xdr:to>
    <xdr:sp macro="" textlink="">
      <xdr:nvSpPr>
        <xdr:cNvPr id="23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2FFE90F-E0F9-8B4D-90B4-C82E3C7B1AA3}"/>
            </a:ext>
          </a:extLst>
        </xdr:cNvPr>
        <xdr:cNvSpPr txBox="1">
          <a:spLocks noChangeArrowheads="1"/>
        </xdr:cNvSpPr>
      </xdr:nvSpPr>
      <xdr:spPr bwMode="auto">
        <a:xfrm rot="16200000">
          <a:off x="4911730" y="2309821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6</xdr:col>
      <xdr:colOff>67717</xdr:colOff>
      <xdr:row>11</xdr:row>
      <xdr:rowOff>138256</xdr:rowOff>
    </xdr:from>
    <xdr:to>
      <xdr:col>6</xdr:col>
      <xdr:colOff>313938</xdr:colOff>
      <xdr:row>15</xdr:row>
      <xdr:rowOff>6185</xdr:rowOff>
    </xdr:to>
    <xdr:sp macro="" textlink="">
      <xdr:nvSpPr>
        <xdr:cNvPr id="239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5EF7010-D549-2B48-91A1-62C7955C5B82}"/>
            </a:ext>
          </a:extLst>
        </xdr:cNvPr>
        <xdr:cNvSpPr txBox="1">
          <a:spLocks noChangeArrowheads="1"/>
        </xdr:cNvSpPr>
      </xdr:nvSpPr>
      <xdr:spPr bwMode="auto">
        <a:xfrm rot="16200000">
          <a:off x="5228913" y="2311310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4</xdr:col>
      <xdr:colOff>291847</xdr:colOff>
      <xdr:row>11</xdr:row>
      <xdr:rowOff>67280</xdr:rowOff>
    </xdr:from>
    <xdr:to>
      <xdr:col>4</xdr:col>
      <xdr:colOff>761967</xdr:colOff>
      <xdr:row>11</xdr:row>
      <xdr:rowOff>67281</xdr:rowOff>
    </xdr:to>
    <xdr:cxnSp macro="">
      <xdr:nvCxnSpPr>
        <xdr:cNvPr id="240" name="Straight Connector 4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97F8C4F-55CF-C14D-8C8C-CB6629F4E5A7}"/>
            </a:ext>
          </a:extLst>
        </xdr:cNvPr>
        <xdr:cNvCxnSpPr>
          <a:cxnSpLocks noChangeShapeType="1"/>
        </xdr:cNvCxnSpPr>
      </xdr:nvCxnSpPr>
      <xdr:spPr bwMode="auto">
        <a:xfrm flipV="1">
          <a:off x="3949447" y="2067530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406507</xdr:colOff>
      <xdr:row>11</xdr:row>
      <xdr:rowOff>67280</xdr:rowOff>
    </xdr:from>
    <xdr:to>
      <xdr:col>6</xdr:col>
      <xdr:colOff>38427</xdr:colOff>
      <xdr:row>11</xdr:row>
      <xdr:rowOff>67281</xdr:rowOff>
    </xdr:to>
    <xdr:cxnSp macro="">
      <xdr:nvCxnSpPr>
        <xdr:cNvPr id="241" name="Straight Connector 4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FCC6FA5-A083-434E-AD08-279AFA362C85}"/>
            </a:ext>
          </a:extLst>
        </xdr:cNvPr>
        <xdr:cNvCxnSpPr>
          <a:cxnSpLocks noChangeShapeType="1"/>
        </xdr:cNvCxnSpPr>
      </xdr:nvCxnSpPr>
      <xdr:spPr bwMode="auto">
        <a:xfrm flipV="1">
          <a:off x="4902307" y="2067530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69582</xdr:colOff>
      <xdr:row>10</xdr:row>
      <xdr:rowOff>12304</xdr:rowOff>
    </xdr:from>
    <xdr:to>
      <xdr:col>5</xdr:col>
      <xdr:colOff>17175</xdr:colOff>
      <xdr:row>11</xdr:row>
      <xdr:rowOff>77550</xdr:rowOff>
    </xdr:to>
    <xdr:sp macro="" textlink="">
      <xdr:nvSpPr>
        <xdr:cNvPr id="24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4DE31DC-9C8A-C04D-BA7E-E7F464209F62}"/>
            </a:ext>
          </a:extLst>
        </xdr:cNvPr>
        <xdr:cNvSpPr txBox="1">
          <a:spLocks noChangeArrowheads="1"/>
        </xdr:cNvSpPr>
      </xdr:nvSpPr>
      <xdr:spPr bwMode="auto">
        <a:xfrm>
          <a:off x="3727182" y="1831579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5</xdr:col>
      <xdr:colOff>328786</xdr:colOff>
      <xdr:row>10</xdr:row>
      <xdr:rowOff>33161</xdr:rowOff>
    </xdr:from>
    <xdr:to>
      <xdr:col>6</xdr:col>
      <xdr:colOff>276379</xdr:colOff>
      <xdr:row>11</xdr:row>
      <xdr:rowOff>98407</xdr:rowOff>
    </xdr:to>
    <xdr:sp macro="" textlink="">
      <xdr:nvSpPr>
        <xdr:cNvPr id="24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34E9CFE-5A90-F949-B4A1-7F69881A44BB}"/>
            </a:ext>
          </a:extLst>
        </xdr:cNvPr>
        <xdr:cNvSpPr txBox="1">
          <a:spLocks noChangeArrowheads="1"/>
        </xdr:cNvSpPr>
      </xdr:nvSpPr>
      <xdr:spPr bwMode="auto">
        <a:xfrm>
          <a:off x="4824586" y="1852436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</xdr:col>
      <xdr:colOff>239365</xdr:colOff>
      <xdr:row>16</xdr:row>
      <xdr:rowOff>93756</xdr:rowOff>
    </xdr:from>
    <xdr:to>
      <xdr:col>2</xdr:col>
      <xdr:colOff>459126</xdr:colOff>
      <xdr:row>18</xdr:row>
      <xdr:rowOff>164178</xdr:rowOff>
    </xdr:to>
    <xdr:sp macro="" textlink="">
      <xdr:nvSpPr>
        <xdr:cNvPr id="244" name="Rectangle 5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D2F9C00-A26D-F34F-A5C8-FE4270714F33}"/>
            </a:ext>
          </a:extLst>
        </xdr:cNvPr>
        <xdr:cNvSpPr>
          <a:spLocks noChangeArrowheads="1"/>
        </xdr:cNvSpPr>
      </xdr:nvSpPr>
      <xdr:spPr bwMode="auto">
        <a:xfrm>
          <a:off x="1382365" y="2998881"/>
          <a:ext cx="1057961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</xdr:col>
      <xdr:colOff>459127</xdr:colOff>
      <xdr:row>16</xdr:row>
      <xdr:rowOff>93756</xdr:rowOff>
    </xdr:from>
    <xdr:to>
      <xdr:col>3</xdr:col>
      <xdr:colOff>769265</xdr:colOff>
      <xdr:row>18</xdr:row>
      <xdr:rowOff>164178</xdr:rowOff>
    </xdr:to>
    <xdr:sp macro="" textlink="">
      <xdr:nvSpPr>
        <xdr:cNvPr id="245" name="Rectangle 5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C71AD86-4FBD-2D46-B9A0-2C5220F90768}"/>
            </a:ext>
          </a:extLst>
        </xdr:cNvPr>
        <xdr:cNvSpPr>
          <a:spLocks noChangeArrowheads="1"/>
        </xdr:cNvSpPr>
      </xdr:nvSpPr>
      <xdr:spPr bwMode="auto">
        <a:xfrm>
          <a:off x="2440327" y="2998881"/>
          <a:ext cx="1148338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3</xdr:col>
      <xdr:colOff>754128</xdr:colOff>
      <xdr:row>16</xdr:row>
      <xdr:rowOff>100292</xdr:rowOff>
    </xdr:from>
    <xdr:to>
      <xdr:col>5</xdr:col>
      <xdr:colOff>166987</xdr:colOff>
      <xdr:row>18</xdr:row>
      <xdr:rowOff>164178</xdr:rowOff>
    </xdr:to>
    <xdr:sp macro="" textlink="">
      <xdr:nvSpPr>
        <xdr:cNvPr id="246" name="Rectangle 5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E774764-9222-9043-A2D2-7F5B2E4C0AE2}"/>
            </a:ext>
          </a:extLst>
        </xdr:cNvPr>
        <xdr:cNvSpPr>
          <a:spLocks noChangeArrowheads="1"/>
        </xdr:cNvSpPr>
      </xdr:nvSpPr>
      <xdr:spPr bwMode="auto">
        <a:xfrm>
          <a:off x="3573528" y="3005417"/>
          <a:ext cx="1089259" cy="425836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166988</xdr:colOff>
      <xdr:row>16</xdr:row>
      <xdr:rowOff>100292</xdr:rowOff>
    </xdr:from>
    <xdr:to>
      <xdr:col>6</xdr:col>
      <xdr:colOff>417678</xdr:colOff>
      <xdr:row>18</xdr:row>
      <xdr:rowOff>164178</xdr:rowOff>
    </xdr:to>
    <xdr:sp macro="" textlink="">
      <xdr:nvSpPr>
        <xdr:cNvPr id="247" name="Rectangle 5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428D781-8A98-AB4C-91D2-EFBED9177B24}"/>
            </a:ext>
          </a:extLst>
        </xdr:cNvPr>
        <xdr:cNvSpPr>
          <a:spLocks noChangeArrowheads="1"/>
        </xdr:cNvSpPr>
      </xdr:nvSpPr>
      <xdr:spPr bwMode="auto">
        <a:xfrm>
          <a:off x="4662788" y="3005417"/>
          <a:ext cx="1088890" cy="425836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0</xdr:col>
      <xdr:colOff>742950</xdr:colOff>
      <xdr:row>16</xdr:row>
      <xdr:rowOff>99957</xdr:rowOff>
    </xdr:from>
    <xdr:to>
      <xdr:col>1</xdr:col>
      <xdr:colOff>302386</xdr:colOff>
      <xdr:row>17</xdr:row>
      <xdr:rowOff>165203</xdr:rowOff>
    </xdr:to>
    <xdr:sp macro="" textlink="">
      <xdr:nvSpPr>
        <xdr:cNvPr id="248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C1F90DF-AB3D-2945-A681-D4B792841041}"/>
            </a:ext>
          </a:extLst>
        </xdr:cNvPr>
        <xdr:cNvSpPr txBox="1">
          <a:spLocks noChangeArrowheads="1"/>
        </xdr:cNvSpPr>
      </xdr:nvSpPr>
      <xdr:spPr bwMode="auto">
        <a:xfrm>
          <a:off x="742950" y="3005082"/>
          <a:ext cx="70243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 Akt.</a:t>
          </a:r>
        </a:p>
      </xdr:txBody>
    </xdr:sp>
    <xdr:clientData/>
  </xdr:twoCellAnchor>
  <xdr:twoCellAnchor>
    <xdr:from>
      <xdr:col>10</xdr:col>
      <xdr:colOff>593754</xdr:colOff>
      <xdr:row>6</xdr:row>
      <xdr:rowOff>64115</xdr:rowOff>
    </xdr:from>
    <xdr:to>
      <xdr:col>11</xdr:col>
      <xdr:colOff>32553</xdr:colOff>
      <xdr:row>13</xdr:row>
      <xdr:rowOff>90786</xdr:rowOff>
    </xdr:to>
    <xdr:sp macro="" textlink="">
      <xdr:nvSpPr>
        <xdr:cNvPr id="249" name="Rectangle 5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EDB0D0F-D107-354B-8CD3-48F25D37F038}"/>
            </a:ext>
          </a:extLst>
        </xdr:cNvPr>
        <xdr:cNvSpPr/>
      </xdr:nvSpPr>
      <xdr:spPr>
        <a:xfrm rot="16200000">
          <a:off x="8772306" y="1667738"/>
          <a:ext cx="1293496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latin typeface="Calibri" charset="0"/>
              <a:ea typeface="Calibri" charset="0"/>
              <a:cs typeface="Calibri" charset="0"/>
            </a:rPr>
            <a:t>SJRHB13758_X2C</a:t>
          </a:r>
          <a:endParaRPr lang="en-US" sz="1200"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12</xdr:col>
      <xdr:colOff>96458</xdr:colOff>
      <xdr:row>7</xdr:row>
      <xdr:rowOff>54663</xdr:rowOff>
    </xdr:from>
    <xdr:to>
      <xdr:col>12</xdr:col>
      <xdr:colOff>373457</xdr:colOff>
      <xdr:row>13</xdr:row>
      <xdr:rowOff>90787</xdr:rowOff>
    </xdr:to>
    <xdr:sp macro="" textlink="">
      <xdr:nvSpPr>
        <xdr:cNvPr id="250" name="Rectangle 5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666DD43-FD27-7F4C-BCE7-B4E2693FF755}"/>
            </a:ext>
          </a:extLst>
        </xdr:cNvPr>
        <xdr:cNvSpPr/>
      </xdr:nvSpPr>
      <xdr:spPr>
        <a:xfrm rot="16200000">
          <a:off x="10037171" y="1753500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13</xdr:col>
      <xdr:colOff>331333</xdr:colOff>
      <xdr:row>5</xdr:row>
      <xdr:rowOff>156289</xdr:rowOff>
    </xdr:from>
    <xdr:to>
      <xdr:col>13</xdr:col>
      <xdr:colOff>608332</xdr:colOff>
      <xdr:row>13</xdr:row>
      <xdr:rowOff>80531</xdr:rowOff>
    </xdr:to>
    <xdr:sp macro="" textlink="">
      <xdr:nvSpPr>
        <xdr:cNvPr id="251" name="Rectangle 5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C7BD88B-0E98-884D-AB4F-33B84C9A42B4}"/>
            </a:ext>
          </a:extLst>
        </xdr:cNvPr>
        <xdr:cNvSpPr/>
      </xdr:nvSpPr>
      <xdr:spPr>
        <a:xfrm rot="16200000">
          <a:off x="10985212" y="1618210"/>
          <a:ext cx="1372042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SJRHB013759_X1C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8</xdr:col>
      <xdr:colOff>778810</xdr:colOff>
      <xdr:row>14</xdr:row>
      <xdr:rowOff>163979</xdr:rowOff>
    </xdr:from>
    <xdr:to>
      <xdr:col>10</xdr:col>
      <xdr:colOff>154629</xdr:colOff>
      <xdr:row>14</xdr:row>
      <xdr:rowOff>163979</xdr:rowOff>
    </xdr:to>
    <xdr:cxnSp macro="">
      <xdr:nvCxnSpPr>
        <xdr:cNvPr id="252" name="Straight Connector 5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F945BF2-6098-BE45-8D42-3C68A5BE933C}"/>
            </a:ext>
          </a:extLst>
        </xdr:cNvPr>
        <xdr:cNvCxnSpPr>
          <a:cxnSpLocks/>
        </xdr:cNvCxnSpPr>
      </xdr:nvCxnSpPr>
      <xdr:spPr>
        <a:xfrm>
          <a:off x="7789210" y="270715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206145</xdr:colOff>
      <xdr:row>14</xdr:row>
      <xdr:rowOff>163979</xdr:rowOff>
    </xdr:from>
    <xdr:to>
      <xdr:col>11</xdr:col>
      <xdr:colOff>420164</xdr:colOff>
      <xdr:row>14</xdr:row>
      <xdr:rowOff>163979</xdr:rowOff>
    </xdr:to>
    <xdr:cxnSp macro="">
      <xdr:nvCxnSpPr>
        <xdr:cNvPr id="253" name="Straight Connector 5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AE04FCD-753B-8145-8E9A-B33D135080FF}"/>
            </a:ext>
          </a:extLst>
        </xdr:cNvPr>
        <xdr:cNvCxnSpPr>
          <a:cxnSpLocks/>
        </xdr:cNvCxnSpPr>
      </xdr:nvCxnSpPr>
      <xdr:spPr>
        <a:xfrm>
          <a:off x="8892945" y="270715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471680</xdr:colOff>
      <xdr:row>14</xdr:row>
      <xdr:rowOff>163979</xdr:rowOff>
    </xdr:from>
    <xdr:to>
      <xdr:col>12</xdr:col>
      <xdr:colOff>685699</xdr:colOff>
      <xdr:row>14</xdr:row>
      <xdr:rowOff>163979</xdr:rowOff>
    </xdr:to>
    <xdr:cxnSp macro="">
      <xdr:nvCxnSpPr>
        <xdr:cNvPr id="254" name="Straight Connector 6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214DF44-E717-8144-8EB1-949685B1C867}"/>
            </a:ext>
          </a:extLst>
        </xdr:cNvPr>
        <xdr:cNvCxnSpPr>
          <a:cxnSpLocks/>
        </xdr:cNvCxnSpPr>
      </xdr:nvCxnSpPr>
      <xdr:spPr>
        <a:xfrm>
          <a:off x="9996680" y="270715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724336</xdr:colOff>
      <xdr:row>14</xdr:row>
      <xdr:rowOff>163979</xdr:rowOff>
    </xdr:from>
    <xdr:to>
      <xdr:col>14</xdr:col>
      <xdr:colOff>100155</xdr:colOff>
      <xdr:row>14</xdr:row>
      <xdr:rowOff>163979</xdr:rowOff>
    </xdr:to>
    <xdr:cxnSp macro="">
      <xdr:nvCxnSpPr>
        <xdr:cNvPr id="255" name="Straight Connector 6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1CC2874-35AC-914D-8161-9D91A836C0EF}"/>
            </a:ext>
          </a:extLst>
        </xdr:cNvPr>
        <xdr:cNvCxnSpPr>
          <a:cxnSpLocks/>
        </xdr:cNvCxnSpPr>
      </xdr:nvCxnSpPr>
      <xdr:spPr>
        <a:xfrm>
          <a:off x="11087536" y="270715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206902</xdr:colOff>
      <xdr:row>20</xdr:row>
      <xdr:rowOff>20350</xdr:rowOff>
    </xdr:from>
    <xdr:to>
      <xdr:col>11</xdr:col>
      <xdr:colOff>420164</xdr:colOff>
      <xdr:row>20</xdr:row>
      <xdr:rowOff>20351</xdr:rowOff>
    </xdr:to>
    <xdr:cxnSp macro="">
      <xdr:nvCxnSpPr>
        <xdr:cNvPr id="256" name="Straight Connector 6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A7E38DB-0EBB-4049-A2C0-09FDEF4238BD}"/>
            </a:ext>
          </a:extLst>
        </xdr:cNvPr>
        <xdr:cNvCxnSpPr>
          <a:cxnSpLocks noChangeShapeType="1"/>
        </xdr:cNvCxnSpPr>
      </xdr:nvCxnSpPr>
      <xdr:spPr bwMode="auto">
        <a:xfrm flipV="1">
          <a:off x="8893702" y="3649375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786070</xdr:colOff>
      <xdr:row>20</xdr:row>
      <xdr:rowOff>20349</xdr:rowOff>
    </xdr:from>
    <xdr:to>
      <xdr:col>10</xdr:col>
      <xdr:colOff>161132</xdr:colOff>
      <xdr:row>20</xdr:row>
      <xdr:rowOff>20350</xdr:rowOff>
    </xdr:to>
    <xdr:cxnSp macro="">
      <xdr:nvCxnSpPr>
        <xdr:cNvPr id="257" name="Straight Connector 6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324F542-5C3A-4649-AB02-9A5D90D8DFB3}"/>
            </a:ext>
          </a:extLst>
        </xdr:cNvPr>
        <xdr:cNvCxnSpPr>
          <a:cxnSpLocks noChangeShapeType="1"/>
        </xdr:cNvCxnSpPr>
      </xdr:nvCxnSpPr>
      <xdr:spPr bwMode="auto">
        <a:xfrm flipV="1">
          <a:off x="7796470" y="3649374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807719</xdr:colOff>
      <xdr:row>16</xdr:row>
      <xdr:rowOff>107332</xdr:rowOff>
    </xdr:from>
    <xdr:to>
      <xdr:col>9</xdr:col>
      <xdr:colOff>215740</xdr:colOff>
      <xdr:row>19</xdr:row>
      <xdr:rowOff>88910</xdr:rowOff>
    </xdr:to>
    <xdr:sp macro="" textlink="">
      <xdr:nvSpPr>
        <xdr:cNvPr id="25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756668E-3290-094A-8609-9C2F3879593B}"/>
            </a:ext>
          </a:extLst>
        </xdr:cNvPr>
        <xdr:cNvSpPr txBox="1">
          <a:spLocks noChangeArrowheads="1"/>
        </xdr:cNvSpPr>
      </xdr:nvSpPr>
      <xdr:spPr bwMode="auto">
        <a:xfrm rot="16200000">
          <a:off x="7678978" y="3151598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9</xdr:col>
      <xdr:colOff>361058</xdr:colOff>
      <xdr:row>16</xdr:row>
      <xdr:rowOff>40006</xdr:rowOff>
    </xdr:from>
    <xdr:to>
      <xdr:col>9</xdr:col>
      <xdr:colOff>607279</xdr:colOff>
      <xdr:row>19</xdr:row>
      <xdr:rowOff>88910</xdr:rowOff>
    </xdr:to>
    <xdr:sp macro="" textlink="">
      <xdr:nvSpPr>
        <xdr:cNvPr id="259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A8CB6BC-2CB6-C54D-B305-866492B6C0BC}"/>
            </a:ext>
          </a:extLst>
        </xdr:cNvPr>
        <xdr:cNvSpPr txBox="1">
          <a:spLocks noChangeArrowheads="1"/>
        </xdr:cNvSpPr>
      </xdr:nvSpPr>
      <xdr:spPr bwMode="auto">
        <a:xfrm rot="16200000">
          <a:off x="8036854" y="311793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9</xdr:col>
      <xdr:colOff>723961</xdr:colOff>
      <xdr:row>16</xdr:row>
      <xdr:rowOff>56735</xdr:rowOff>
    </xdr:from>
    <xdr:to>
      <xdr:col>10</xdr:col>
      <xdr:colOff>131982</xdr:colOff>
      <xdr:row>19</xdr:row>
      <xdr:rowOff>105639</xdr:rowOff>
    </xdr:to>
    <xdr:sp macro="" textlink="">
      <xdr:nvSpPr>
        <xdr:cNvPr id="260" name="TextBox 6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7C53B75-C7B5-824B-93A7-D41D23A2CCBA}"/>
            </a:ext>
          </a:extLst>
        </xdr:cNvPr>
        <xdr:cNvSpPr txBox="1">
          <a:spLocks noChangeArrowheads="1"/>
        </xdr:cNvSpPr>
      </xdr:nvSpPr>
      <xdr:spPr bwMode="auto">
        <a:xfrm rot="16200000">
          <a:off x="8399757" y="3134664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10</xdr:col>
      <xdr:colOff>254049</xdr:colOff>
      <xdr:row>16</xdr:row>
      <xdr:rowOff>122572</xdr:rowOff>
    </xdr:from>
    <xdr:to>
      <xdr:col>10</xdr:col>
      <xdr:colOff>500270</xdr:colOff>
      <xdr:row>19</xdr:row>
      <xdr:rowOff>104150</xdr:rowOff>
    </xdr:to>
    <xdr:sp macro="" textlink="">
      <xdr:nvSpPr>
        <xdr:cNvPr id="26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812ACC1-43A4-6D4A-A6B7-FDB7D89041B9}"/>
            </a:ext>
          </a:extLst>
        </xdr:cNvPr>
        <xdr:cNvSpPr txBox="1">
          <a:spLocks noChangeArrowheads="1"/>
        </xdr:cNvSpPr>
      </xdr:nvSpPr>
      <xdr:spPr bwMode="auto">
        <a:xfrm rot="16200000">
          <a:off x="8801708" y="3166838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10</xdr:col>
      <xdr:colOff>613415</xdr:colOff>
      <xdr:row>16</xdr:row>
      <xdr:rowOff>55246</xdr:rowOff>
    </xdr:from>
    <xdr:to>
      <xdr:col>11</xdr:col>
      <xdr:colOff>21436</xdr:colOff>
      <xdr:row>19</xdr:row>
      <xdr:rowOff>104150</xdr:rowOff>
    </xdr:to>
    <xdr:sp macro="" textlink="">
      <xdr:nvSpPr>
        <xdr:cNvPr id="26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352D1C6-C032-584F-8AE6-B01E2566B4A6}"/>
            </a:ext>
          </a:extLst>
        </xdr:cNvPr>
        <xdr:cNvSpPr txBox="1">
          <a:spLocks noChangeArrowheads="1"/>
        </xdr:cNvSpPr>
      </xdr:nvSpPr>
      <xdr:spPr bwMode="auto">
        <a:xfrm rot="16200000">
          <a:off x="9127411" y="313317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11</xdr:col>
      <xdr:colOff>92398</xdr:colOff>
      <xdr:row>16</xdr:row>
      <xdr:rowOff>56735</xdr:rowOff>
    </xdr:from>
    <xdr:to>
      <xdr:col>11</xdr:col>
      <xdr:colOff>338619</xdr:colOff>
      <xdr:row>19</xdr:row>
      <xdr:rowOff>105639</xdr:rowOff>
    </xdr:to>
    <xdr:sp macro="" textlink="">
      <xdr:nvSpPr>
        <xdr:cNvPr id="26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B486BC8-8D31-F642-9CA3-DBD29BF32C1B}"/>
            </a:ext>
          </a:extLst>
        </xdr:cNvPr>
        <xdr:cNvSpPr txBox="1">
          <a:spLocks noChangeArrowheads="1"/>
        </xdr:cNvSpPr>
      </xdr:nvSpPr>
      <xdr:spPr bwMode="auto">
        <a:xfrm rot="16200000">
          <a:off x="9444594" y="3134664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9</xdr:col>
      <xdr:colOff>316528</xdr:colOff>
      <xdr:row>15</xdr:row>
      <xdr:rowOff>166734</xdr:rowOff>
    </xdr:from>
    <xdr:to>
      <xdr:col>9</xdr:col>
      <xdr:colOff>786648</xdr:colOff>
      <xdr:row>15</xdr:row>
      <xdr:rowOff>166735</xdr:rowOff>
    </xdr:to>
    <xdr:cxnSp macro="">
      <xdr:nvCxnSpPr>
        <xdr:cNvPr id="264" name="Straight Connector 7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A621BE4-025A-F14A-AB1F-8DD48736898C}"/>
            </a:ext>
          </a:extLst>
        </xdr:cNvPr>
        <xdr:cNvCxnSpPr>
          <a:cxnSpLocks noChangeShapeType="1"/>
        </xdr:cNvCxnSpPr>
      </xdr:nvCxnSpPr>
      <xdr:spPr bwMode="auto">
        <a:xfrm flipV="1">
          <a:off x="8165128" y="2890884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431188</xdr:colOff>
      <xdr:row>15</xdr:row>
      <xdr:rowOff>166734</xdr:rowOff>
    </xdr:from>
    <xdr:to>
      <xdr:col>11</xdr:col>
      <xdr:colOff>63108</xdr:colOff>
      <xdr:row>15</xdr:row>
      <xdr:rowOff>166735</xdr:rowOff>
    </xdr:to>
    <xdr:cxnSp macro="">
      <xdr:nvCxnSpPr>
        <xdr:cNvPr id="265" name="Straight Connector 7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AF529A0-90EB-4840-9258-9487FB7301EB}"/>
            </a:ext>
          </a:extLst>
        </xdr:cNvPr>
        <xdr:cNvCxnSpPr>
          <a:cxnSpLocks noChangeShapeType="1"/>
        </xdr:cNvCxnSpPr>
      </xdr:nvCxnSpPr>
      <xdr:spPr bwMode="auto">
        <a:xfrm flipV="1">
          <a:off x="9117988" y="2890884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94263</xdr:colOff>
      <xdr:row>14</xdr:row>
      <xdr:rowOff>111758</xdr:rowOff>
    </xdr:from>
    <xdr:to>
      <xdr:col>10</xdr:col>
      <xdr:colOff>41856</xdr:colOff>
      <xdr:row>15</xdr:row>
      <xdr:rowOff>177004</xdr:rowOff>
    </xdr:to>
    <xdr:sp macro="" textlink="">
      <xdr:nvSpPr>
        <xdr:cNvPr id="26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1FA6644-DE8F-BE43-937B-6A762193AFFD}"/>
            </a:ext>
          </a:extLst>
        </xdr:cNvPr>
        <xdr:cNvSpPr txBox="1">
          <a:spLocks noChangeArrowheads="1"/>
        </xdr:cNvSpPr>
      </xdr:nvSpPr>
      <xdr:spPr bwMode="auto">
        <a:xfrm>
          <a:off x="7942863" y="2654933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10</xdr:col>
      <xdr:colOff>353467</xdr:colOff>
      <xdr:row>14</xdr:row>
      <xdr:rowOff>132615</xdr:rowOff>
    </xdr:from>
    <xdr:to>
      <xdr:col>11</xdr:col>
      <xdr:colOff>301060</xdr:colOff>
      <xdr:row>16</xdr:row>
      <xdr:rowOff>16886</xdr:rowOff>
    </xdr:to>
    <xdr:sp macro="" textlink="">
      <xdr:nvSpPr>
        <xdr:cNvPr id="26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D89329D-5AFD-9A41-81E5-33935C331827}"/>
            </a:ext>
          </a:extLst>
        </xdr:cNvPr>
        <xdr:cNvSpPr txBox="1">
          <a:spLocks noChangeArrowheads="1"/>
        </xdr:cNvSpPr>
      </xdr:nvSpPr>
      <xdr:spPr bwMode="auto">
        <a:xfrm>
          <a:off x="9040267" y="2675790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11</xdr:col>
      <xdr:colOff>456545</xdr:colOff>
      <xdr:row>14</xdr:row>
      <xdr:rowOff>162490</xdr:rowOff>
    </xdr:from>
    <xdr:to>
      <xdr:col>12</xdr:col>
      <xdr:colOff>670564</xdr:colOff>
      <xdr:row>14</xdr:row>
      <xdr:rowOff>162490</xdr:rowOff>
    </xdr:to>
    <xdr:cxnSp macro="">
      <xdr:nvCxnSpPr>
        <xdr:cNvPr id="268" name="Straight Connector 7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9D6B6BD-804A-DC4F-86EF-036940B20F92}"/>
            </a:ext>
          </a:extLst>
        </xdr:cNvPr>
        <xdr:cNvCxnSpPr>
          <a:cxnSpLocks/>
        </xdr:cNvCxnSpPr>
      </xdr:nvCxnSpPr>
      <xdr:spPr>
        <a:xfrm>
          <a:off x="9981545" y="270566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722080</xdr:colOff>
      <xdr:row>14</xdr:row>
      <xdr:rowOff>162490</xdr:rowOff>
    </xdr:from>
    <xdr:to>
      <xdr:col>14</xdr:col>
      <xdr:colOff>97899</xdr:colOff>
      <xdr:row>14</xdr:row>
      <xdr:rowOff>162490</xdr:rowOff>
    </xdr:to>
    <xdr:cxnSp macro="">
      <xdr:nvCxnSpPr>
        <xdr:cNvPr id="269" name="Straight Connector 7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A8B0323-7EDC-4D4F-B506-EDDED7C30EA9}"/>
            </a:ext>
          </a:extLst>
        </xdr:cNvPr>
        <xdr:cNvCxnSpPr>
          <a:cxnSpLocks/>
        </xdr:cNvCxnSpPr>
      </xdr:nvCxnSpPr>
      <xdr:spPr>
        <a:xfrm>
          <a:off x="11085280" y="270566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722837</xdr:colOff>
      <xdr:row>20</xdr:row>
      <xdr:rowOff>18861</xdr:rowOff>
    </xdr:from>
    <xdr:to>
      <xdr:col>14</xdr:col>
      <xdr:colOff>97899</xdr:colOff>
      <xdr:row>20</xdr:row>
      <xdr:rowOff>18862</xdr:rowOff>
    </xdr:to>
    <xdr:cxnSp macro="">
      <xdr:nvCxnSpPr>
        <xdr:cNvPr id="270" name="Straight Connector 7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D201BB2-0203-0C49-9DAC-66C77C4E76F2}"/>
            </a:ext>
          </a:extLst>
        </xdr:cNvPr>
        <xdr:cNvCxnSpPr>
          <a:cxnSpLocks noChangeShapeType="1"/>
        </xdr:cNvCxnSpPr>
      </xdr:nvCxnSpPr>
      <xdr:spPr bwMode="auto">
        <a:xfrm flipV="1">
          <a:off x="11086037" y="3647886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463805</xdr:colOff>
      <xdr:row>20</xdr:row>
      <xdr:rowOff>18860</xdr:rowOff>
    </xdr:from>
    <xdr:to>
      <xdr:col>12</xdr:col>
      <xdr:colOff>677067</xdr:colOff>
      <xdr:row>20</xdr:row>
      <xdr:rowOff>18861</xdr:rowOff>
    </xdr:to>
    <xdr:cxnSp macro="">
      <xdr:nvCxnSpPr>
        <xdr:cNvPr id="271" name="Straight Connector 7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5B0F34B-505C-F244-8563-07C4BB7E3C48}"/>
            </a:ext>
          </a:extLst>
        </xdr:cNvPr>
        <xdr:cNvCxnSpPr>
          <a:cxnSpLocks noChangeShapeType="1"/>
        </xdr:cNvCxnSpPr>
      </xdr:nvCxnSpPr>
      <xdr:spPr bwMode="auto">
        <a:xfrm flipV="1">
          <a:off x="9988805" y="3647885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485454</xdr:colOff>
      <xdr:row>16</xdr:row>
      <xdr:rowOff>105843</xdr:rowOff>
    </xdr:from>
    <xdr:to>
      <xdr:col>11</xdr:col>
      <xdr:colOff>731675</xdr:colOff>
      <xdr:row>19</xdr:row>
      <xdr:rowOff>87421</xdr:rowOff>
    </xdr:to>
    <xdr:sp macro="" textlink="">
      <xdr:nvSpPr>
        <xdr:cNvPr id="27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9FD359F-59C9-C644-8E82-86BECC775523}"/>
            </a:ext>
          </a:extLst>
        </xdr:cNvPr>
        <xdr:cNvSpPr txBox="1">
          <a:spLocks noChangeArrowheads="1"/>
        </xdr:cNvSpPr>
      </xdr:nvSpPr>
      <xdr:spPr bwMode="auto">
        <a:xfrm rot="16200000">
          <a:off x="9871313" y="315010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12</xdr:col>
      <xdr:colOff>38793</xdr:colOff>
      <xdr:row>16</xdr:row>
      <xdr:rowOff>38517</xdr:rowOff>
    </xdr:from>
    <xdr:to>
      <xdr:col>12</xdr:col>
      <xdr:colOff>285014</xdr:colOff>
      <xdr:row>19</xdr:row>
      <xdr:rowOff>87421</xdr:rowOff>
    </xdr:to>
    <xdr:sp macro="" textlink="">
      <xdr:nvSpPr>
        <xdr:cNvPr id="27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186D2D6-7255-7147-B6F3-6EF0303F3087}"/>
            </a:ext>
          </a:extLst>
        </xdr:cNvPr>
        <xdr:cNvSpPr txBox="1">
          <a:spLocks noChangeArrowheads="1"/>
        </xdr:cNvSpPr>
      </xdr:nvSpPr>
      <xdr:spPr bwMode="auto">
        <a:xfrm rot="16200000">
          <a:off x="10229189" y="311644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12</xdr:col>
      <xdr:colOff>401696</xdr:colOff>
      <xdr:row>16</xdr:row>
      <xdr:rowOff>55246</xdr:rowOff>
    </xdr:from>
    <xdr:to>
      <xdr:col>12</xdr:col>
      <xdr:colOff>647917</xdr:colOff>
      <xdr:row>19</xdr:row>
      <xdr:rowOff>104150</xdr:rowOff>
    </xdr:to>
    <xdr:sp macro="" textlink="">
      <xdr:nvSpPr>
        <xdr:cNvPr id="274" name="TextBox 8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6DAB19D-3B29-9F43-A6E3-2EDF30020E91}"/>
            </a:ext>
          </a:extLst>
        </xdr:cNvPr>
        <xdr:cNvSpPr txBox="1">
          <a:spLocks noChangeArrowheads="1"/>
        </xdr:cNvSpPr>
      </xdr:nvSpPr>
      <xdr:spPr bwMode="auto">
        <a:xfrm rot="16200000">
          <a:off x="10592092" y="313317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12</xdr:col>
      <xdr:colOff>769984</xdr:colOff>
      <xdr:row>16</xdr:row>
      <xdr:rowOff>121083</xdr:rowOff>
    </xdr:from>
    <xdr:to>
      <xdr:col>13</xdr:col>
      <xdr:colOff>178005</xdr:colOff>
      <xdr:row>19</xdr:row>
      <xdr:rowOff>102661</xdr:rowOff>
    </xdr:to>
    <xdr:sp macro="" textlink="">
      <xdr:nvSpPr>
        <xdr:cNvPr id="275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21C9856-EC6A-EE4A-944B-81F1844CA4F6}"/>
            </a:ext>
          </a:extLst>
        </xdr:cNvPr>
        <xdr:cNvSpPr txBox="1">
          <a:spLocks noChangeArrowheads="1"/>
        </xdr:cNvSpPr>
      </xdr:nvSpPr>
      <xdr:spPr bwMode="auto">
        <a:xfrm rot="16200000">
          <a:off x="10994043" y="316534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13</xdr:col>
      <xdr:colOff>291150</xdr:colOff>
      <xdr:row>16</xdr:row>
      <xdr:rowOff>53757</xdr:rowOff>
    </xdr:from>
    <xdr:to>
      <xdr:col>13</xdr:col>
      <xdr:colOff>537371</xdr:colOff>
      <xdr:row>19</xdr:row>
      <xdr:rowOff>102661</xdr:rowOff>
    </xdr:to>
    <xdr:sp macro="" textlink="">
      <xdr:nvSpPr>
        <xdr:cNvPr id="27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BA34EA5-D20A-844F-A564-178AEC6C1AC9}"/>
            </a:ext>
          </a:extLst>
        </xdr:cNvPr>
        <xdr:cNvSpPr txBox="1">
          <a:spLocks noChangeArrowheads="1"/>
        </xdr:cNvSpPr>
      </xdr:nvSpPr>
      <xdr:spPr bwMode="auto">
        <a:xfrm rot="16200000">
          <a:off x="11319746" y="313168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13</xdr:col>
      <xdr:colOff>608333</xdr:colOff>
      <xdr:row>16</xdr:row>
      <xdr:rowOff>55246</xdr:rowOff>
    </xdr:from>
    <xdr:to>
      <xdr:col>14</xdr:col>
      <xdr:colOff>16354</xdr:colOff>
      <xdr:row>19</xdr:row>
      <xdr:rowOff>104150</xdr:rowOff>
    </xdr:to>
    <xdr:sp macro="" textlink="">
      <xdr:nvSpPr>
        <xdr:cNvPr id="27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0A39A99-56DA-6445-9115-D71831739020}"/>
            </a:ext>
          </a:extLst>
        </xdr:cNvPr>
        <xdr:cNvSpPr txBox="1">
          <a:spLocks noChangeArrowheads="1"/>
        </xdr:cNvSpPr>
      </xdr:nvSpPr>
      <xdr:spPr bwMode="auto">
        <a:xfrm rot="16200000">
          <a:off x="11636929" y="313317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11</xdr:col>
      <xdr:colOff>832463</xdr:colOff>
      <xdr:row>15</xdr:row>
      <xdr:rowOff>165245</xdr:rowOff>
    </xdr:from>
    <xdr:to>
      <xdr:col>12</xdr:col>
      <xdr:colOff>464383</xdr:colOff>
      <xdr:row>15</xdr:row>
      <xdr:rowOff>165246</xdr:rowOff>
    </xdr:to>
    <xdr:cxnSp macro="">
      <xdr:nvCxnSpPr>
        <xdr:cNvPr id="278" name="Straight Connector 8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91377A4-7441-F449-B2D1-D10E042479C5}"/>
            </a:ext>
          </a:extLst>
        </xdr:cNvPr>
        <xdr:cNvCxnSpPr>
          <a:cxnSpLocks noChangeShapeType="1"/>
        </xdr:cNvCxnSpPr>
      </xdr:nvCxnSpPr>
      <xdr:spPr bwMode="auto">
        <a:xfrm flipV="1">
          <a:off x="10357463" y="288939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108923</xdr:colOff>
      <xdr:row>15</xdr:row>
      <xdr:rowOff>165245</xdr:rowOff>
    </xdr:from>
    <xdr:to>
      <xdr:col>13</xdr:col>
      <xdr:colOff>579043</xdr:colOff>
      <xdr:row>15</xdr:row>
      <xdr:rowOff>165246</xdr:rowOff>
    </xdr:to>
    <xdr:cxnSp macro="">
      <xdr:nvCxnSpPr>
        <xdr:cNvPr id="279" name="Straight Connector 8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5835381-E69D-B440-89FD-E423D5F103BE}"/>
            </a:ext>
          </a:extLst>
        </xdr:cNvPr>
        <xdr:cNvCxnSpPr>
          <a:cxnSpLocks noChangeShapeType="1"/>
        </xdr:cNvCxnSpPr>
      </xdr:nvCxnSpPr>
      <xdr:spPr bwMode="auto">
        <a:xfrm flipV="1">
          <a:off x="11310323" y="288939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610198</xdr:colOff>
      <xdr:row>14</xdr:row>
      <xdr:rowOff>110269</xdr:rowOff>
    </xdr:from>
    <xdr:to>
      <xdr:col>12</xdr:col>
      <xdr:colOff>557791</xdr:colOff>
      <xdr:row>15</xdr:row>
      <xdr:rowOff>175515</xdr:rowOff>
    </xdr:to>
    <xdr:sp macro="" textlink="">
      <xdr:nvSpPr>
        <xdr:cNvPr id="280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C3376D9-78CA-5A41-AE84-36D82A10DC1C}"/>
            </a:ext>
          </a:extLst>
        </xdr:cNvPr>
        <xdr:cNvSpPr txBox="1">
          <a:spLocks noChangeArrowheads="1"/>
        </xdr:cNvSpPr>
      </xdr:nvSpPr>
      <xdr:spPr bwMode="auto">
        <a:xfrm>
          <a:off x="10135198" y="2653444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13</xdr:col>
      <xdr:colOff>31202</xdr:colOff>
      <xdr:row>14</xdr:row>
      <xdr:rowOff>131126</xdr:rowOff>
    </xdr:from>
    <xdr:to>
      <xdr:col>13</xdr:col>
      <xdr:colOff>816995</xdr:colOff>
      <xdr:row>16</xdr:row>
      <xdr:rowOff>15397</xdr:rowOff>
    </xdr:to>
    <xdr:sp macro="" textlink="">
      <xdr:nvSpPr>
        <xdr:cNvPr id="28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DEA631F-1DCB-ED43-ABAB-F18E93BD2FB7}"/>
            </a:ext>
          </a:extLst>
        </xdr:cNvPr>
        <xdr:cNvSpPr txBox="1">
          <a:spLocks noChangeArrowheads="1"/>
        </xdr:cNvSpPr>
      </xdr:nvSpPr>
      <xdr:spPr bwMode="auto">
        <a:xfrm>
          <a:off x="11232602" y="2674301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8</xdr:col>
      <xdr:colOff>779981</xdr:colOff>
      <xdr:row>21</xdr:row>
      <xdr:rowOff>16946</xdr:rowOff>
    </xdr:from>
    <xdr:to>
      <xdr:col>10</xdr:col>
      <xdr:colOff>161542</xdr:colOff>
      <xdr:row>23</xdr:row>
      <xdr:rowOff>81167</xdr:rowOff>
    </xdr:to>
    <xdr:sp macro="" textlink="">
      <xdr:nvSpPr>
        <xdr:cNvPr id="282" name="Rectangle 8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CD2C5E8-52CE-DC4A-A381-E3579E82A403}"/>
            </a:ext>
          </a:extLst>
        </xdr:cNvPr>
        <xdr:cNvSpPr>
          <a:spLocks noChangeArrowheads="1"/>
        </xdr:cNvSpPr>
      </xdr:nvSpPr>
      <xdr:spPr bwMode="auto">
        <a:xfrm>
          <a:off x="7790381" y="3826946"/>
          <a:ext cx="1057961" cy="42617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161543</xdr:colOff>
      <xdr:row>21</xdr:row>
      <xdr:rowOff>17282</xdr:rowOff>
    </xdr:from>
    <xdr:to>
      <xdr:col>11</xdr:col>
      <xdr:colOff>420164</xdr:colOff>
      <xdr:row>23</xdr:row>
      <xdr:rowOff>81168</xdr:rowOff>
    </xdr:to>
    <xdr:sp macro="" textlink="">
      <xdr:nvSpPr>
        <xdr:cNvPr id="283" name="Rectangle 8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EAC8209-1485-8A42-9CEE-A8E28E7341FD}"/>
            </a:ext>
          </a:extLst>
        </xdr:cNvPr>
        <xdr:cNvSpPr>
          <a:spLocks noChangeArrowheads="1"/>
        </xdr:cNvSpPr>
      </xdr:nvSpPr>
      <xdr:spPr bwMode="auto">
        <a:xfrm>
          <a:off x="8848343" y="3827282"/>
          <a:ext cx="1096821" cy="425836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11</xdr:col>
      <xdr:colOff>420164</xdr:colOff>
      <xdr:row>21</xdr:row>
      <xdr:rowOff>16947</xdr:rowOff>
    </xdr:from>
    <xdr:to>
      <xdr:col>12</xdr:col>
      <xdr:colOff>707603</xdr:colOff>
      <xdr:row>23</xdr:row>
      <xdr:rowOff>81168</xdr:rowOff>
    </xdr:to>
    <xdr:sp macro="" textlink="">
      <xdr:nvSpPr>
        <xdr:cNvPr id="284" name="Rectangle 9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35E5326-8BE5-E54F-A3E3-392B1621A624}"/>
            </a:ext>
          </a:extLst>
        </xdr:cNvPr>
        <xdr:cNvSpPr>
          <a:spLocks noChangeArrowheads="1"/>
        </xdr:cNvSpPr>
      </xdr:nvSpPr>
      <xdr:spPr bwMode="auto">
        <a:xfrm>
          <a:off x="9945164" y="3826947"/>
          <a:ext cx="1125639" cy="42617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12</xdr:col>
      <xdr:colOff>707604</xdr:colOff>
      <xdr:row>21</xdr:row>
      <xdr:rowOff>17282</xdr:rowOff>
    </xdr:from>
    <xdr:to>
      <xdr:col>14</xdr:col>
      <xdr:colOff>120094</xdr:colOff>
      <xdr:row>23</xdr:row>
      <xdr:rowOff>81168</xdr:rowOff>
    </xdr:to>
    <xdr:sp macro="" textlink="">
      <xdr:nvSpPr>
        <xdr:cNvPr id="285" name="Rectangle 9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EAD7255-0186-1646-86FB-BFF80FF2E338}"/>
            </a:ext>
          </a:extLst>
        </xdr:cNvPr>
        <xdr:cNvSpPr>
          <a:spLocks noChangeArrowheads="1"/>
        </xdr:cNvSpPr>
      </xdr:nvSpPr>
      <xdr:spPr bwMode="auto">
        <a:xfrm>
          <a:off x="11070804" y="3827282"/>
          <a:ext cx="1088890" cy="425836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140566</xdr:colOff>
      <xdr:row>21</xdr:row>
      <xdr:rowOff>16947</xdr:rowOff>
    </xdr:from>
    <xdr:to>
      <xdr:col>9</xdr:col>
      <xdr:colOff>4802</xdr:colOff>
      <xdr:row>22</xdr:row>
      <xdr:rowOff>82193</xdr:rowOff>
    </xdr:to>
    <xdr:sp macro="" textlink="">
      <xdr:nvSpPr>
        <xdr:cNvPr id="286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60B4A33-3E08-5843-9214-ED56E18468CD}"/>
            </a:ext>
          </a:extLst>
        </xdr:cNvPr>
        <xdr:cNvSpPr txBox="1">
          <a:spLocks noChangeArrowheads="1"/>
        </xdr:cNvSpPr>
      </xdr:nvSpPr>
      <xdr:spPr bwMode="auto">
        <a:xfrm>
          <a:off x="7150966" y="3826947"/>
          <a:ext cx="70243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 Akt.</a:t>
          </a:r>
        </a:p>
      </xdr:txBody>
    </xdr:sp>
    <xdr:clientData/>
  </xdr:twoCellAnchor>
  <xdr:twoCellAnchor>
    <xdr:from>
      <xdr:col>9</xdr:col>
      <xdr:colOff>292399</xdr:colOff>
      <xdr:row>5</xdr:row>
      <xdr:rowOff>117015</xdr:rowOff>
    </xdr:from>
    <xdr:to>
      <xdr:col>9</xdr:col>
      <xdr:colOff>569398</xdr:colOff>
      <xdr:row>13</xdr:row>
      <xdr:rowOff>119805</xdr:rowOff>
    </xdr:to>
    <xdr:sp macro="" textlink="">
      <xdr:nvSpPr>
        <xdr:cNvPr id="287" name="Rectangle 9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6E8ADA8-06AD-7643-830B-12F6865CA7C5}"/>
            </a:ext>
          </a:extLst>
        </xdr:cNvPr>
        <xdr:cNvSpPr/>
      </xdr:nvSpPr>
      <xdr:spPr>
        <a:xfrm rot="16200000">
          <a:off x="7554204" y="1618210"/>
          <a:ext cx="145059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SJRHB010463_X16C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10</xdr:col>
      <xdr:colOff>222013</xdr:colOff>
      <xdr:row>25</xdr:row>
      <xdr:rowOff>137170</xdr:rowOff>
    </xdr:from>
    <xdr:to>
      <xdr:col>11</xdr:col>
      <xdr:colOff>435275</xdr:colOff>
      <xdr:row>25</xdr:row>
      <xdr:rowOff>137171</xdr:rowOff>
    </xdr:to>
    <xdr:cxnSp macro="">
      <xdr:nvCxnSpPr>
        <xdr:cNvPr id="288" name="Straight Connector 9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A196462-B9DB-8642-96D1-64FED2B8EFF0}"/>
            </a:ext>
          </a:extLst>
        </xdr:cNvPr>
        <xdr:cNvCxnSpPr>
          <a:cxnSpLocks noChangeShapeType="1"/>
        </xdr:cNvCxnSpPr>
      </xdr:nvCxnSpPr>
      <xdr:spPr bwMode="auto">
        <a:xfrm flipV="1">
          <a:off x="8908813" y="4671070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801181</xdr:colOff>
      <xdr:row>25</xdr:row>
      <xdr:rowOff>137169</xdr:rowOff>
    </xdr:from>
    <xdr:to>
      <xdr:col>10</xdr:col>
      <xdr:colOff>176243</xdr:colOff>
      <xdr:row>25</xdr:row>
      <xdr:rowOff>137170</xdr:rowOff>
    </xdr:to>
    <xdr:cxnSp macro="">
      <xdr:nvCxnSpPr>
        <xdr:cNvPr id="289" name="Straight Connector 9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8B0FBF7-3355-C846-8528-54FA214130B4}"/>
            </a:ext>
          </a:extLst>
        </xdr:cNvPr>
        <xdr:cNvCxnSpPr>
          <a:cxnSpLocks noChangeShapeType="1"/>
        </xdr:cNvCxnSpPr>
      </xdr:nvCxnSpPr>
      <xdr:spPr bwMode="auto">
        <a:xfrm flipV="1">
          <a:off x="7811581" y="4671069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737948</xdr:colOff>
      <xdr:row>25</xdr:row>
      <xdr:rowOff>135681</xdr:rowOff>
    </xdr:from>
    <xdr:to>
      <xdr:col>14</xdr:col>
      <xdr:colOff>113010</xdr:colOff>
      <xdr:row>25</xdr:row>
      <xdr:rowOff>135682</xdr:rowOff>
    </xdr:to>
    <xdr:cxnSp macro="">
      <xdr:nvCxnSpPr>
        <xdr:cNvPr id="290" name="Straight Connector 9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A62B021-F2BB-EA40-8FD1-6D42F3379E32}"/>
            </a:ext>
          </a:extLst>
        </xdr:cNvPr>
        <xdr:cNvCxnSpPr>
          <a:cxnSpLocks noChangeShapeType="1"/>
        </xdr:cNvCxnSpPr>
      </xdr:nvCxnSpPr>
      <xdr:spPr bwMode="auto">
        <a:xfrm flipV="1">
          <a:off x="11101148" y="4669581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478916</xdr:colOff>
      <xdr:row>25</xdr:row>
      <xdr:rowOff>135680</xdr:rowOff>
    </xdr:from>
    <xdr:to>
      <xdr:col>12</xdr:col>
      <xdr:colOff>692178</xdr:colOff>
      <xdr:row>25</xdr:row>
      <xdr:rowOff>135681</xdr:rowOff>
    </xdr:to>
    <xdr:cxnSp macro="">
      <xdr:nvCxnSpPr>
        <xdr:cNvPr id="291" name="Straight Connector 9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42BBF49-6F47-4449-9C4C-EAC7D3784E43}"/>
            </a:ext>
          </a:extLst>
        </xdr:cNvPr>
        <xdr:cNvCxnSpPr>
          <a:cxnSpLocks noChangeShapeType="1"/>
        </xdr:cNvCxnSpPr>
      </xdr:nvCxnSpPr>
      <xdr:spPr bwMode="auto">
        <a:xfrm flipV="1">
          <a:off x="10003916" y="4669580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795092</xdr:colOff>
      <xdr:row>26</xdr:row>
      <xdr:rowOff>133766</xdr:rowOff>
    </xdr:from>
    <xdr:to>
      <xdr:col>10</xdr:col>
      <xdr:colOff>176653</xdr:colOff>
      <xdr:row>29</xdr:row>
      <xdr:rowOff>17012</xdr:rowOff>
    </xdr:to>
    <xdr:sp macro="" textlink="">
      <xdr:nvSpPr>
        <xdr:cNvPr id="292" name="Rectangle 9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8514450-DB8F-D640-A0DC-5D37A370348E}"/>
            </a:ext>
          </a:extLst>
        </xdr:cNvPr>
        <xdr:cNvSpPr>
          <a:spLocks noChangeArrowheads="1"/>
        </xdr:cNvSpPr>
      </xdr:nvSpPr>
      <xdr:spPr bwMode="auto">
        <a:xfrm>
          <a:off x="7805492" y="4848641"/>
          <a:ext cx="1057961" cy="42617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176654</xdr:colOff>
      <xdr:row>26</xdr:row>
      <xdr:rowOff>134102</xdr:rowOff>
    </xdr:from>
    <xdr:to>
      <xdr:col>11</xdr:col>
      <xdr:colOff>435275</xdr:colOff>
      <xdr:row>29</xdr:row>
      <xdr:rowOff>17013</xdr:rowOff>
    </xdr:to>
    <xdr:sp macro="" textlink="">
      <xdr:nvSpPr>
        <xdr:cNvPr id="293" name="Rectangle 10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F2DADAF-1A9D-6C48-8120-477C87E3940A}"/>
            </a:ext>
          </a:extLst>
        </xdr:cNvPr>
        <xdr:cNvSpPr>
          <a:spLocks noChangeArrowheads="1"/>
        </xdr:cNvSpPr>
      </xdr:nvSpPr>
      <xdr:spPr bwMode="auto">
        <a:xfrm>
          <a:off x="8863454" y="4848977"/>
          <a:ext cx="1096821" cy="425836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11</xdr:col>
      <xdr:colOff>435275</xdr:colOff>
      <xdr:row>26</xdr:row>
      <xdr:rowOff>133767</xdr:rowOff>
    </xdr:from>
    <xdr:to>
      <xdr:col>12</xdr:col>
      <xdr:colOff>722714</xdr:colOff>
      <xdr:row>29</xdr:row>
      <xdr:rowOff>17013</xdr:rowOff>
    </xdr:to>
    <xdr:sp macro="" textlink="">
      <xdr:nvSpPr>
        <xdr:cNvPr id="294" name="Rectangle 10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CC8D2E2-D68D-3F49-A137-45304CBA3A9A}"/>
            </a:ext>
          </a:extLst>
        </xdr:cNvPr>
        <xdr:cNvSpPr>
          <a:spLocks noChangeArrowheads="1"/>
        </xdr:cNvSpPr>
      </xdr:nvSpPr>
      <xdr:spPr bwMode="auto">
        <a:xfrm>
          <a:off x="9960275" y="4848642"/>
          <a:ext cx="1125639" cy="42617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12</xdr:col>
      <xdr:colOff>722715</xdr:colOff>
      <xdr:row>26</xdr:row>
      <xdr:rowOff>134102</xdr:rowOff>
    </xdr:from>
    <xdr:to>
      <xdr:col>14</xdr:col>
      <xdr:colOff>135205</xdr:colOff>
      <xdr:row>29</xdr:row>
      <xdr:rowOff>17013</xdr:rowOff>
    </xdr:to>
    <xdr:sp macro="" textlink="">
      <xdr:nvSpPr>
        <xdr:cNvPr id="295" name="Rectangle 10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D2BF04C-F772-5846-9B1E-617BDDAC43FC}"/>
            </a:ext>
          </a:extLst>
        </xdr:cNvPr>
        <xdr:cNvSpPr>
          <a:spLocks noChangeArrowheads="1"/>
        </xdr:cNvSpPr>
      </xdr:nvSpPr>
      <xdr:spPr bwMode="auto">
        <a:xfrm>
          <a:off x="11085915" y="4848977"/>
          <a:ext cx="1088890" cy="425836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7</xdr:col>
      <xdr:colOff>557459</xdr:colOff>
      <xdr:row>26</xdr:row>
      <xdr:rowOff>175331</xdr:rowOff>
    </xdr:from>
    <xdr:to>
      <xdr:col>8</xdr:col>
      <xdr:colOff>820843</xdr:colOff>
      <xdr:row>28</xdr:row>
      <xdr:rowOff>59602</xdr:rowOff>
    </xdr:to>
    <xdr:sp macro="" textlink="">
      <xdr:nvSpPr>
        <xdr:cNvPr id="296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7364748-A65C-9941-BE6F-788F55793323}"/>
            </a:ext>
          </a:extLst>
        </xdr:cNvPr>
        <xdr:cNvSpPr txBox="1">
          <a:spLocks noChangeArrowheads="1"/>
        </xdr:cNvSpPr>
      </xdr:nvSpPr>
      <xdr:spPr bwMode="auto">
        <a:xfrm>
          <a:off x="6729659" y="4890206"/>
          <a:ext cx="110158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Total  S6 Rb Prot.</a:t>
          </a:r>
        </a:p>
      </xdr:txBody>
    </xdr:sp>
    <xdr:clientData/>
  </xdr:twoCellAnchor>
  <xdr:twoCellAnchor editAs="oneCell">
    <xdr:from>
      <xdr:col>1</xdr:col>
      <xdr:colOff>812648</xdr:colOff>
      <xdr:row>39</xdr:row>
      <xdr:rowOff>130757</xdr:rowOff>
    </xdr:from>
    <xdr:to>
      <xdr:col>9</xdr:col>
      <xdr:colOff>469748</xdr:colOff>
      <xdr:row>67</xdr:row>
      <xdr:rowOff>16457</xdr:rowOff>
    </xdr:to>
    <xdr:pic>
      <xdr:nvPicPr>
        <xdr:cNvPr id="297" name="Picture 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783D8F3-261A-7F47-9B83-358BA48D8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955648" y="7198307"/>
          <a:ext cx="6362700" cy="4953000"/>
        </a:xfrm>
        <a:prstGeom prst="rect">
          <a:avLst/>
        </a:prstGeom>
      </xdr:spPr>
    </xdr:pic>
    <xdr:clientData/>
  </xdr:twoCellAnchor>
  <xdr:twoCellAnchor>
    <xdr:from>
      <xdr:col>4</xdr:col>
      <xdr:colOff>263602</xdr:colOff>
      <xdr:row>32</xdr:row>
      <xdr:rowOff>32825</xdr:rowOff>
    </xdr:from>
    <xdr:to>
      <xdr:col>4</xdr:col>
      <xdr:colOff>540601</xdr:colOff>
      <xdr:row>39</xdr:row>
      <xdr:rowOff>59496</xdr:rowOff>
    </xdr:to>
    <xdr:sp macro="" textlink="">
      <xdr:nvSpPr>
        <xdr:cNvPr id="298" name="Rectangl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5245E5C-5246-1146-9455-99E217FF9A9C}"/>
            </a:ext>
          </a:extLst>
        </xdr:cNvPr>
        <xdr:cNvSpPr/>
      </xdr:nvSpPr>
      <xdr:spPr>
        <a:xfrm rot="16200000">
          <a:off x="3412954" y="6341798"/>
          <a:ext cx="1293496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latin typeface="Calibri" charset="0"/>
              <a:ea typeface="Calibri" charset="0"/>
              <a:cs typeface="Calibri" charset="0"/>
            </a:rPr>
            <a:t>SJRHB13758_X2C</a:t>
          </a:r>
          <a:endParaRPr lang="en-US" sz="1200"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5</xdr:col>
      <xdr:colOff>604506</xdr:colOff>
      <xdr:row>33</xdr:row>
      <xdr:rowOff>23373</xdr:rowOff>
    </xdr:from>
    <xdr:to>
      <xdr:col>6</xdr:col>
      <xdr:colOff>43305</xdr:colOff>
      <xdr:row>39</xdr:row>
      <xdr:rowOff>59497</xdr:rowOff>
    </xdr:to>
    <xdr:sp macro="" textlink="">
      <xdr:nvSpPr>
        <xdr:cNvPr id="299" name="Rectangl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51A6786-E5F4-5848-9DD2-02437514F04B}"/>
            </a:ext>
          </a:extLst>
        </xdr:cNvPr>
        <xdr:cNvSpPr/>
      </xdr:nvSpPr>
      <xdr:spPr>
        <a:xfrm rot="16200000">
          <a:off x="4677819" y="6427560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3</xdr:col>
      <xdr:colOff>61199</xdr:colOff>
      <xdr:row>31</xdr:row>
      <xdr:rowOff>85725</xdr:rowOff>
    </xdr:from>
    <xdr:to>
      <xdr:col>3</xdr:col>
      <xdr:colOff>338198</xdr:colOff>
      <xdr:row>39</xdr:row>
      <xdr:rowOff>88515</xdr:rowOff>
    </xdr:to>
    <xdr:sp macro="" textlink="">
      <xdr:nvSpPr>
        <xdr:cNvPr id="300" name="Rectangle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EDB84E0-7DEA-FA45-98B8-FCC58B12713F}"/>
            </a:ext>
          </a:extLst>
        </xdr:cNvPr>
        <xdr:cNvSpPr/>
      </xdr:nvSpPr>
      <xdr:spPr>
        <a:xfrm rot="16200000">
          <a:off x="2293804" y="6292270"/>
          <a:ext cx="145059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SJRHB010463_X16C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7</xdr:col>
      <xdr:colOff>1181</xdr:colOff>
      <xdr:row>31</xdr:row>
      <xdr:rowOff>124999</xdr:rowOff>
    </xdr:from>
    <xdr:to>
      <xdr:col>7</xdr:col>
      <xdr:colOff>278180</xdr:colOff>
      <xdr:row>39</xdr:row>
      <xdr:rowOff>49241</xdr:rowOff>
    </xdr:to>
    <xdr:sp macro="" textlink="">
      <xdr:nvSpPr>
        <xdr:cNvPr id="301" name="Rectangle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27BD86D-1D87-F644-A804-6C598034A553}"/>
            </a:ext>
          </a:extLst>
        </xdr:cNvPr>
        <xdr:cNvSpPr/>
      </xdr:nvSpPr>
      <xdr:spPr>
        <a:xfrm rot="16200000">
          <a:off x="5625860" y="6292270"/>
          <a:ext cx="1372042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SJRHB013759_X1C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2</xdr:col>
      <xdr:colOff>448658</xdr:colOff>
      <xdr:row>40</xdr:row>
      <xdr:rowOff>132689</xdr:rowOff>
    </xdr:from>
    <xdr:to>
      <xdr:col>3</xdr:col>
      <xdr:colOff>662677</xdr:colOff>
      <xdr:row>40</xdr:row>
      <xdr:rowOff>132689</xdr:rowOff>
    </xdr:to>
    <xdr:cxnSp macro="">
      <xdr:nvCxnSpPr>
        <xdr:cNvPr id="302" name="Straight Connector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D2865EB-1D69-034C-84CB-186925B01D38}"/>
            </a:ext>
          </a:extLst>
        </xdr:cNvPr>
        <xdr:cNvCxnSpPr>
          <a:cxnSpLocks/>
        </xdr:cNvCxnSpPr>
      </xdr:nvCxnSpPr>
      <xdr:spPr>
        <a:xfrm>
          <a:off x="2429858" y="73812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714193</xdr:colOff>
      <xdr:row>40</xdr:row>
      <xdr:rowOff>132689</xdr:rowOff>
    </xdr:from>
    <xdr:to>
      <xdr:col>5</xdr:col>
      <xdr:colOff>90012</xdr:colOff>
      <xdr:row>40</xdr:row>
      <xdr:rowOff>132689</xdr:rowOff>
    </xdr:to>
    <xdr:cxnSp macro="">
      <xdr:nvCxnSpPr>
        <xdr:cNvPr id="303" name="Straight Connector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84D00F0-8ED8-024B-902F-3B7B0FFD8F26}"/>
            </a:ext>
          </a:extLst>
        </xdr:cNvPr>
        <xdr:cNvCxnSpPr>
          <a:cxnSpLocks/>
        </xdr:cNvCxnSpPr>
      </xdr:nvCxnSpPr>
      <xdr:spPr>
        <a:xfrm>
          <a:off x="3533593" y="73812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141528</xdr:colOff>
      <xdr:row>40</xdr:row>
      <xdr:rowOff>132689</xdr:rowOff>
    </xdr:from>
    <xdr:to>
      <xdr:col>6</xdr:col>
      <xdr:colOff>355547</xdr:colOff>
      <xdr:row>40</xdr:row>
      <xdr:rowOff>132689</xdr:rowOff>
    </xdr:to>
    <xdr:cxnSp macro="">
      <xdr:nvCxnSpPr>
        <xdr:cNvPr id="304" name="Straight Connector 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E71CCB1-B446-1949-91CD-73A5ED15C4DE}"/>
            </a:ext>
          </a:extLst>
        </xdr:cNvPr>
        <xdr:cNvCxnSpPr>
          <a:cxnSpLocks/>
        </xdr:cNvCxnSpPr>
      </xdr:nvCxnSpPr>
      <xdr:spPr>
        <a:xfrm>
          <a:off x="4637328" y="73812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394184</xdr:colOff>
      <xdr:row>40</xdr:row>
      <xdr:rowOff>132689</xdr:rowOff>
    </xdr:from>
    <xdr:to>
      <xdr:col>7</xdr:col>
      <xdr:colOff>608203</xdr:colOff>
      <xdr:row>40</xdr:row>
      <xdr:rowOff>132689</xdr:rowOff>
    </xdr:to>
    <xdr:cxnSp macro="">
      <xdr:nvCxnSpPr>
        <xdr:cNvPr id="305" name="Straight Connector 1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C77E68B-6258-5743-AC06-CB9457C681E7}"/>
            </a:ext>
          </a:extLst>
        </xdr:cNvPr>
        <xdr:cNvCxnSpPr>
          <a:cxnSpLocks/>
        </xdr:cNvCxnSpPr>
      </xdr:nvCxnSpPr>
      <xdr:spPr>
        <a:xfrm>
          <a:off x="5728184" y="73812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714950</xdr:colOff>
      <xdr:row>45</xdr:row>
      <xdr:rowOff>170035</xdr:rowOff>
    </xdr:from>
    <xdr:to>
      <xdr:col>5</xdr:col>
      <xdr:colOff>90012</xdr:colOff>
      <xdr:row>45</xdr:row>
      <xdr:rowOff>170036</xdr:rowOff>
    </xdr:to>
    <xdr:cxnSp macro="">
      <xdr:nvCxnSpPr>
        <xdr:cNvPr id="306" name="Straight Connector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8B3FD55-82CA-744F-8600-FB36F0E2F26B}"/>
            </a:ext>
          </a:extLst>
        </xdr:cNvPr>
        <xdr:cNvCxnSpPr>
          <a:cxnSpLocks noChangeShapeType="1"/>
        </xdr:cNvCxnSpPr>
      </xdr:nvCxnSpPr>
      <xdr:spPr bwMode="auto">
        <a:xfrm flipV="1">
          <a:off x="3534350" y="8323435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455918</xdr:colOff>
      <xdr:row>45</xdr:row>
      <xdr:rowOff>170034</xdr:rowOff>
    </xdr:from>
    <xdr:to>
      <xdr:col>3</xdr:col>
      <xdr:colOff>669180</xdr:colOff>
      <xdr:row>45</xdr:row>
      <xdr:rowOff>170035</xdr:rowOff>
    </xdr:to>
    <xdr:cxnSp macro="">
      <xdr:nvCxnSpPr>
        <xdr:cNvPr id="307" name="Straight Connector 1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A6AE62E-CD9B-524A-8C11-C88E8D506BFD}"/>
            </a:ext>
          </a:extLst>
        </xdr:cNvPr>
        <xdr:cNvCxnSpPr>
          <a:cxnSpLocks noChangeShapeType="1"/>
        </xdr:cNvCxnSpPr>
      </xdr:nvCxnSpPr>
      <xdr:spPr bwMode="auto">
        <a:xfrm flipV="1">
          <a:off x="2437118" y="8323434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477567</xdr:colOff>
      <xdr:row>42</xdr:row>
      <xdr:rowOff>76042</xdr:rowOff>
    </xdr:from>
    <xdr:to>
      <xdr:col>2</xdr:col>
      <xdr:colOff>723788</xdr:colOff>
      <xdr:row>45</xdr:row>
      <xdr:rowOff>57620</xdr:rowOff>
    </xdr:to>
    <xdr:sp macro="" textlink="">
      <xdr:nvSpPr>
        <xdr:cNvPr id="30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48B481A-7698-3047-85A4-4382A0537A3B}"/>
            </a:ext>
          </a:extLst>
        </xdr:cNvPr>
        <xdr:cNvSpPr txBox="1">
          <a:spLocks noChangeArrowheads="1"/>
        </xdr:cNvSpPr>
      </xdr:nvSpPr>
      <xdr:spPr bwMode="auto">
        <a:xfrm rot="16200000">
          <a:off x="2319626" y="7825658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3</xdr:col>
      <xdr:colOff>30906</xdr:colOff>
      <xdr:row>42</xdr:row>
      <xdr:rowOff>8716</xdr:rowOff>
    </xdr:from>
    <xdr:to>
      <xdr:col>3</xdr:col>
      <xdr:colOff>277127</xdr:colOff>
      <xdr:row>45</xdr:row>
      <xdr:rowOff>57620</xdr:rowOff>
    </xdr:to>
    <xdr:sp macro="" textlink="">
      <xdr:nvSpPr>
        <xdr:cNvPr id="309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4144C38-7BFA-B44F-B685-85A27A0D254F}"/>
            </a:ext>
          </a:extLst>
        </xdr:cNvPr>
        <xdr:cNvSpPr txBox="1">
          <a:spLocks noChangeArrowheads="1"/>
        </xdr:cNvSpPr>
      </xdr:nvSpPr>
      <xdr:spPr bwMode="auto">
        <a:xfrm rot="16200000">
          <a:off x="2677502" y="779199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3</xdr:col>
      <xdr:colOff>393809</xdr:colOff>
      <xdr:row>42</xdr:row>
      <xdr:rowOff>25445</xdr:rowOff>
    </xdr:from>
    <xdr:to>
      <xdr:col>3</xdr:col>
      <xdr:colOff>640030</xdr:colOff>
      <xdr:row>45</xdr:row>
      <xdr:rowOff>74349</xdr:rowOff>
    </xdr:to>
    <xdr:sp macro="" textlink="">
      <xdr:nvSpPr>
        <xdr:cNvPr id="310" name="TextBox 1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47E1F5E-9B9B-C84B-BF9E-DCFF8CD21D49}"/>
            </a:ext>
          </a:extLst>
        </xdr:cNvPr>
        <xdr:cNvSpPr txBox="1">
          <a:spLocks noChangeArrowheads="1"/>
        </xdr:cNvSpPr>
      </xdr:nvSpPr>
      <xdr:spPr bwMode="auto">
        <a:xfrm rot="16200000">
          <a:off x="3040405" y="7808724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3</xdr:col>
      <xdr:colOff>762097</xdr:colOff>
      <xdr:row>42</xdr:row>
      <xdr:rowOff>91282</xdr:rowOff>
    </xdr:from>
    <xdr:to>
      <xdr:col>4</xdr:col>
      <xdr:colOff>170118</xdr:colOff>
      <xdr:row>45</xdr:row>
      <xdr:rowOff>72860</xdr:rowOff>
    </xdr:to>
    <xdr:sp macro="" textlink="">
      <xdr:nvSpPr>
        <xdr:cNvPr id="31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1C76022-27C4-804A-A2E5-F4AA8A812B29}"/>
            </a:ext>
          </a:extLst>
        </xdr:cNvPr>
        <xdr:cNvSpPr txBox="1">
          <a:spLocks noChangeArrowheads="1"/>
        </xdr:cNvSpPr>
      </xdr:nvSpPr>
      <xdr:spPr bwMode="auto">
        <a:xfrm rot="16200000">
          <a:off x="3442356" y="7840898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4</xdr:col>
      <xdr:colOff>283263</xdr:colOff>
      <xdr:row>42</xdr:row>
      <xdr:rowOff>23956</xdr:rowOff>
    </xdr:from>
    <xdr:to>
      <xdr:col>4</xdr:col>
      <xdr:colOff>529484</xdr:colOff>
      <xdr:row>45</xdr:row>
      <xdr:rowOff>72860</xdr:rowOff>
    </xdr:to>
    <xdr:sp macro="" textlink="">
      <xdr:nvSpPr>
        <xdr:cNvPr id="31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6BA1367-4BE3-BE4A-A0ED-243DB3FDD5C3}"/>
            </a:ext>
          </a:extLst>
        </xdr:cNvPr>
        <xdr:cNvSpPr txBox="1">
          <a:spLocks noChangeArrowheads="1"/>
        </xdr:cNvSpPr>
      </xdr:nvSpPr>
      <xdr:spPr bwMode="auto">
        <a:xfrm rot="16200000">
          <a:off x="3768059" y="780723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4</xdr:col>
      <xdr:colOff>600446</xdr:colOff>
      <xdr:row>42</xdr:row>
      <xdr:rowOff>25445</xdr:rowOff>
    </xdr:from>
    <xdr:to>
      <xdr:col>5</xdr:col>
      <xdr:colOff>8467</xdr:colOff>
      <xdr:row>45</xdr:row>
      <xdr:rowOff>74349</xdr:rowOff>
    </xdr:to>
    <xdr:sp macro="" textlink="">
      <xdr:nvSpPr>
        <xdr:cNvPr id="31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A364CB0-EE19-1649-8E7C-C398A66E93C3}"/>
            </a:ext>
          </a:extLst>
        </xdr:cNvPr>
        <xdr:cNvSpPr txBox="1">
          <a:spLocks noChangeArrowheads="1"/>
        </xdr:cNvSpPr>
      </xdr:nvSpPr>
      <xdr:spPr bwMode="auto">
        <a:xfrm rot="16200000">
          <a:off x="4085242" y="7808724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2</xdr:col>
      <xdr:colOff>824576</xdr:colOff>
      <xdr:row>41</xdr:row>
      <xdr:rowOff>135444</xdr:rowOff>
    </xdr:from>
    <xdr:to>
      <xdr:col>3</xdr:col>
      <xdr:colOff>456496</xdr:colOff>
      <xdr:row>41</xdr:row>
      <xdr:rowOff>135445</xdr:rowOff>
    </xdr:to>
    <xdr:cxnSp macro="">
      <xdr:nvCxnSpPr>
        <xdr:cNvPr id="314" name="Straight Connector 1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C8648A0-FF32-4B47-B1C0-35D8957578A9}"/>
            </a:ext>
          </a:extLst>
        </xdr:cNvPr>
        <xdr:cNvCxnSpPr>
          <a:cxnSpLocks noChangeShapeType="1"/>
        </xdr:cNvCxnSpPr>
      </xdr:nvCxnSpPr>
      <xdr:spPr bwMode="auto">
        <a:xfrm flipV="1">
          <a:off x="2805776" y="7564944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101036</xdr:colOff>
      <xdr:row>41</xdr:row>
      <xdr:rowOff>135444</xdr:rowOff>
    </xdr:from>
    <xdr:to>
      <xdr:col>4</xdr:col>
      <xdr:colOff>571156</xdr:colOff>
      <xdr:row>41</xdr:row>
      <xdr:rowOff>135445</xdr:rowOff>
    </xdr:to>
    <xdr:cxnSp macro="">
      <xdr:nvCxnSpPr>
        <xdr:cNvPr id="315" name="Straight Connector 2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3E83D69-1567-1548-9473-3B0FB276F968}"/>
            </a:ext>
          </a:extLst>
        </xdr:cNvPr>
        <xdr:cNvCxnSpPr>
          <a:cxnSpLocks noChangeShapeType="1"/>
        </xdr:cNvCxnSpPr>
      </xdr:nvCxnSpPr>
      <xdr:spPr bwMode="auto">
        <a:xfrm flipV="1">
          <a:off x="3758636" y="7564944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602311</xdr:colOff>
      <xdr:row>40</xdr:row>
      <xdr:rowOff>80468</xdr:rowOff>
    </xdr:from>
    <xdr:to>
      <xdr:col>3</xdr:col>
      <xdr:colOff>549904</xdr:colOff>
      <xdr:row>41</xdr:row>
      <xdr:rowOff>145714</xdr:rowOff>
    </xdr:to>
    <xdr:sp macro="" textlink="">
      <xdr:nvSpPr>
        <xdr:cNvPr id="31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F620C3B-F676-9F47-9C62-8B32DE2820DA}"/>
            </a:ext>
          </a:extLst>
        </xdr:cNvPr>
        <xdr:cNvSpPr txBox="1">
          <a:spLocks noChangeArrowheads="1"/>
        </xdr:cNvSpPr>
      </xdr:nvSpPr>
      <xdr:spPr bwMode="auto">
        <a:xfrm>
          <a:off x="2583511" y="7328993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4</xdr:col>
      <xdr:colOff>23315</xdr:colOff>
      <xdr:row>40</xdr:row>
      <xdr:rowOff>101325</xdr:rowOff>
    </xdr:from>
    <xdr:to>
      <xdr:col>4</xdr:col>
      <xdr:colOff>809108</xdr:colOff>
      <xdr:row>41</xdr:row>
      <xdr:rowOff>166571</xdr:rowOff>
    </xdr:to>
    <xdr:sp macro="" textlink="">
      <xdr:nvSpPr>
        <xdr:cNvPr id="31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21E931F-CC01-3B49-9A23-B007489EFB61}"/>
            </a:ext>
          </a:extLst>
        </xdr:cNvPr>
        <xdr:cNvSpPr txBox="1">
          <a:spLocks noChangeArrowheads="1"/>
        </xdr:cNvSpPr>
      </xdr:nvSpPr>
      <xdr:spPr bwMode="auto">
        <a:xfrm>
          <a:off x="3680915" y="7349850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5</xdr:col>
      <xdr:colOff>126393</xdr:colOff>
      <xdr:row>40</xdr:row>
      <xdr:rowOff>131200</xdr:rowOff>
    </xdr:from>
    <xdr:to>
      <xdr:col>6</xdr:col>
      <xdr:colOff>340412</xdr:colOff>
      <xdr:row>40</xdr:row>
      <xdr:rowOff>131200</xdr:rowOff>
    </xdr:to>
    <xdr:cxnSp macro="">
      <xdr:nvCxnSpPr>
        <xdr:cNvPr id="318" name="Straight Connector 2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F246181-F33A-4046-80E4-5A2577E7E476}"/>
            </a:ext>
          </a:extLst>
        </xdr:cNvPr>
        <xdr:cNvCxnSpPr>
          <a:cxnSpLocks/>
        </xdr:cNvCxnSpPr>
      </xdr:nvCxnSpPr>
      <xdr:spPr>
        <a:xfrm>
          <a:off x="4622193" y="737972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391928</xdr:colOff>
      <xdr:row>40</xdr:row>
      <xdr:rowOff>131200</xdr:rowOff>
    </xdr:from>
    <xdr:to>
      <xdr:col>7</xdr:col>
      <xdr:colOff>605947</xdr:colOff>
      <xdr:row>40</xdr:row>
      <xdr:rowOff>131200</xdr:rowOff>
    </xdr:to>
    <xdr:cxnSp macro="">
      <xdr:nvCxnSpPr>
        <xdr:cNvPr id="319" name="Straight Connector 2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7B2E79B-0120-044A-924B-F1343EFAE761}"/>
            </a:ext>
          </a:extLst>
        </xdr:cNvPr>
        <xdr:cNvCxnSpPr>
          <a:cxnSpLocks/>
        </xdr:cNvCxnSpPr>
      </xdr:nvCxnSpPr>
      <xdr:spPr>
        <a:xfrm>
          <a:off x="5725928" y="737972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392685</xdr:colOff>
      <xdr:row>45</xdr:row>
      <xdr:rowOff>168546</xdr:rowOff>
    </xdr:from>
    <xdr:to>
      <xdr:col>7</xdr:col>
      <xdr:colOff>605947</xdr:colOff>
      <xdr:row>45</xdr:row>
      <xdr:rowOff>168547</xdr:rowOff>
    </xdr:to>
    <xdr:cxnSp macro="">
      <xdr:nvCxnSpPr>
        <xdr:cNvPr id="320" name="Straight Connector 2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84AD37C-28D6-F34D-91D6-16FB3F2CD798}"/>
            </a:ext>
          </a:extLst>
        </xdr:cNvPr>
        <xdr:cNvCxnSpPr>
          <a:cxnSpLocks noChangeShapeType="1"/>
        </xdr:cNvCxnSpPr>
      </xdr:nvCxnSpPr>
      <xdr:spPr bwMode="auto">
        <a:xfrm flipV="1">
          <a:off x="5726685" y="8321946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133653</xdr:colOff>
      <xdr:row>45</xdr:row>
      <xdr:rowOff>168545</xdr:rowOff>
    </xdr:from>
    <xdr:to>
      <xdr:col>6</xdr:col>
      <xdr:colOff>346915</xdr:colOff>
      <xdr:row>45</xdr:row>
      <xdr:rowOff>168546</xdr:rowOff>
    </xdr:to>
    <xdr:cxnSp macro="">
      <xdr:nvCxnSpPr>
        <xdr:cNvPr id="321" name="Straight Connector 2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D92DF60-2234-3D48-8F0E-3864A3B8F7E2}"/>
            </a:ext>
          </a:extLst>
        </xdr:cNvPr>
        <xdr:cNvCxnSpPr>
          <a:cxnSpLocks noChangeShapeType="1"/>
        </xdr:cNvCxnSpPr>
      </xdr:nvCxnSpPr>
      <xdr:spPr bwMode="auto">
        <a:xfrm flipV="1">
          <a:off x="4629453" y="8321945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155302</xdr:colOff>
      <xdr:row>42</xdr:row>
      <xdr:rowOff>74553</xdr:rowOff>
    </xdr:from>
    <xdr:to>
      <xdr:col>5</xdr:col>
      <xdr:colOff>401523</xdr:colOff>
      <xdr:row>45</xdr:row>
      <xdr:rowOff>56131</xdr:rowOff>
    </xdr:to>
    <xdr:sp macro="" textlink="">
      <xdr:nvSpPr>
        <xdr:cNvPr id="32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4DD98E3-3D0F-AE40-BDCF-102B4B4887DD}"/>
            </a:ext>
          </a:extLst>
        </xdr:cNvPr>
        <xdr:cNvSpPr txBox="1">
          <a:spLocks noChangeArrowheads="1"/>
        </xdr:cNvSpPr>
      </xdr:nvSpPr>
      <xdr:spPr bwMode="auto">
        <a:xfrm rot="16200000">
          <a:off x="4511961" y="782416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5</xdr:col>
      <xdr:colOff>546841</xdr:colOff>
      <xdr:row>42</xdr:row>
      <xdr:rowOff>7227</xdr:rowOff>
    </xdr:from>
    <xdr:to>
      <xdr:col>5</xdr:col>
      <xdr:colOff>793062</xdr:colOff>
      <xdr:row>45</xdr:row>
      <xdr:rowOff>56131</xdr:rowOff>
    </xdr:to>
    <xdr:sp macro="" textlink="">
      <xdr:nvSpPr>
        <xdr:cNvPr id="32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871F064-79CA-FA47-8E50-D5C123E5AA2F}"/>
            </a:ext>
          </a:extLst>
        </xdr:cNvPr>
        <xdr:cNvSpPr txBox="1">
          <a:spLocks noChangeArrowheads="1"/>
        </xdr:cNvSpPr>
      </xdr:nvSpPr>
      <xdr:spPr bwMode="auto">
        <a:xfrm rot="16200000">
          <a:off x="4869837" y="779050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6</xdr:col>
      <xdr:colOff>71544</xdr:colOff>
      <xdr:row>42</xdr:row>
      <xdr:rowOff>23956</xdr:rowOff>
    </xdr:from>
    <xdr:to>
      <xdr:col>6</xdr:col>
      <xdr:colOff>317765</xdr:colOff>
      <xdr:row>45</xdr:row>
      <xdr:rowOff>72860</xdr:rowOff>
    </xdr:to>
    <xdr:sp macro="" textlink="">
      <xdr:nvSpPr>
        <xdr:cNvPr id="324" name="TextBox 2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101D9F7-EE20-E144-A3DB-9ECA280426BB}"/>
            </a:ext>
          </a:extLst>
        </xdr:cNvPr>
        <xdr:cNvSpPr txBox="1">
          <a:spLocks noChangeArrowheads="1"/>
        </xdr:cNvSpPr>
      </xdr:nvSpPr>
      <xdr:spPr bwMode="auto">
        <a:xfrm rot="16200000">
          <a:off x="5232740" y="780723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6</xdr:col>
      <xdr:colOff>439832</xdr:colOff>
      <xdr:row>42</xdr:row>
      <xdr:rowOff>89793</xdr:rowOff>
    </xdr:from>
    <xdr:to>
      <xdr:col>6</xdr:col>
      <xdr:colOff>686053</xdr:colOff>
      <xdr:row>45</xdr:row>
      <xdr:rowOff>71371</xdr:rowOff>
    </xdr:to>
    <xdr:sp macro="" textlink="">
      <xdr:nvSpPr>
        <xdr:cNvPr id="325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0DFE9F2-CA5D-1948-8567-0AE099346639}"/>
            </a:ext>
          </a:extLst>
        </xdr:cNvPr>
        <xdr:cNvSpPr txBox="1">
          <a:spLocks noChangeArrowheads="1"/>
        </xdr:cNvSpPr>
      </xdr:nvSpPr>
      <xdr:spPr bwMode="auto">
        <a:xfrm rot="16200000">
          <a:off x="5634691" y="783940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6</xdr:col>
      <xdr:colOff>799198</xdr:colOff>
      <xdr:row>42</xdr:row>
      <xdr:rowOff>22467</xdr:rowOff>
    </xdr:from>
    <xdr:to>
      <xdr:col>7</xdr:col>
      <xdr:colOff>207219</xdr:colOff>
      <xdr:row>45</xdr:row>
      <xdr:rowOff>71371</xdr:rowOff>
    </xdr:to>
    <xdr:sp macro="" textlink="">
      <xdr:nvSpPr>
        <xdr:cNvPr id="32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238EFE6-A1C0-EE40-BA5C-CDB185408A75}"/>
            </a:ext>
          </a:extLst>
        </xdr:cNvPr>
        <xdr:cNvSpPr txBox="1">
          <a:spLocks noChangeArrowheads="1"/>
        </xdr:cNvSpPr>
      </xdr:nvSpPr>
      <xdr:spPr bwMode="auto">
        <a:xfrm rot="16200000">
          <a:off x="5960394" y="780574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7</xdr:col>
      <xdr:colOff>278181</xdr:colOff>
      <xdr:row>42</xdr:row>
      <xdr:rowOff>23956</xdr:rowOff>
    </xdr:from>
    <xdr:to>
      <xdr:col>7</xdr:col>
      <xdr:colOff>524402</xdr:colOff>
      <xdr:row>45</xdr:row>
      <xdr:rowOff>72860</xdr:rowOff>
    </xdr:to>
    <xdr:sp macro="" textlink="">
      <xdr:nvSpPr>
        <xdr:cNvPr id="32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015C17F-E190-7844-A52C-034F9F6038B8}"/>
            </a:ext>
          </a:extLst>
        </xdr:cNvPr>
        <xdr:cNvSpPr txBox="1">
          <a:spLocks noChangeArrowheads="1"/>
        </xdr:cNvSpPr>
      </xdr:nvSpPr>
      <xdr:spPr bwMode="auto">
        <a:xfrm rot="16200000">
          <a:off x="6277577" y="780723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5</xdr:col>
      <xdr:colOff>502311</xdr:colOff>
      <xdr:row>41</xdr:row>
      <xdr:rowOff>133955</xdr:rowOff>
    </xdr:from>
    <xdr:to>
      <xdr:col>6</xdr:col>
      <xdr:colOff>134231</xdr:colOff>
      <xdr:row>41</xdr:row>
      <xdr:rowOff>133956</xdr:rowOff>
    </xdr:to>
    <xdr:cxnSp macro="">
      <xdr:nvCxnSpPr>
        <xdr:cNvPr id="328" name="Straight Connector 3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5827E36-B4D4-694A-975B-8F3E539B5589}"/>
            </a:ext>
          </a:extLst>
        </xdr:cNvPr>
        <xdr:cNvCxnSpPr>
          <a:cxnSpLocks noChangeShapeType="1"/>
        </xdr:cNvCxnSpPr>
      </xdr:nvCxnSpPr>
      <xdr:spPr bwMode="auto">
        <a:xfrm flipV="1">
          <a:off x="4998111" y="756345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616971</xdr:colOff>
      <xdr:row>41</xdr:row>
      <xdr:rowOff>133955</xdr:rowOff>
    </xdr:from>
    <xdr:to>
      <xdr:col>7</xdr:col>
      <xdr:colOff>248891</xdr:colOff>
      <xdr:row>41</xdr:row>
      <xdr:rowOff>133956</xdr:rowOff>
    </xdr:to>
    <xdr:cxnSp macro="">
      <xdr:nvCxnSpPr>
        <xdr:cNvPr id="329" name="Straight Connector 3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B3D58E2-9C7C-A44F-BBAD-99C2B6617402}"/>
            </a:ext>
          </a:extLst>
        </xdr:cNvPr>
        <xdr:cNvCxnSpPr>
          <a:cxnSpLocks noChangeShapeType="1"/>
        </xdr:cNvCxnSpPr>
      </xdr:nvCxnSpPr>
      <xdr:spPr bwMode="auto">
        <a:xfrm flipV="1">
          <a:off x="5950971" y="756345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280046</xdr:colOff>
      <xdr:row>40</xdr:row>
      <xdr:rowOff>78979</xdr:rowOff>
    </xdr:from>
    <xdr:to>
      <xdr:col>6</xdr:col>
      <xdr:colOff>227639</xdr:colOff>
      <xdr:row>41</xdr:row>
      <xdr:rowOff>144225</xdr:rowOff>
    </xdr:to>
    <xdr:sp macro="" textlink="">
      <xdr:nvSpPr>
        <xdr:cNvPr id="330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ABBE85A-993B-CE45-B78C-CE92BD541B0A}"/>
            </a:ext>
          </a:extLst>
        </xdr:cNvPr>
        <xdr:cNvSpPr txBox="1">
          <a:spLocks noChangeArrowheads="1"/>
        </xdr:cNvSpPr>
      </xdr:nvSpPr>
      <xdr:spPr bwMode="auto">
        <a:xfrm>
          <a:off x="4775846" y="7327504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6</xdr:col>
      <xdr:colOff>539250</xdr:colOff>
      <xdr:row>40</xdr:row>
      <xdr:rowOff>99836</xdr:rowOff>
    </xdr:from>
    <xdr:to>
      <xdr:col>7</xdr:col>
      <xdr:colOff>486843</xdr:colOff>
      <xdr:row>41</xdr:row>
      <xdr:rowOff>165082</xdr:rowOff>
    </xdr:to>
    <xdr:sp macro="" textlink="">
      <xdr:nvSpPr>
        <xdr:cNvPr id="33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AA25ED9-D8BD-0F4A-BEC5-3D2B0096C827}"/>
            </a:ext>
          </a:extLst>
        </xdr:cNvPr>
        <xdr:cNvSpPr txBox="1">
          <a:spLocks noChangeArrowheads="1"/>
        </xdr:cNvSpPr>
      </xdr:nvSpPr>
      <xdr:spPr bwMode="auto">
        <a:xfrm>
          <a:off x="5873250" y="7348361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2</xdr:col>
      <xdr:colOff>515214</xdr:colOff>
      <xdr:row>49</xdr:row>
      <xdr:rowOff>98338</xdr:rowOff>
    </xdr:from>
    <xdr:to>
      <xdr:col>3</xdr:col>
      <xdr:colOff>734975</xdr:colOff>
      <xdr:row>51</xdr:row>
      <xdr:rowOff>168760</xdr:rowOff>
    </xdr:to>
    <xdr:sp macro="" textlink="">
      <xdr:nvSpPr>
        <xdr:cNvPr id="332" name="Rectangle 3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C42E7A3-EF55-BA44-846C-BCB591DFAD23}"/>
            </a:ext>
          </a:extLst>
        </xdr:cNvPr>
        <xdr:cNvSpPr>
          <a:spLocks noChangeArrowheads="1"/>
        </xdr:cNvSpPr>
      </xdr:nvSpPr>
      <xdr:spPr bwMode="auto">
        <a:xfrm>
          <a:off x="2496414" y="8975638"/>
          <a:ext cx="1057961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3</xdr:col>
      <xdr:colOff>734976</xdr:colOff>
      <xdr:row>49</xdr:row>
      <xdr:rowOff>98338</xdr:rowOff>
    </xdr:from>
    <xdr:to>
      <xdr:col>5</xdr:col>
      <xdr:colOff>206914</xdr:colOff>
      <xdr:row>51</xdr:row>
      <xdr:rowOff>168760</xdr:rowOff>
    </xdr:to>
    <xdr:sp macro="" textlink="">
      <xdr:nvSpPr>
        <xdr:cNvPr id="333" name="Rectangle 3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B6FAB2B-1434-E64E-8A45-2FDC80D6157E}"/>
            </a:ext>
          </a:extLst>
        </xdr:cNvPr>
        <xdr:cNvSpPr>
          <a:spLocks noChangeArrowheads="1"/>
        </xdr:cNvSpPr>
      </xdr:nvSpPr>
      <xdr:spPr bwMode="auto">
        <a:xfrm>
          <a:off x="3554376" y="8975638"/>
          <a:ext cx="1148338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191777</xdr:colOff>
      <xdr:row>49</xdr:row>
      <xdr:rowOff>98338</xdr:rowOff>
    </xdr:from>
    <xdr:to>
      <xdr:col>6</xdr:col>
      <xdr:colOff>442836</xdr:colOff>
      <xdr:row>51</xdr:row>
      <xdr:rowOff>168760</xdr:rowOff>
    </xdr:to>
    <xdr:sp macro="" textlink="">
      <xdr:nvSpPr>
        <xdr:cNvPr id="334" name="Rectangle 3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2B06CAE-5D27-4D4D-A4AA-454EFA625896}"/>
            </a:ext>
          </a:extLst>
        </xdr:cNvPr>
        <xdr:cNvSpPr>
          <a:spLocks noChangeArrowheads="1"/>
        </xdr:cNvSpPr>
      </xdr:nvSpPr>
      <xdr:spPr bwMode="auto">
        <a:xfrm>
          <a:off x="4687577" y="8975638"/>
          <a:ext cx="1089259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6</xdr:col>
      <xdr:colOff>442837</xdr:colOff>
      <xdr:row>49</xdr:row>
      <xdr:rowOff>81519</xdr:rowOff>
    </xdr:from>
    <xdr:to>
      <xdr:col>7</xdr:col>
      <xdr:colOff>693527</xdr:colOff>
      <xdr:row>51</xdr:row>
      <xdr:rowOff>168760</xdr:rowOff>
    </xdr:to>
    <xdr:sp macro="" textlink="">
      <xdr:nvSpPr>
        <xdr:cNvPr id="335" name="Rectangle 4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65301B7-BC27-BA43-B789-156AC2C2711E}"/>
            </a:ext>
          </a:extLst>
        </xdr:cNvPr>
        <xdr:cNvSpPr>
          <a:spLocks noChangeArrowheads="1"/>
        </xdr:cNvSpPr>
      </xdr:nvSpPr>
      <xdr:spPr bwMode="auto">
        <a:xfrm>
          <a:off x="5776837" y="8958819"/>
          <a:ext cx="1088890" cy="44919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</xdr:col>
      <xdr:colOff>600075</xdr:colOff>
      <xdr:row>55</xdr:row>
      <xdr:rowOff>57081</xdr:rowOff>
    </xdr:from>
    <xdr:to>
      <xdr:col>2</xdr:col>
      <xdr:colOff>602170</xdr:colOff>
      <xdr:row>56</xdr:row>
      <xdr:rowOff>122327</xdr:rowOff>
    </xdr:to>
    <xdr:sp macro="" textlink="">
      <xdr:nvSpPr>
        <xdr:cNvPr id="336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776F56F-29D7-1349-8331-1179800ADFD9}"/>
            </a:ext>
          </a:extLst>
        </xdr:cNvPr>
        <xdr:cNvSpPr txBox="1">
          <a:spLocks noChangeArrowheads="1"/>
        </xdr:cNvSpPr>
      </xdr:nvSpPr>
      <xdr:spPr bwMode="auto">
        <a:xfrm>
          <a:off x="1743075" y="10020231"/>
          <a:ext cx="84029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pS6 Rb Prot.</a:t>
          </a:r>
        </a:p>
      </xdr:txBody>
    </xdr:sp>
    <xdr:clientData/>
  </xdr:twoCellAnchor>
  <xdr:twoCellAnchor>
    <xdr:from>
      <xdr:col>2</xdr:col>
      <xdr:colOff>501358</xdr:colOff>
      <xdr:row>55</xdr:row>
      <xdr:rowOff>16942</xdr:rowOff>
    </xdr:from>
    <xdr:to>
      <xdr:col>3</xdr:col>
      <xdr:colOff>721119</xdr:colOff>
      <xdr:row>57</xdr:row>
      <xdr:rowOff>87364</xdr:rowOff>
    </xdr:to>
    <xdr:sp macro="" textlink="">
      <xdr:nvSpPr>
        <xdr:cNvPr id="337" name="Rectangle 4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D44B2B8-9684-0644-AD80-13ECB65FFE43}"/>
            </a:ext>
          </a:extLst>
        </xdr:cNvPr>
        <xdr:cNvSpPr>
          <a:spLocks noChangeArrowheads="1"/>
        </xdr:cNvSpPr>
      </xdr:nvSpPr>
      <xdr:spPr bwMode="auto">
        <a:xfrm>
          <a:off x="2482558" y="9980092"/>
          <a:ext cx="1057961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3</xdr:col>
      <xdr:colOff>721120</xdr:colOff>
      <xdr:row>55</xdr:row>
      <xdr:rowOff>16942</xdr:rowOff>
    </xdr:from>
    <xdr:to>
      <xdr:col>5</xdr:col>
      <xdr:colOff>133653</xdr:colOff>
      <xdr:row>57</xdr:row>
      <xdr:rowOff>87364</xdr:rowOff>
    </xdr:to>
    <xdr:sp macro="" textlink="">
      <xdr:nvSpPr>
        <xdr:cNvPr id="338" name="Rectangle 4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4806244-9339-3448-BA7F-4AAB4D3EFEE5}"/>
            </a:ext>
          </a:extLst>
        </xdr:cNvPr>
        <xdr:cNvSpPr>
          <a:spLocks noChangeArrowheads="1"/>
        </xdr:cNvSpPr>
      </xdr:nvSpPr>
      <xdr:spPr bwMode="auto">
        <a:xfrm>
          <a:off x="3540520" y="9980092"/>
          <a:ext cx="1088933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5</xdr:col>
      <xdr:colOff>136357</xdr:colOff>
      <xdr:row>55</xdr:row>
      <xdr:rowOff>16942</xdr:rowOff>
    </xdr:from>
    <xdr:to>
      <xdr:col>6</xdr:col>
      <xdr:colOff>387416</xdr:colOff>
      <xdr:row>57</xdr:row>
      <xdr:rowOff>87364</xdr:rowOff>
    </xdr:to>
    <xdr:sp macro="" textlink="">
      <xdr:nvSpPr>
        <xdr:cNvPr id="339" name="Rectangle 4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083A0AE-376E-4342-BB21-6F54FC7398F4}"/>
            </a:ext>
          </a:extLst>
        </xdr:cNvPr>
        <xdr:cNvSpPr>
          <a:spLocks noChangeArrowheads="1"/>
        </xdr:cNvSpPr>
      </xdr:nvSpPr>
      <xdr:spPr bwMode="auto">
        <a:xfrm>
          <a:off x="4632157" y="9980092"/>
          <a:ext cx="1089259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6</xdr:col>
      <xdr:colOff>387417</xdr:colOff>
      <xdr:row>55</xdr:row>
      <xdr:rowOff>16942</xdr:rowOff>
    </xdr:from>
    <xdr:to>
      <xdr:col>7</xdr:col>
      <xdr:colOff>638107</xdr:colOff>
      <xdr:row>57</xdr:row>
      <xdr:rowOff>87364</xdr:rowOff>
    </xdr:to>
    <xdr:sp macro="" textlink="">
      <xdr:nvSpPr>
        <xdr:cNvPr id="340" name="Rectangle 4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02D0DA2-DA29-A64B-95F4-D763D5892683}"/>
            </a:ext>
          </a:extLst>
        </xdr:cNvPr>
        <xdr:cNvSpPr>
          <a:spLocks noChangeArrowheads="1"/>
        </xdr:cNvSpPr>
      </xdr:nvSpPr>
      <xdr:spPr bwMode="auto">
        <a:xfrm>
          <a:off x="5721417" y="9980092"/>
          <a:ext cx="1088890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</xdr:col>
      <xdr:colOff>613872</xdr:colOff>
      <xdr:row>49</xdr:row>
      <xdr:rowOff>152827</xdr:rowOff>
    </xdr:from>
    <xdr:to>
      <xdr:col>2</xdr:col>
      <xdr:colOff>566273</xdr:colOff>
      <xdr:row>51</xdr:row>
      <xdr:rowOff>37098</xdr:rowOff>
    </xdr:to>
    <xdr:sp macro="" textlink="">
      <xdr:nvSpPr>
        <xdr:cNvPr id="341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81B0FEE-411D-0449-86CF-41B01E4C06EA}"/>
            </a:ext>
          </a:extLst>
        </xdr:cNvPr>
        <xdr:cNvSpPr txBox="1">
          <a:spLocks noChangeArrowheads="1"/>
        </xdr:cNvSpPr>
      </xdr:nvSpPr>
      <xdr:spPr bwMode="auto">
        <a:xfrm>
          <a:off x="1756872" y="9030127"/>
          <a:ext cx="790601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pAKT_T308</a:t>
          </a:r>
        </a:p>
      </xdr:txBody>
    </xdr:sp>
    <xdr:clientData/>
  </xdr:twoCellAnchor>
  <xdr:twoCellAnchor editAs="oneCell">
    <xdr:from>
      <xdr:col>11</xdr:col>
      <xdr:colOff>101794</xdr:colOff>
      <xdr:row>42</xdr:row>
      <xdr:rowOff>168748</xdr:rowOff>
    </xdr:from>
    <xdr:to>
      <xdr:col>17</xdr:col>
      <xdr:colOff>406594</xdr:colOff>
      <xdr:row>66</xdr:row>
      <xdr:rowOff>16348</xdr:rowOff>
    </xdr:to>
    <xdr:pic>
      <xdr:nvPicPr>
        <xdr:cNvPr id="342" name="Picture 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27C8831-90A6-6F4C-8E02-43D5C1C15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626794" y="7779223"/>
          <a:ext cx="5334000" cy="4191000"/>
        </a:xfrm>
        <a:prstGeom prst="rect">
          <a:avLst/>
        </a:prstGeom>
      </xdr:spPr>
    </xdr:pic>
    <xdr:clientData/>
  </xdr:twoCellAnchor>
  <xdr:twoCellAnchor>
    <xdr:from>
      <xdr:col>13</xdr:col>
      <xdr:colOff>354580</xdr:colOff>
      <xdr:row>35</xdr:row>
      <xdr:rowOff>84671</xdr:rowOff>
    </xdr:from>
    <xdr:to>
      <xdr:col>13</xdr:col>
      <xdr:colOff>631579</xdr:colOff>
      <xdr:row>42</xdr:row>
      <xdr:rowOff>111342</xdr:rowOff>
    </xdr:to>
    <xdr:sp macro="" textlink="">
      <xdr:nvSpPr>
        <xdr:cNvPr id="343" name="Rectangle 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28126CA-1574-A145-924B-F793EC548AE1}"/>
            </a:ext>
          </a:extLst>
        </xdr:cNvPr>
        <xdr:cNvSpPr/>
      </xdr:nvSpPr>
      <xdr:spPr>
        <a:xfrm rot="16200000">
          <a:off x="11047732" y="6936569"/>
          <a:ext cx="1293496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latin typeface="Calibri" charset="0"/>
              <a:ea typeface="Calibri" charset="0"/>
              <a:cs typeface="Calibri" charset="0"/>
            </a:rPr>
            <a:t>SJRHB13758_X2C</a:t>
          </a:r>
          <a:endParaRPr lang="en-US" sz="1200"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14</xdr:col>
      <xdr:colOff>695484</xdr:colOff>
      <xdr:row>36</xdr:row>
      <xdr:rowOff>75219</xdr:rowOff>
    </xdr:from>
    <xdr:to>
      <xdr:col>15</xdr:col>
      <xdr:colOff>134283</xdr:colOff>
      <xdr:row>42</xdr:row>
      <xdr:rowOff>111343</xdr:rowOff>
    </xdr:to>
    <xdr:sp macro="" textlink="">
      <xdr:nvSpPr>
        <xdr:cNvPr id="344" name="Rectangl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467FD3A-B75F-2348-A529-05003A9723FF}"/>
            </a:ext>
          </a:extLst>
        </xdr:cNvPr>
        <xdr:cNvSpPr/>
      </xdr:nvSpPr>
      <xdr:spPr>
        <a:xfrm rot="16200000">
          <a:off x="12312597" y="7022331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12</xdr:col>
      <xdr:colOff>152177</xdr:colOff>
      <xdr:row>34</xdr:row>
      <xdr:rowOff>137571</xdr:rowOff>
    </xdr:from>
    <xdr:to>
      <xdr:col>12</xdr:col>
      <xdr:colOff>429176</xdr:colOff>
      <xdr:row>42</xdr:row>
      <xdr:rowOff>140361</xdr:rowOff>
    </xdr:to>
    <xdr:sp macro="" textlink="">
      <xdr:nvSpPr>
        <xdr:cNvPr id="345" name="Rectangl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1F3380F-DD79-8B43-8A9F-AA10607C4ABA}"/>
            </a:ext>
          </a:extLst>
        </xdr:cNvPr>
        <xdr:cNvSpPr/>
      </xdr:nvSpPr>
      <xdr:spPr>
        <a:xfrm rot="16200000">
          <a:off x="9928582" y="6887041"/>
          <a:ext cx="145059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SJRHB010463_X16C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16</xdr:col>
      <xdr:colOff>92159</xdr:colOff>
      <xdr:row>34</xdr:row>
      <xdr:rowOff>176845</xdr:rowOff>
    </xdr:from>
    <xdr:to>
      <xdr:col>16</xdr:col>
      <xdr:colOff>369158</xdr:colOff>
      <xdr:row>42</xdr:row>
      <xdr:rowOff>101087</xdr:rowOff>
    </xdr:to>
    <xdr:sp macro="" textlink="">
      <xdr:nvSpPr>
        <xdr:cNvPr id="346" name="Rectangle 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C1391D1-9055-3641-8884-63B2271CC546}"/>
            </a:ext>
          </a:extLst>
        </xdr:cNvPr>
        <xdr:cNvSpPr/>
      </xdr:nvSpPr>
      <xdr:spPr>
        <a:xfrm rot="16200000">
          <a:off x="13260638" y="6887041"/>
          <a:ext cx="1372042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SJRHB013759_X1C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11</xdr:col>
      <xdr:colOff>539636</xdr:colOff>
      <xdr:row>44</xdr:row>
      <xdr:rowOff>3560</xdr:rowOff>
    </xdr:from>
    <xdr:to>
      <xdr:col>12</xdr:col>
      <xdr:colOff>753655</xdr:colOff>
      <xdr:row>44</xdr:row>
      <xdr:rowOff>3560</xdr:rowOff>
    </xdr:to>
    <xdr:cxnSp macro="">
      <xdr:nvCxnSpPr>
        <xdr:cNvPr id="347" name="Straight Connector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7A558DC-68FF-5A42-9640-B1CED5D002C1}"/>
            </a:ext>
          </a:extLst>
        </xdr:cNvPr>
        <xdr:cNvCxnSpPr>
          <a:cxnSpLocks/>
        </xdr:cNvCxnSpPr>
      </xdr:nvCxnSpPr>
      <xdr:spPr>
        <a:xfrm>
          <a:off x="10064636" y="797598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805171</xdr:colOff>
      <xdr:row>44</xdr:row>
      <xdr:rowOff>3560</xdr:rowOff>
    </xdr:from>
    <xdr:to>
      <xdr:col>14</xdr:col>
      <xdr:colOff>180990</xdr:colOff>
      <xdr:row>44</xdr:row>
      <xdr:rowOff>3560</xdr:rowOff>
    </xdr:to>
    <xdr:cxnSp macro="">
      <xdr:nvCxnSpPr>
        <xdr:cNvPr id="348" name="Straight Connector 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D5DAD38-AFAC-C346-B73F-C4C89AD26066}"/>
            </a:ext>
          </a:extLst>
        </xdr:cNvPr>
        <xdr:cNvCxnSpPr>
          <a:cxnSpLocks/>
        </xdr:cNvCxnSpPr>
      </xdr:nvCxnSpPr>
      <xdr:spPr>
        <a:xfrm>
          <a:off x="11168371" y="797598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232506</xdr:colOff>
      <xdr:row>44</xdr:row>
      <xdr:rowOff>3560</xdr:rowOff>
    </xdr:from>
    <xdr:to>
      <xdr:col>15</xdr:col>
      <xdr:colOff>446525</xdr:colOff>
      <xdr:row>44</xdr:row>
      <xdr:rowOff>3560</xdr:rowOff>
    </xdr:to>
    <xdr:cxnSp macro="">
      <xdr:nvCxnSpPr>
        <xdr:cNvPr id="349" name="Straight Connector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9459CFA-BE8D-AC42-ADD6-6E56CF7C945F}"/>
            </a:ext>
          </a:extLst>
        </xdr:cNvPr>
        <xdr:cNvCxnSpPr>
          <a:cxnSpLocks/>
        </xdr:cNvCxnSpPr>
      </xdr:nvCxnSpPr>
      <xdr:spPr>
        <a:xfrm>
          <a:off x="12272106" y="797598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485162</xdr:colOff>
      <xdr:row>44</xdr:row>
      <xdr:rowOff>3560</xdr:rowOff>
    </xdr:from>
    <xdr:to>
      <xdr:col>16</xdr:col>
      <xdr:colOff>699181</xdr:colOff>
      <xdr:row>44</xdr:row>
      <xdr:rowOff>3560</xdr:rowOff>
    </xdr:to>
    <xdr:cxnSp macro="">
      <xdr:nvCxnSpPr>
        <xdr:cNvPr id="350" name="Straight Connector 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10DBE7F-09D1-0F45-B58E-06C752FA7545}"/>
            </a:ext>
          </a:extLst>
        </xdr:cNvPr>
        <xdr:cNvCxnSpPr>
          <a:cxnSpLocks/>
        </xdr:cNvCxnSpPr>
      </xdr:nvCxnSpPr>
      <xdr:spPr>
        <a:xfrm>
          <a:off x="13362962" y="797598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805928</xdr:colOff>
      <xdr:row>49</xdr:row>
      <xdr:rowOff>40906</xdr:rowOff>
    </xdr:from>
    <xdr:to>
      <xdr:col>14</xdr:col>
      <xdr:colOff>180990</xdr:colOff>
      <xdr:row>49</xdr:row>
      <xdr:rowOff>40907</xdr:rowOff>
    </xdr:to>
    <xdr:cxnSp macro="">
      <xdr:nvCxnSpPr>
        <xdr:cNvPr id="351" name="Straight Connector 1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E41698D-9170-9444-BB3F-3D7B0C262B53}"/>
            </a:ext>
          </a:extLst>
        </xdr:cNvPr>
        <xdr:cNvCxnSpPr>
          <a:cxnSpLocks noChangeShapeType="1"/>
        </xdr:cNvCxnSpPr>
      </xdr:nvCxnSpPr>
      <xdr:spPr bwMode="auto">
        <a:xfrm flipV="1">
          <a:off x="11169128" y="8918206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546896</xdr:colOff>
      <xdr:row>49</xdr:row>
      <xdr:rowOff>40905</xdr:rowOff>
    </xdr:from>
    <xdr:to>
      <xdr:col>12</xdr:col>
      <xdr:colOff>760158</xdr:colOff>
      <xdr:row>49</xdr:row>
      <xdr:rowOff>40906</xdr:rowOff>
    </xdr:to>
    <xdr:cxnSp macro="">
      <xdr:nvCxnSpPr>
        <xdr:cNvPr id="352" name="Straight Connector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59FB211-D965-DF45-ABE1-90AC5C8BCB3F}"/>
            </a:ext>
          </a:extLst>
        </xdr:cNvPr>
        <xdr:cNvCxnSpPr>
          <a:cxnSpLocks noChangeShapeType="1"/>
        </xdr:cNvCxnSpPr>
      </xdr:nvCxnSpPr>
      <xdr:spPr bwMode="auto">
        <a:xfrm flipV="1">
          <a:off x="10071896" y="8918205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568545</xdr:colOff>
      <xdr:row>45</xdr:row>
      <xdr:rowOff>127888</xdr:rowOff>
    </xdr:from>
    <xdr:to>
      <xdr:col>11</xdr:col>
      <xdr:colOff>814766</xdr:colOff>
      <xdr:row>48</xdr:row>
      <xdr:rowOff>109466</xdr:rowOff>
    </xdr:to>
    <xdr:sp macro="" textlink="">
      <xdr:nvSpPr>
        <xdr:cNvPr id="35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CDA7611-0754-7E40-AFE0-2489B445FA71}"/>
            </a:ext>
          </a:extLst>
        </xdr:cNvPr>
        <xdr:cNvSpPr txBox="1">
          <a:spLocks noChangeArrowheads="1"/>
        </xdr:cNvSpPr>
      </xdr:nvSpPr>
      <xdr:spPr bwMode="auto">
        <a:xfrm rot="16200000">
          <a:off x="9954404" y="842042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12</xdr:col>
      <xdr:colOff>121884</xdr:colOff>
      <xdr:row>45</xdr:row>
      <xdr:rowOff>60562</xdr:rowOff>
    </xdr:from>
    <xdr:to>
      <xdr:col>12</xdr:col>
      <xdr:colOff>368105</xdr:colOff>
      <xdr:row>48</xdr:row>
      <xdr:rowOff>109466</xdr:rowOff>
    </xdr:to>
    <xdr:sp macro="" textlink="">
      <xdr:nvSpPr>
        <xdr:cNvPr id="354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FFAD22C-FD8E-F243-9718-B3AFCD1227E1}"/>
            </a:ext>
          </a:extLst>
        </xdr:cNvPr>
        <xdr:cNvSpPr txBox="1">
          <a:spLocks noChangeArrowheads="1"/>
        </xdr:cNvSpPr>
      </xdr:nvSpPr>
      <xdr:spPr bwMode="auto">
        <a:xfrm rot="16200000">
          <a:off x="10312280" y="838676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12</xdr:col>
      <xdr:colOff>484787</xdr:colOff>
      <xdr:row>45</xdr:row>
      <xdr:rowOff>77291</xdr:rowOff>
    </xdr:from>
    <xdr:to>
      <xdr:col>12</xdr:col>
      <xdr:colOff>731008</xdr:colOff>
      <xdr:row>48</xdr:row>
      <xdr:rowOff>126195</xdr:rowOff>
    </xdr:to>
    <xdr:sp macro="" textlink="">
      <xdr:nvSpPr>
        <xdr:cNvPr id="355" name="TextBox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5E6143C-9711-4C46-A6F0-6A955E067F2F}"/>
            </a:ext>
          </a:extLst>
        </xdr:cNvPr>
        <xdr:cNvSpPr txBox="1">
          <a:spLocks noChangeArrowheads="1"/>
        </xdr:cNvSpPr>
      </xdr:nvSpPr>
      <xdr:spPr bwMode="auto">
        <a:xfrm rot="16200000">
          <a:off x="10675183" y="840349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13</xdr:col>
      <xdr:colOff>14875</xdr:colOff>
      <xdr:row>45</xdr:row>
      <xdr:rowOff>143128</xdr:rowOff>
    </xdr:from>
    <xdr:to>
      <xdr:col>13</xdr:col>
      <xdr:colOff>261096</xdr:colOff>
      <xdr:row>48</xdr:row>
      <xdr:rowOff>124706</xdr:rowOff>
    </xdr:to>
    <xdr:sp macro="" textlink="">
      <xdr:nvSpPr>
        <xdr:cNvPr id="35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904206F-6877-DA4E-8887-875A9D2DE930}"/>
            </a:ext>
          </a:extLst>
        </xdr:cNvPr>
        <xdr:cNvSpPr txBox="1">
          <a:spLocks noChangeArrowheads="1"/>
        </xdr:cNvSpPr>
      </xdr:nvSpPr>
      <xdr:spPr bwMode="auto">
        <a:xfrm rot="16200000">
          <a:off x="11077134" y="843566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13</xdr:col>
      <xdr:colOff>374241</xdr:colOff>
      <xdr:row>45</xdr:row>
      <xdr:rowOff>75802</xdr:rowOff>
    </xdr:from>
    <xdr:to>
      <xdr:col>13</xdr:col>
      <xdr:colOff>620462</xdr:colOff>
      <xdr:row>48</xdr:row>
      <xdr:rowOff>124706</xdr:rowOff>
    </xdr:to>
    <xdr:sp macro="" textlink="">
      <xdr:nvSpPr>
        <xdr:cNvPr id="35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865CBD8-F72F-294B-8B28-9DE767AC8A70}"/>
            </a:ext>
          </a:extLst>
        </xdr:cNvPr>
        <xdr:cNvSpPr txBox="1">
          <a:spLocks noChangeArrowheads="1"/>
        </xdr:cNvSpPr>
      </xdr:nvSpPr>
      <xdr:spPr bwMode="auto">
        <a:xfrm rot="16200000">
          <a:off x="11402837" y="840200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13</xdr:col>
      <xdr:colOff>691424</xdr:colOff>
      <xdr:row>45</xdr:row>
      <xdr:rowOff>77291</xdr:rowOff>
    </xdr:from>
    <xdr:to>
      <xdr:col>14</xdr:col>
      <xdr:colOff>99445</xdr:colOff>
      <xdr:row>48</xdr:row>
      <xdr:rowOff>126195</xdr:rowOff>
    </xdr:to>
    <xdr:sp macro="" textlink="">
      <xdr:nvSpPr>
        <xdr:cNvPr id="35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A6A287D-EDF0-9546-AA8D-F054183E3B5B}"/>
            </a:ext>
          </a:extLst>
        </xdr:cNvPr>
        <xdr:cNvSpPr txBox="1">
          <a:spLocks noChangeArrowheads="1"/>
        </xdr:cNvSpPr>
      </xdr:nvSpPr>
      <xdr:spPr bwMode="auto">
        <a:xfrm rot="16200000">
          <a:off x="11720020" y="840349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12</xdr:col>
      <xdr:colOff>77354</xdr:colOff>
      <xdr:row>45</xdr:row>
      <xdr:rowOff>6315</xdr:rowOff>
    </xdr:from>
    <xdr:to>
      <xdr:col>12</xdr:col>
      <xdr:colOff>547474</xdr:colOff>
      <xdr:row>45</xdr:row>
      <xdr:rowOff>6316</xdr:rowOff>
    </xdr:to>
    <xdr:cxnSp macro="">
      <xdr:nvCxnSpPr>
        <xdr:cNvPr id="359" name="Straight Connector 1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59E3FF8-65AE-4040-BFB3-3B4ED0CDD258}"/>
            </a:ext>
          </a:extLst>
        </xdr:cNvPr>
        <xdr:cNvCxnSpPr>
          <a:cxnSpLocks noChangeShapeType="1"/>
        </xdr:cNvCxnSpPr>
      </xdr:nvCxnSpPr>
      <xdr:spPr bwMode="auto">
        <a:xfrm flipV="1">
          <a:off x="10440554" y="815971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192014</xdr:colOff>
      <xdr:row>45</xdr:row>
      <xdr:rowOff>6315</xdr:rowOff>
    </xdr:from>
    <xdr:to>
      <xdr:col>13</xdr:col>
      <xdr:colOff>662134</xdr:colOff>
      <xdr:row>45</xdr:row>
      <xdr:rowOff>6316</xdr:rowOff>
    </xdr:to>
    <xdr:cxnSp macro="">
      <xdr:nvCxnSpPr>
        <xdr:cNvPr id="360" name="Straight Connector 1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91DBE3B-F5BA-C147-BCE9-F3466EE15071}"/>
            </a:ext>
          </a:extLst>
        </xdr:cNvPr>
        <xdr:cNvCxnSpPr>
          <a:cxnSpLocks noChangeShapeType="1"/>
        </xdr:cNvCxnSpPr>
      </xdr:nvCxnSpPr>
      <xdr:spPr bwMode="auto">
        <a:xfrm flipV="1">
          <a:off x="11393414" y="815971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693289</xdr:colOff>
      <xdr:row>43</xdr:row>
      <xdr:rowOff>132314</xdr:rowOff>
    </xdr:from>
    <xdr:to>
      <xdr:col>12</xdr:col>
      <xdr:colOff>640882</xdr:colOff>
      <xdr:row>45</xdr:row>
      <xdr:rowOff>16585</xdr:rowOff>
    </xdr:to>
    <xdr:sp macro="" textlink="">
      <xdr:nvSpPr>
        <xdr:cNvPr id="36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58EF551-1FBB-274D-86C1-3ADC5AAC4D1A}"/>
            </a:ext>
          </a:extLst>
        </xdr:cNvPr>
        <xdr:cNvSpPr txBox="1">
          <a:spLocks noChangeArrowheads="1"/>
        </xdr:cNvSpPr>
      </xdr:nvSpPr>
      <xdr:spPr bwMode="auto">
        <a:xfrm>
          <a:off x="10218289" y="7923764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13</xdr:col>
      <xdr:colOff>114293</xdr:colOff>
      <xdr:row>43</xdr:row>
      <xdr:rowOff>153171</xdr:rowOff>
    </xdr:from>
    <xdr:to>
      <xdr:col>14</xdr:col>
      <xdr:colOff>61886</xdr:colOff>
      <xdr:row>45</xdr:row>
      <xdr:rowOff>37442</xdr:rowOff>
    </xdr:to>
    <xdr:sp macro="" textlink="">
      <xdr:nvSpPr>
        <xdr:cNvPr id="36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D0EB900-57E6-F047-BB6D-E3F32E188070}"/>
            </a:ext>
          </a:extLst>
        </xdr:cNvPr>
        <xdr:cNvSpPr txBox="1">
          <a:spLocks noChangeArrowheads="1"/>
        </xdr:cNvSpPr>
      </xdr:nvSpPr>
      <xdr:spPr bwMode="auto">
        <a:xfrm>
          <a:off x="11315693" y="7944621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14</xdr:col>
      <xdr:colOff>217371</xdr:colOff>
      <xdr:row>44</xdr:row>
      <xdr:rowOff>2071</xdr:rowOff>
    </xdr:from>
    <xdr:to>
      <xdr:col>15</xdr:col>
      <xdr:colOff>431390</xdr:colOff>
      <xdr:row>44</xdr:row>
      <xdr:rowOff>2071</xdr:rowOff>
    </xdr:to>
    <xdr:cxnSp macro="">
      <xdr:nvCxnSpPr>
        <xdr:cNvPr id="363" name="Straight Connector 2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3823C28-02F9-2741-BE1E-96FEBD504E46}"/>
            </a:ext>
          </a:extLst>
        </xdr:cNvPr>
        <xdr:cNvCxnSpPr>
          <a:cxnSpLocks/>
        </xdr:cNvCxnSpPr>
      </xdr:nvCxnSpPr>
      <xdr:spPr>
        <a:xfrm>
          <a:off x="12256971" y="7974496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482906</xdr:colOff>
      <xdr:row>44</xdr:row>
      <xdr:rowOff>2071</xdr:rowOff>
    </xdr:from>
    <xdr:to>
      <xdr:col>16</xdr:col>
      <xdr:colOff>696925</xdr:colOff>
      <xdr:row>44</xdr:row>
      <xdr:rowOff>2071</xdr:rowOff>
    </xdr:to>
    <xdr:cxnSp macro="">
      <xdr:nvCxnSpPr>
        <xdr:cNvPr id="364" name="Straight Connector 2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2B7F397-9988-974A-ACBF-3199F6252EE0}"/>
            </a:ext>
          </a:extLst>
        </xdr:cNvPr>
        <xdr:cNvCxnSpPr>
          <a:cxnSpLocks/>
        </xdr:cNvCxnSpPr>
      </xdr:nvCxnSpPr>
      <xdr:spPr>
        <a:xfrm>
          <a:off x="13360706" y="7974496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483663</xdr:colOff>
      <xdr:row>49</xdr:row>
      <xdr:rowOff>39417</xdr:rowOff>
    </xdr:from>
    <xdr:to>
      <xdr:col>16</xdr:col>
      <xdr:colOff>696925</xdr:colOff>
      <xdr:row>49</xdr:row>
      <xdr:rowOff>39418</xdr:rowOff>
    </xdr:to>
    <xdr:cxnSp macro="">
      <xdr:nvCxnSpPr>
        <xdr:cNvPr id="365" name="Straight Connector 2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96379A5-E754-F04C-991E-95C2AF25C045}"/>
            </a:ext>
          </a:extLst>
        </xdr:cNvPr>
        <xdr:cNvCxnSpPr>
          <a:cxnSpLocks noChangeShapeType="1"/>
        </xdr:cNvCxnSpPr>
      </xdr:nvCxnSpPr>
      <xdr:spPr bwMode="auto">
        <a:xfrm flipV="1">
          <a:off x="13361463" y="8916717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224631</xdr:colOff>
      <xdr:row>49</xdr:row>
      <xdr:rowOff>39416</xdr:rowOff>
    </xdr:from>
    <xdr:to>
      <xdr:col>15</xdr:col>
      <xdr:colOff>437893</xdr:colOff>
      <xdr:row>49</xdr:row>
      <xdr:rowOff>39417</xdr:rowOff>
    </xdr:to>
    <xdr:cxnSp macro="">
      <xdr:nvCxnSpPr>
        <xdr:cNvPr id="366" name="Straight Connector 2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DF487C2-7737-D444-BECC-67E6A67F1C82}"/>
            </a:ext>
          </a:extLst>
        </xdr:cNvPr>
        <xdr:cNvCxnSpPr>
          <a:cxnSpLocks noChangeShapeType="1"/>
        </xdr:cNvCxnSpPr>
      </xdr:nvCxnSpPr>
      <xdr:spPr bwMode="auto">
        <a:xfrm flipV="1">
          <a:off x="12264231" y="8916716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246280</xdr:colOff>
      <xdr:row>45</xdr:row>
      <xdr:rowOff>126399</xdr:rowOff>
    </xdr:from>
    <xdr:to>
      <xdr:col>14</xdr:col>
      <xdr:colOff>492501</xdr:colOff>
      <xdr:row>48</xdr:row>
      <xdr:rowOff>107977</xdr:rowOff>
    </xdr:to>
    <xdr:sp macro="" textlink="">
      <xdr:nvSpPr>
        <xdr:cNvPr id="36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21BF5DB-57CB-324A-8744-85BD576F7DB2}"/>
            </a:ext>
          </a:extLst>
        </xdr:cNvPr>
        <xdr:cNvSpPr txBox="1">
          <a:spLocks noChangeArrowheads="1"/>
        </xdr:cNvSpPr>
      </xdr:nvSpPr>
      <xdr:spPr bwMode="auto">
        <a:xfrm rot="16200000">
          <a:off x="12146739" y="8418940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14</xdr:col>
      <xdr:colOff>637819</xdr:colOff>
      <xdr:row>45</xdr:row>
      <xdr:rowOff>59073</xdr:rowOff>
    </xdr:from>
    <xdr:to>
      <xdr:col>15</xdr:col>
      <xdr:colOff>45840</xdr:colOff>
      <xdr:row>48</xdr:row>
      <xdr:rowOff>107977</xdr:rowOff>
    </xdr:to>
    <xdr:sp macro="" textlink="">
      <xdr:nvSpPr>
        <xdr:cNvPr id="36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7FE0583-65DD-C84E-9E76-7C3F22B58304}"/>
            </a:ext>
          </a:extLst>
        </xdr:cNvPr>
        <xdr:cNvSpPr txBox="1">
          <a:spLocks noChangeArrowheads="1"/>
        </xdr:cNvSpPr>
      </xdr:nvSpPr>
      <xdr:spPr bwMode="auto">
        <a:xfrm rot="16200000">
          <a:off x="12504615" y="8385277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15</xdr:col>
      <xdr:colOff>162522</xdr:colOff>
      <xdr:row>45</xdr:row>
      <xdr:rowOff>75802</xdr:rowOff>
    </xdr:from>
    <xdr:to>
      <xdr:col>15</xdr:col>
      <xdr:colOff>408743</xdr:colOff>
      <xdr:row>48</xdr:row>
      <xdr:rowOff>124706</xdr:rowOff>
    </xdr:to>
    <xdr:sp macro="" textlink="">
      <xdr:nvSpPr>
        <xdr:cNvPr id="369" name="TextBox 2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2C27B29-2E5B-8F4D-B768-80F7ED8368FB}"/>
            </a:ext>
          </a:extLst>
        </xdr:cNvPr>
        <xdr:cNvSpPr txBox="1">
          <a:spLocks noChangeArrowheads="1"/>
        </xdr:cNvSpPr>
      </xdr:nvSpPr>
      <xdr:spPr bwMode="auto">
        <a:xfrm rot="16200000">
          <a:off x="12867518" y="840200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15</xdr:col>
      <xdr:colOff>530810</xdr:colOff>
      <xdr:row>45</xdr:row>
      <xdr:rowOff>141639</xdr:rowOff>
    </xdr:from>
    <xdr:to>
      <xdr:col>15</xdr:col>
      <xdr:colOff>777031</xdr:colOff>
      <xdr:row>48</xdr:row>
      <xdr:rowOff>123217</xdr:rowOff>
    </xdr:to>
    <xdr:sp macro="" textlink="">
      <xdr:nvSpPr>
        <xdr:cNvPr id="370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B12298F-3D70-874E-8286-98D91FD3C8EA}"/>
            </a:ext>
          </a:extLst>
        </xdr:cNvPr>
        <xdr:cNvSpPr txBox="1">
          <a:spLocks noChangeArrowheads="1"/>
        </xdr:cNvSpPr>
      </xdr:nvSpPr>
      <xdr:spPr bwMode="auto">
        <a:xfrm rot="16200000">
          <a:off x="13269469" y="8434180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16</xdr:col>
      <xdr:colOff>51976</xdr:colOff>
      <xdr:row>45</xdr:row>
      <xdr:rowOff>74313</xdr:rowOff>
    </xdr:from>
    <xdr:to>
      <xdr:col>16</xdr:col>
      <xdr:colOff>298197</xdr:colOff>
      <xdr:row>48</xdr:row>
      <xdr:rowOff>123217</xdr:rowOff>
    </xdr:to>
    <xdr:sp macro="" textlink="">
      <xdr:nvSpPr>
        <xdr:cNvPr id="37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75A830B-E8EA-7340-8D20-8C47F4543F3F}"/>
            </a:ext>
          </a:extLst>
        </xdr:cNvPr>
        <xdr:cNvSpPr txBox="1">
          <a:spLocks noChangeArrowheads="1"/>
        </xdr:cNvSpPr>
      </xdr:nvSpPr>
      <xdr:spPr bwMode="auto">
        <a:xfrm rot="16200000">
          <a:off x="13595172" y="8400517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16</xdr:col>
      <xdr:colOff>369159</xdr:colOff>
      <xdr:row>45</xdr:row>
      <xdr:rowOff>75802</xdr:rowOff>
    </xdr:from>
    <xdr:to>
      <xdr:col>16</xdr:col>
      <xdr:colOff>615380</xdr:colOff>
      <xdr:row>48</xdr:row>
      <xdr:rowOff>124706</xdr:rowOff>
    </xdr:to>
    <xdr:sp macro="" textlink="">
      <xdr:nvSpPr>
        <xdr:cNvPr id="37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33B2626-67C9-B641-8872-4FE8EAEC523B}"/>
            </a:ext>
          </a:extLst>
        </xdr:cNvPr>
        <xdr:cNvSpPr txBox="1">
          <a:spLocks noChangeArrowheads="1"/>
        </xdr:cNvSpPr>
      </xdr:nvSpPr>
      <xdr:spPr bwMode="auto">
        <a:xfrm rot="16200000">
          <a:off x="13912355" y="840200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14</xdr:col>
      <xdr:colOff>593289</xdr:colOff>
      <xdr:row>45</xdr:row>
      <xdr:rowOff>4826</xdr:rowOff>
    </xdr:from>
    <xdr:to>
      <xdr:col>15</xdr:col>
      <xdr:colOff>225209</xdr:colOff>
      <xdr:row>45</xdr:row>
      <xdr:rowOff>4827</xdr:rowOff>
    </xdr:to>
    <xdr:cxnSp macro="">
      <xdr:nvCxnSpPr>
        <xdr:cNvPr id="373" name="Straight Connector 3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59BBC5A-2702-CA4F-A722-34D597656FD8}"/>
            </a:ext>
          </a:extLst>
        </xdr:cNvPr>
        <xdr:cNvCxnSpPr>
          <a:cxnSpLocks noChangeShapeType="1"/>
        </xdr:cNvCxnSpPr>
      </xdr:nvCxnSpPr>
      <xdr:spPr bwMode="auto">
        <a:xfrm flipV="1">
          <a:off x="12632889" y="8158226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707949</xdr:colOff>
      <xdr:row>45</xdr:row>
      <xdr:rowOff>4826</xdr:rowOff>
    </xdr:from>
    <xdr:to>
      <xdr:col>16</xdr:col>
      <xdr:colOff>339869</xdr:colOff>
      <xdr:row>45</xdr:row>
      <xdr:rowOff>4827</xdr:rowOff>
    </xdr:to>
    <xdr:cxnSp macro="">
      <xdr:nvCxnSpPr>
        <xdr:cNvPr id="374" name="Straight Connector 3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1165FC8-38C9-AC45-A854-C10AFCB71669}"/>
            </a:ext>
          </a:extLst>
        </xdr:cNvPr>
        <xdr:cNvCxnSpPr>
          <a:cxnSpLocks noChangeShapeType="1"/>
        </xdr:cNvCxnSpPr>
      </xdr:nvCxnSpPr>
      <xdr:spPr bwMode="auto">
        <a:xfrm flipV="1">
          <a:off x="13585749" y="8158226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371024</xdr:colOff>
      <xdr:row>43</xdr:row>
      <xdr:rowOff>130825</xdr:rowOff>
    </xdr:from>
    <xdr:to>
      <xdr:col>15</xdr:col>
      <xdr:colOff>318617</xdr:colOff>
      <xdr:row>45</xdr:row>
      <xdr:rowOff>15096</xdr:rowOff>
    </xdr:to>
    <xdr:sp macro="" textlink="">
      <xdr:nvSpPr>
        <xdr:cNvPr id="375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07BEE99-EE02-9945-B510-AF2E7D8888CB}"/>
            </a:ext>
          </a:extLst>
        </xdr:cNvPr>
        <xdr:cNvSpPr txBox="1">
          <a:spLocks noChangeArrowheads="1"/>
        </xdr:cNvSpPr>
      </xdr:nvSpPr>
      <xdr:spPr bwMode="auto">
        <a:xfrm>
          <a:off x="12410624" y="7922275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15</xdr:col>
      <xdr:colOff>630228</xdr:colOff>
      <xdr:row>43</xdr:row>
      <xdr:rowOff>151682</xdr:rowOff>
    </xdr:from>
    <xdr:to>
      <xdr:col>16</xdr:col>
      <xdr:colOff>577821</xdr:colOff>
      <xdr:row>45</xdr:row>
      <xdr:rowOff>35953</xdr:rowOff>
    </xdr:to>
    <xdr:sp macro="" textlink="">
      <xdr:nvSpPr>
        <xdr:cNvPr id="37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8F81D80-435B-4346-8493-6603C0696D73}"/>
            </a:ext>
          </a:extLst>
        </xdr:cNvPr>
        <xdr:cNvSpPr txBox="1">
          <a:spLocks noChangeArrowheads="1"/>
        </xdr:cNvSpPr>
      </xdr:nvSpPr>
      <xdr:spPr bwMode="auto">
        <a:xfrm>
          <a:off x="13508028" y="7943132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11</xdr:col>
      <xdr:colOff>606192</xdr:colOff>
      <xdr:row>52</xdr:row>
      <xdr:rowOff>150184</xdr:rowOff>
    </xdr:from>
    <xdr:to>
      <xdr:col>12</xdr:col>
      <xdr:colOff>825953</xdr:colOff>
      <xdr:row>55</xdr:row>
      <xdr:rowOff>39631</xdr:rowOff>
    </xdr:to>
    <xdr:sp macro="" textlink="">
      <xdr:nvSpPr>
        <xdr:cNvPr id="377" name="Rectangle 3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7A0A160-3FE2-DE4B-BC78-F4E59340C590}"/>
            </a:ext>
          </a:extLst>
        </xdr:cNvPr>
        <xdr:cNvSpPr>
          <a:spLocks noChangeArrowheads="1"/>
        </xdr:cNvSpPr>
      </xdr:nvSpPr>
      <xdr:spPr bwMode="auto">
        <a:xfrm>
          <a:off x="10131192" y="9570409"/>
          <a:ext cx="1057961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12</xdr:col>
      <xdr:colOff>825954</xdr:colOff>
      <xdr:row>52</xdr:row>
      <xdr:rowOff>150184</xdr:rowOff>
    </xdr:from>
    <xdr:to>
      <xdr:col>14</xdr:col>
      <xdr:colOff>297892</xdr:colOff>
      <xdr:row>55</xdr:row>
      <xdr:rowOff>39631</xdr:rowOff>
    </xdr:to>
    <xdr:sp macro="" textlink="">
      <xdr:nvSpPr>
        <xdr:cNvPr id="378" name="Rectangle 3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0E45FFF-2543-9F42-BA4E-AF071C0A6B97}"/>
            </a:ext>
          </a:extLst>
        </xdr:cNvPr>
        <xdr:cNvSpPr>
          <a:spLocks noChangeArrowheads="1"/>
        </xdr:cNvSpPr>
      </xdr:nvSpPr>
      <xdr:spPr bwMode="auto">
        <a:xfrm>
          <a:off x="11189154" y="9570409"/>
          <a:ext cx="1148338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14</xdr:col>
      <xdr:colOff>282755</xdr:colOff>
      <xdr:row>52</xdr:row>
      <xdr:rowOff>150184</xdr:rowOff>
    </xdr:from>
    <xdr:to>
      <xdr:col>15</xdr:col>
      <xdr:colOff>533814</xdr:colOff>
      <xdr:row>55</xdr:row>
      <xdr:rowOff>39631</xdr:rowOff>
    </xdr:to>
    <xdr:sp macro="" textlink="">
      <xdr:nvSpPr>
        <xdr:cNvPr id="379" name="Rectangle 3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9B7498D-8D13-6A42-9897-2EDC19B77AF4}"/>
            </a:ext>
          </a:extLst>
        </xdr:cNvPr>
        <xdr:cNvSpPr>
          <a:spLocks noChangeArrowheads="1"/>
        </xdr:cNvSpPr>
      </xdr:nvSpPr>
      <xdr:spPr bwMode="auto">
        <a:xfrm>
          <a:off x="12322355" y="9570409"/>
          <a:ext cx="1089259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15</xdr:col>
      <xdr:colOff>533815</xdr:colOff>
      <xdr:row>52</xdr:row>
      <xdr:rowOff>133365</xdr:rowOff>
    </xdr:from>
    <xdr:to>
      <xdr:col>16</xdr:col>
      <xdr:colOff>784505</xdr:colOff>
      <xdr:row>55</xdr:row>
      <xdr:rowOff>39631</xdr:rowOff>
    </xdr:to>
    <xdr:sp macro="" textlink="">
      <xdr:nvSpPr>
        <xdr:cNvPr id="380" name="Rectangle 3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5A61839-B08F-A14A-BE19-0C23164AD885}"/>
            </a:ext>
          </a:extLst>
        </xdr:cNvPr>
        <xdr:cNvSpPr>
          <a:spLocks noChangeArrowheads="1"/>
        </xdr:cNvSpPr>
      </xdr:nvSpPr>
      <xdr:spPr bwMode="auto">
        <a:xfrm>
          <a:off x="13411615" y="9553590"/>
          <a:ext cx="1088890" cy="44919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711835</xdr:colOff>
      <xdr:row>57</xdr:row>
      <xdr:rowOff>144428</xdr:rowOff>
    </xdr:from>
    <xdr:to>
      <xdr:col>11</xdr:col>
      <xdr:colOff>446228</xdr:colOff>
      <xdr:row>59</xdr:row>
      <xdr:rowOff>28699</xdr:rowOff>
    </xdr:to>
    <xdr:sp macro="" textlink="">
      <xdr:nvSpPr>
        <xdr:cNvPr id="381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A5E581B-D691-6040-ABBF-DB9787B5D96E}"/>
            </a:ext>
          </a:extLst>
        </xdr:cNvPr>
        <xdr:cNvSpPr txBox="1">
          <a:spLocks noChangeArrowheads="1"/>
        </xdr:cNvSpPr>
      </xdr:nvSpPr>
      <xdr:spPr bwMode="auto">
        <a:xfrm>
          <a:off x="9398635" y="10469528"/>
          <a:ext cx="5725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GAPDH</a:t>
          </a:r>
        </a:p>
      </xdr:txBody>
    </xdr:sp>
    <xdr:clientData/>
  </xdr:twoCellAnchor>
  <xdr:twoCellAnchor>
    <xdr:from>
      <xdr:col>11</xdr:col>
      <xdr:colOff>613118</xdr:colOff>
      <xdr:row>57</xdr:row>
      <xdr:rowOff>104289</xdr:rowOff>
    </xdr:from>
    <xdr:to>
      <xdr:col>12</xdr:col>
      <xdr:colOff>832879</xdr:colOff>
      <xdr:row>59</xdr:row>
      <xdr:rowOff>174711</xdr:rowOff>
    </xdr:to>
    <xdr:sp macro="" textlink="">
      <xdr:nvSpPr>
        <xdr:cNvPr id="382" name="Rectangle 4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0DE01EE-0648-DE44-963D-7DFF6DB3AAA1}"/>
            </a:ext>
          </a:extLst>
        </xdr:cNvPr>
        <xdr:cNvSpPr>
          <a:spLocks noChangeArrowheads="1"/>
        </xdr:cNvSpPr>
      </xdr:nvSpPr>
      <xdr:spPr bwMode="auto">
        <a:xfrm>
          <a:off x="10138118" y="10429389"/>
          <a:ext cx="1057961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12</xdr:col>
      <xdr:colOff>832880</xdr:colOff>
      <xdr:row>57</xdr:row>
      <xdr:rowOff>104289</xdr:rowOff>
    </xdr:from>
    <xdr:to>
      <xdr:col>14</xdr:col>
      <xdr:colOff>245413</xdr:colOff>
      <xdr:row>59</xdr:row>
      <xdr:rowOff>174711</xdr:rowOff>
    </xdr:to>
    <xdr:sp macro="" textlink="">
      <xdr:nvSpPr>
        <xdr:cNvPr id="383" name="Rectangle 4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60130DA-1CC9-CE42-85F3-C3DDF792327B}"/>
            </a:ext>
          </a:extLst>
        </xdr:cNvPr>
        <xdr:cNvSpPr>
          <a:spLocks noChangeArrowheads="1"/>
        </xdr:cNvSpPr>
      </xdr:nvSpPr>
      <xdr:spPr bwMode="auto">
        <a:xfrm>
          <a:off x="11196080" y="10429389"/>
          <a:ext cx="1088933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14</xdr:col>
      <xdr:colOff>248117</xdr:colOff>
      <xdr:row>57</xdr:row>
      <xdr:rowOff>104289</xdr:rowOff>
    </xdr:from>
    <xdr:to>
      <xdr:col>15</xdr:col>
      <xdr:colOff>499176</xdr:colOff>
      <xdr:row>59</xdr:row>
      <xdr:rowOff>174711</xdr:rowOff>
    </xdr:to>
    <xdr:sp macro="" textlink="">
      <xdr:nvSpPr>
        <xdr:cNvPr id="384" name="Rectangle 4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11FA996-D3F4-5A44-BE82-CF3B1AB06051}"/>
            </a:ext>
          </a:extLst>
        </xdr:cNvPr>
        <xdr:cNvSpPr>
          <a:spLocks noChangeArrowheads="1"/>
        </xdr:cNvSpPr>
      </xdr:nvSpPr>
      <xdr:spPr bwMode="auto">
        <a:xfrm>
          <a:off x="12287717" y="10429389"/>
          <a:ext cx="1089259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15</xdr:col>
      <xdr:colOff>499177</xdr:colOff>
      <xdr:row>57</xdr:row>
      <xdr:rowOff>104289</xdr:rowOff>
    </xdr:from>
    <xdr:to>
      <xdr:col>16</xdr:col>
      <xdr:colOff>749867</xdr:colOff>
      <xdr:row>59</xdr:row>
      <xdr:rowOff>174711</xdr:rowOff>
    </xdr:to>
    <xdr:sp macro="" textlink="">
      <xdr:nvSpPr>
        <xdr:cNvPr id="385" name="Rectangle 4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2D612EA-25EB-974B-9E92-EC05B5708494}"/>
            </a:ext>
          </a:extLst>
        </xdr:cNvPr>
        <xdr:cNvSpPr>
          <a:spLocks noChangeArrowheads="1"/>
        </xdr:cNvSpPr>
      </xdr:nvSpPr>
      <xdr:spPr bwMode="auto">
        <a:xfrm>
          <a:off x="13376977" y="10429389"/>
          <a:ext cx="1088890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10</xdr:col>
      <xdr:colOff>704850</xdr:colOff>
      <xdr:row>53</xdr:row>
      <xdr:rowOff>23698</xdr:rowOff>
    </xdr:from>
    <xdr:to>
      <xdr:col>11</xdr:col>
      <xdr:colOff>654045</xdr:colOff>
      <xdr:row>54</xdr:row>
      <xdr:rowOff>88944</xdr:rowOff>
    </xdr:to>
    <xdr:sp macro="" textlink="">
      <xdr:nvSpPr>
        <xdr:cNvPr id="386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590D013-3815-3442-A3E8-2E48B4BB4483}"/>
            </a:ext>
          </a:extLst>
        </xdr:cNvPr>
        <xdr:cNvSpPr txBox="1">
          <a:spLocks noChangeArrowheads="1"/>
        </xdr:cNvSpPr>
      </xdr:nvSpPr>
      <xdr:spPr bwMode="auto">
        <a:xfrm>
          <a:off x="9391650" y="9624898"/>
          <a:ext cx="78739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pAKT_S473</a:t>
          </a:r>
        </a:p>
      </xdr:txBody>
    </xdr:sp>
    <xdr:clientData/>
  </xdr:twoCellAnchor>
  <xdr:twoCellAnchor editAs="oneCell">
    <xdr:from>
      <xdr:col>18</xdr:col>
      <xdr:colOff>493907</xdr:colOff>
      <xdr:row>44</xdr:row>
      <xdr:rowOff>72960</xdr:rowOff>
    </xdr:from>
    <xdr:to>
      <xdr:col>24</xdr:col>
      <xdr:colOff>697107</xdr:colOff>
      <xdr:row>64</xdr:row>
      <xdr:rowOff>9460</xdr:rowOff>
    </xdr:to>
    <xdr:pic>
      <xdr:nvPicPr>
        <xdr:cNvPr id="387" name="Picture 4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45A6DD2-233C-6A4D-9594-476F3E644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5886307" y="8045385"/>
          <a:ext cx="5232400" cy="3556000"/>
        </a:xfrm>
        <a:prstGeom prst="rect">
          <a:avLst/>
        </a:prstGeom>
      </xdr:spPr>
    </xdr:pic>
    <xdr:clientData/>
  </xdr:twoCellAnchor>
  <xdr:twoCellAnchor>
    <xdr:from>
      <xdr:col>20</xdr:col>
      <xdr:colOff>537420</xdr:colOff>
      <xdr:row>30</xdr:row>
      <xdr:rowOff>128075</xdr:rowOff>
    </xdr:from>
    <xdr:to>
      <xdr:col>20</xdr:col>
      <xdr:colOff>814419</xdr:colOff>
      <xdr:row>37</xdr:row>
      <xdr:rowOff>154746</xdr:rowOff>
    </xdr:to>
    <xdr:sp macro="" textlink="">
      <xdr:nvSpPr>
        <xdr:cNvPr id="388" name="Rectangle 4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BDB2642-B93A-BB42-9618-7D5DA5B1FE29}"/>
            </a:ext>
          </a:extLst>
        </xdr:cNvPr>
        <xdr:cNvSpPr/>
      </xdr:nvSpPr>
      <xdr:spPr>
        <a:xfrm rot="16200000">
          <a:off x="17097972" y="6075098"/>
          <a:ext cx="1293496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latin typeface="Calibri" charset="0"/>
              <a:ea typeface="Calibri" charset="0"/>
              <a:cs typeface="Calibri" charset="0"/>
            </a:rPr>
            <a:t>SJRHB13758_X2C</a:t>
          </a:r>
          <a:endParaRPr lang="en-US" sz="1200"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22</xdr:col>
      <xdr:colOff>40124</xdr:colOff>
      <xdr:row>31</xdr:row>
      <xdr:rowOff>118623</xdr:rowOff>
    </xdr:from>
    <xdr:to>
      <xdr:col>22</xdr:col>
      <xdr:colOff>317123</xdr:colOff>
      <xdr:row>37</xdr:row>
      <xdr:rowOff>154747</xdr:rowOff>
    </xdr:to>
    <xdr:sp macro="" textlink="">
      <xdr:nvSpPr>
        <xdr:cNvPr id="389" name="Rectangle 4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8D76422-08BA-E448-B809-888F56871491}"/>
            </a:ext>
          </a:extLst>
        </xdr:cNvPr>
        <xdr:cNvSpPr/>
      </xdr:nvSpPr>
      <xdr:spPr>
        <a:xfrm rot="16200000">
          <a:off x="18362837" y="6160860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19</xdr:col>
      <xdr:colOff>335017</xdr:colOff>
      <xdr:row>30</xdr:row>
      <xdr:rowOff>0</xdr:rowOff>
    </xdr:from>
    <xdr:to>
      <xdr:col>19</xdr:col>
      <xdr:colOff>612016</xdr:colOff>
      <xdr:row>38</xdr:row>
      <xdr:rowOff>2790</xdr:rowOff>
    </xdr:to>
    <xdr:sp macro="" textlink="">
      <xdr:nvSpPr>
        <xdr:cNvPr id="390" name="Rectangle 4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689A6B7-AF4F-7C4A-BA86-73E60ADCB538}"/>
            </a:ext>
          </a:extLst>
        </xdr:cNvPr>
        <xdr:cNvSpPr/>
      </xdr:nvSpPr>
      <xdr:spPr>
        <a:xfrm rot="16200000">
          <a:off x="15978822" y="6025570"/>
          <a:ext cx="145059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SJRHB010463_X16C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23</xdr:col>
      <xdr:colOff>274999</xdr:colOff>
      <xdr:row>30</xdr:row>
      <xdr:rowOff>39274</xdr:rowOff>
    </xdr:from>
    <xdr:to>
      <xdr:col>23</xdr:col>
      <xdr:colOff>551998</xdr:colOff>
      <xdr:row>37</xdr:row>
      <xdr:rowOff>144491</xdr:rowOff>
    </xdr:to>
    <xdr:sp macro="" textlink="">
      <xdr:nvSpPr>
        <xdr:cNvPr id="391" name="Rectangle 5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701ADBF-B99D-3841-A4FF-08E05CB63CE9}"/>
            </a:ext>
          </a:extLst>
        </xdr:cNvPr>
        <xdr:cNvSpPr/>
      </xdr:nvSpPr>
      <xdr:spPr>
        <a:xfrm rot="16200000">
          <a:off x="19310878" y="6025570"/>
          <a:ext cx="1372042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SJRHB013759_X1C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18</xdr:col>
      <xdr:colOff>722476</xdr:colOff>
      <xdr:row>39</xdr:row>
      <xdr:rowOff>46964</xdr:rowOff>
    </xdr:from>
    <xdr:to>
      <xdr:col>20</xdr:col>
      <xdr:colOff>98295</xdr:colOff>
      <xdr:row>39</xdr:row>
      <xdr:rowOff>46964</xdr:rowOff>
    </xdr:to>
    <xdr:cxnSp macro="">
      <xdr:nvCxnSpPr>
        <xdr:cNvPr id="392" name="Straight Connector 5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33BCA4F-2E2F-AA46-ADFB-62ADC63ED504}"/>
            </a:ext>
          </a:extLst>
        </xdr:cNvPr>
        <xdr:cNvCxnSpPr>
          <a:cxnSpLocks/>
        </xdr:cNvCxnSpPr>
      </xdr:nvCxnSpPr>
      <xdr:spPr>
        <a:xfrm>
          <a:off x="16114876" y="71145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149811</xdr:colOff>
      <xdr:row>39</xdr:row>
      <xdr:rowOff>46964</xdr:rowOff>
    </xdr:from>
    <xdr:to>
      <xdr:col>21</xdr:col>
      <xdr:colOff>363830</xdr:colOff>
      <xdr:row>39</xdr:row>
      <xdr:rowOff>46964</xdr:rowOff>
    </xdr:to>
    <xdr:cxnSp macro="">
      <xdr:nvCxnSpPr>
        <xdr:cNvPr id="393" name="Straight Connector 5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9FDBA8D-D909-624A-88A1-1F755B4431B0}"/>
            </a:ext>
          </a:extLst>
        </xdr:cNvPr>
        <xdr:cNvCxnSpPr>
          <a:cxnSpLocks/>
        </xdr:cNvCxnSpPr>
      </xdr:nvCxnSpPr>
      <xdr:spPr>
        <a:xfrm>
          <a:off x="17218611" y="71145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415346</xdr:colOff>
      <xdr:row>39</xdr:row>
      <xdr:rowOff>46964</xdr:rowOff>
    </xdr:from>
    <xdr:to>
      <xdr:col>22</xdr:col>
      <xdr:colOff>629365</xdr:colOff>
      <xdr:row>39</xdr:row>
      <xdr:rowOff>46964</xdr:rowOff>
    </xdr:to>
    <xdr:cxnSp macro="">
      <xdr:nvCxnSpPr>
        <xdr:cNvPr id="394" name="Straight Connector 5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347F788-43D6-A840-B923-CD07417A3CDD}"/>
            </a:ext>
          </a:extLst>
        </xdr:cNvPr>
        <xdr:cNvCxnSpPr>
          <a:cxnSpLocks/>
        </xdr:cNvCxnSpPr>
      </xdr:nvCxnSpPr>
      <xdr:spPr>
        <a:xfrm>
          <a:off x="18322346" y="71145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668002</xdr:colOff>
      <xdr:row>39</xdr:row>
      <xdr:rowOff>46964</xdr:rowOff>
    </xdr:from>
    <xdr:to>
      <xdr:col>24</xdr:col>
      <xdr:colOff>43821</xdr:colOff>
      <xdr:row>39</xdr:row>
      <xdr:rowOff>46964</xdr:rowOff>
    </xdr:to>
    <xdr:cxnSp macro="">
      <xdr:nvCxnSpPr>
        <xdr:cNvPr id="395" name="Straight Connector 5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10A9F16-EA2F-C548-9D8B-B0D053C37A55}"/>
            </a:ext>
          </a:extLst>
        </xdr:cNvPr>
        <xdr:cNvCxnSpPr>
          <a:cxnSpLocks/>
        </xdr:cNvCxnSpPr>
      </xdr:nvCxnSpPr>
      <xdr:spPr>
        <a:xfrm>
          <a:off x="19413202" y="7114514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150568</xdr:colOff>
      <xdr:row>44</xdr:row>
      <xdr:rowOff>84310</xdr:rowOff>
    </xdr:from>
    <xdr:to>
      <xdr:col>21</xdr:col>
      <xdr:colOff>363830</xdr:colOff>
      <xdr:row>44</xdr:row>
      <xdr:rowOff>84311</xdr:rowOff>
    </xdr:to>
    <xdr:cxnSp macro="">
      <xdr:nvCxnSpPr>
        <xdr:cNvPr id="396" name="Straight Connector 5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6BE62DD-80D5-AA46-B33B-0204ADE8DFB8}"/>
            </a:ext>
          </a:extLst>
        </xdr:cNvPr>
        <xdr:cNvCxnSpPr>
          <a:cxnSpLocks noChangeShapeType="1"/>
        </xdr:cNvCxnSpPr>
      </xdr:nvCxnSpPr>
      <xdr:spPr bwMode="auto">
        <a:xfrm flipV="1">
          <a:off x="17219368" y="8056735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729736</xdr:colOff>
      <xdr:row>44</xdr:row>
      <xdr:rowOff>84309</xdr:rowOff>
    </xdr:from>
    <xdr:to>
      <xdr:col>20</xdr:col>
      <xdr:colOff>104798</xdr:colOff>
      <xdr:row>44</xdr:row>
      <xdr:rowOff>84310</xdr:rowOff>
    </xdr:to>
    <xdr:cxnSp macro="">
      <xdr:nvCxnSpPr>
        <xdr:cNvPr id="397" name="Straight Connector 5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7C8363D-8DAB-4A4E-B2B4-CB54B5401CD0}"/>
            </a:ext>
          </a:extLst>
        </xdr:cNvPr>
        <xdr:cNvCxnSpPr>
          <a:cxnSpLocks noChangeShapeType="1"/>
        </xdr:cNvCxnSpPr>
      </xdr:nvCxnSpPr>
      <xdr:spPr bwMode="auto">
        <a:xfrm flipV="1">
          <a:off x="16122136" y="8056734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751385</xdr:colOff>
      <xdr:row>40</xdr:row>
      <xdr:rowOff>171292</xdr:rowOff>
    </xdr:from>
    <xdr:to>
      <xdr:col>19</xdr:col>
      <xdr:colOff>159406</xdr:colOff>
      <xdr:row>43</xdr:row>
      <xdr:rowOff>152870</xdr:rowOff>
    </xdr:to>
    <xdr:sp macro="" textlink="">
      <xdr:nvSpPr>
        <xdr:cNvPr id="398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E051C3C-3D03-1D46-9E1A-DD75E7F0BB04}"/>
            </a:ext>
          </a:extLst>
        </xdr:cNvPr>
        <xdr:cNvSpPr txBox="1">
          <a:spLocks noChangeArrowheads="1"/>
        </xdr:cNvSpPr>
      </xdr:nvSpPr>
      <xdr:spPr bwMode="auto">
        <a:xfrm rot="16200000">
          <a:off x="16004644" y="7558958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19</xdr:col>
      <xdr:colOff>304724</xdr:colOff>
      <xdr:row>40</xdr:row>
      <xdr:rowOff>103966</xdr:rowOff>
    </xdr:from>
    <xdr:to>
      <xdr:col>19</xdr:col>
      <xdr:colOff>550945</xdr:colOff>
      <xdr:row>43</xdr:row>
      <xdr:rowOff>152870</xdr:rowOff>
    </xdr:to>
    <xdr:sp macro="" textlink="">
      <xdr:nvSpPr>
        <xdr:cNvPr id="399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2AA0B54-CF5E-A248-8DAB-68041BF1FA0C}"/>
            </a:ext>
          </a:extLst>
        </xdr:cNvPr>
        <xdr:cNvSpPr txBox="1">
          <a:spLocks noChangeArrowheads="1"/>
        </xdr:cNvSpPr>
      </xdr:nvSpPr>
      <xdr:spPr bwMode="auto">
        <a:xfrm rot="16200000">
          <a:off x="16362520" y="752529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19</xdr:col>
      <xdr:colOff>667627</xdr:colOff>
      <xdr:row>40</xdr:row>
      <xdr:rowOff>120695</xdr:rowOff>
    </xdr:from>
    <xdr:to>
      <xdr:col>20</xdr:col>
      <xdr:colOff>75648</xdr:colOff>
      <xdr:row>43</xdr:row>
      <xdr:rowOff>169599</xdr:rowOff>
    </xdr:to>
    <xdr:sp macro="" textlink="">
      <xdr:nvSpPr>
        <xdr:cNvPr id="400" name="TextBox 5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D2B60D8-9025-7B41-A5CA-1FFCA12F32A3}"/>
            </a:ext>
          </a:extLst>
        </xdr:cNvPr>
        <xdr:cNvSpPr txBox="1">
          <a:spLocks noChangeArrowheads="1"/>
        </xdr:cNvSpPr>
      </xdr:nvSpPr>
      <xdr:spPr bwMode="auto">
        <a:xfrm rot="16200000">
          <a:off x="16725423" y="7542024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20</xdr:col>
      <xdr:colOff>197715</xdr:colOff>
      <xdr:row>41</xdr:row>
      <xdr:rowOff>5557</xdr:rowOff>
    </xdr:from>
    <xdr:to>
      <xdr:col>20</xdr:col>
      <xdr:colOff>443936</xdr:colOff>
      <xdr:row>43</xdr:row>
      <xdr:rowOff>168110</xdr:rowOff>
    </xdr:to>
    <xdr:sp macro="" textlink="">
      <xdr:nvSpPr>
        <xdr:cNvPr id="40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931D1C4-187E-D549-AF8F-0514BC42ABE3}"/>
            </a:ext>
          </a:extLst>
        </xdr:cNvPr>
        <xdr:cNvSpPr txBox="1">
          <a:spLocks noChangeArrowheads="1"/>
        </xdr:cNvSpPr>
      </xdr:nvSpPr>
      <xdr:spPr bwMode="auto">
        <a:xfrm rot="16200000">
          <a:off x="17127374" y="7574198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20</xdr:col>
      <xdr:colOff>557081</xdr:colOff>
      <xdr:row>40</xdr:row>
      <xdr:rowOff>119206</xdr:rowOff>
    </xdr:from>
    <xdr:to>
      <xdr:col>20</xdr:col>
      <xdr:colOff>803302</xdr:colOff>
      <xdr:row>43</xdr:row>
      <xdr:rowOff>168110</xdr:rowOff>
    </xdr:to>
    <xdr:sp macro="" textlink="">
      <xdr:nvSpPr>
        <xdr:cNvPr id="40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3421FEE-753D-9442-9C01-ACC4C6A9D19F}"/>
            </a:ext>
          </a:extLst>
        </xdr:cNvPr>
        <xdr:cNvSpPr txBox="1">
          <a:spLocks noChangeArrowheads="1"/>
        </xdr:cNvSpPr>
      </xdr:nvSpPr>
      <xdr:spPr bwMode="auto">
        <a:xfrm rot="16200000">
          <a:off x="17453077" y="754053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21</xdr:col>
      <xdr:colOff>36064</xdr:colOff>
      <xdr:row>40</xdr:row>
      <xdr:rowOff>120695</xdr:rowOff>
    </xdr:from>
    <xdr:to>
      <xdr:col>21</xdr:col>
      <xdr:colOff>282285</xdr:colOff>
      <xdr:row>43</xdr:row>
      <xdr:rowOff>169599</xdr:rowOff>
    </xdr:to>
    <xdr:sp macro="" textlink="">
      <xdr:nvSpPr>
        <xdr:cNvPr id="40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EBE3199-06B3-C54D-9DF5-3C8904CDFCBC}"/>
            </a:ext>
          </a:extLst>
        </xdr:cNvPr>
        <xdr:cNvSpPr txBox="1">
          <a:spLocks noChangeArrowheads="1"/>
        </xdr:cNvSpPr>
      </xdr:nvSpPr>
      <xdr:spPr bwMode="auto">
        <a:xfrm rot="16200000">
          <a:off x="17770260" y="7542024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19</xdr:col>
      <xdr:colOff>260194</xdr:colOff>
      <xdr:row>40</xdr:row>
      <xdr:rowOff>49719</xdr:rowOff>
    </xdr:from>
    <xdr:to>
      <xdr:col>19</xdr:col>
      <xdr:colOff>730314</xdr:colOff>
      <xdr:row>40</xdr:row>
      <xdr:rowOff>49720</xdr:rowOff>
    </xdr:to>
    <xdr:cxnSp macro="">
      <xdr:nvCxnSpPr>
        <xdr:cNvPr id="404" name="Straight Connector 6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EA5D377-577B-AD48-9E24-4630D09E5975}"/>
            </a:ext>
          </a:extLst>
        </xdr:cNvPr>
        <xdr:cNvCxnSpPr>
          <a:cxnSpLocks noChangeShapeType="1"/>
        </xdr:cNvCxnSpPr>
      </xdr:nvCxnSpPr>
      <xdr:spPr bwMode="auto">
        <a:xfrm flipV="1">
          <a:off x="16490794" y="7298244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20</xdr:col>
      <xdr:colOff>374854</xdr:colOff>
      <xdr:row>40</xdr:row>
      <xdr:rowOff>49719</xdr:rowOff>
    </xdr:from>
    <xdr:to>
      <xdr:col>21</xdr:col>
      <xdr:colOff>6774</xdr:colOff>
      <xdr:row>40</xdr:row>
      <xdr:rowOff>49720</xdr:rowOff>
    </xdr:to>
    <xdr:cxnSp macro="">
      <xdr:nvCxnSpPr>
        <xdr:cNvPr id="405" name="Straight Connector 6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4EC9602-AD1E-484E-BEDD-3DD3410C5E20}"/>
            </a:ext>
          </a:extLst>
        </xdr:cNvPr>
        <xdr:cNvCxnSpPr>
          <a:cxnSpLocks noChangeShapeType="1"/>
        </xdr:cNvCxnSpPr>
      </xdr:nvCxnSpPr>
      <xdr:spPr bwMode="auto">
        <a:xfrm flipV="1">
          <a:off x="17443654" y="7298244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19</xdr:col>
      <xdr:colOff>37929</xdr:colOff>
      <xdr:row>38</xdr:row>
      <xdr:rowOff>175718</xdr:rowOff>
    </xdr:from>
    <xdr:to>
      <xdr:col>19</xdr:col>
      <xdr:colOff>823722</xdr:colOff>
      <xdr:row>40</xdr:row>
      <xdr:rowOff>59989</xdr:rowOff>
    </xdr:to>
    <xdr:sp macro="" textlink="">
      <xdr:nvSpPr>
        <xdr:cNvPr id="40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24094C6-20D7-B343-9523-24E2A8CE01DE}"/>
            </a:ext>
          </a:extLst>
        </xdr:cNvPr>
        <xdr:cNvSpPr txBox="1">
          <a:spLocks noChangeArrowheads="1"/>
        </xdr:cNvSpPr>
      </xdr:nvSpPr>
      <xdr:spPr bwMode="auto">
        <a:xfrm>
          <a:off x="16268529" y="7062293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20</xdr:col>
      <xdr:colOff>297133</xdr:colOff>
      <xdr:row>39</xdr:row>
      <xdr:rowOff>15600</xdr:rowOff>
    </xdr:from>
    <xdr:to>
      <xdr:col>21</xdr:col>
      <xdr:colOff>244726</xdr:colOff>
      <xdr:row>40</xdr:row>
      <xdr:rowOff>80846</xdr:rowOff>
    </xdr:to>
    <xdr:sp macro="" textlink="">
      <xdr:nvSpPr>
        <xdr:cNvPr id="40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0BF5FF3-A440-FD47-AF27-132D536BFAF9}"/>
            </a:ext>
          </a:extLst>
        </xdr:cNvPr>
        <xdr:cNvSpPr txBox="1">
          <a:spLocks noChangeArrowheads="1"/>
        </xdr:cNvSpPr>
      </xdr:nvSpPr>
      <xdr:spPr bwMode="auto">
        <a:xfrm>
          <a:off x="17365933" y="7083150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21</xdr:col>
      <xdr:colOff>400211</xdr:colOff>
      <xdr:row>39</xdr:row>
      <xdr:rowOff>45475</xdr:rowOff>
    </xdr:from>
    <xdr:to>
      <xdr:col>22</xdr:col>
      <xdr:colOff>614230</xdr:colOff>
      <xdr:row>39</xdr:row>
      <xdr:rowOff>45475</xdr:rowOff>
    </xdr:to>
    <xdr:cxnSp macro="">
      <xdr:nvCxnSpPr>
        <xdr:cNvPr id="408" name="Straight Connector 6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9CEFE1A-C443-B74D-8CC4-0004E067E7A4}"/>
            </a:ext>
          </a:extLst>
        </xdr:cNvPr>
        <xdr:cNvCxnSpPr>
          <a:cxnSpLocks/>
        </xdr:cNvCxnSpPr>
      </xdr:nvCxnSpPr>
      <xdr:spPr>
        <a:xfrm>
          <a:off x="18307211" y="711302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665746</xdr:colOff>
      <xdr:row>39</xdr:row>
      <xdr:rowOff>45475</xdr:rowOff>
    </xdr:from>
    <xdr:to>
      <xdr:col>24</xdr:col>
      <xdr:colOff>41565</xdr:colOff>
      <xdr:row>39</xdr:row>
      <xdr:rowOff>45475</xdr:rowOff>
    </xdr:to>
    <xdr:cxnSp macro="">
      <xdr:nvCxnSpPr>
        <xdr:cNvPr id="409" name="Straight Connector 6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408AC3C-07A9-F54D-867F-E06BD0793F6C}"/>
            </a:ext>
          </a:extLst>
        </xdr:cNvPr>
        <xdr:cNvCxnSpPr>
          <a:cxnSpLocks/>
        </xdr:cNvCxnSpPr>
      </xdr:nvCxnSpPr>
      <xdr:spPr>
        <a:xfrm>
          <a:off x="19410946" y="7113025"/>
          <a:ext cx="10522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666503</xdr:colOff>
      <xdr:row>44</xdr:row>
      <xdr:rowOff>82821</xdr:rowOff>
    </xdr:from>
    <xdr:to>
      <xdr:col>24</xdr:col>
      <xdr:colOff>41565</xdr:colOff>
      <xdr:row>44</xdr:row>
      <xdr:rowOff>82822</xdr:rowOff>
    </xdr:to>
    <xdr:cxnSp macro="">
      <xdr:nvCxnSpPr>
        <xdr:cNvPr id="410" name="Straight Connector 6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008E1EE-6239-BA4E-B6C5-D333C8CC7C66}"/>
            </a:ext>
          </a:extLst>
        </xdr:cNvPr>
        <xdr:cNvCxnSpPr>
          <a:cxnSpLocks noChangeShapeType="1"/>
        </xdr:cNvCxnSpPr>
      </xdr:nvCxnSpPr>
      <xdr:spPr bwMode="auto">
        <a:xfrm flipV="1">
          <a:off x="19411703" y="8055246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21</xdr:col>
      <xdr:colOff>407471</xdr:colOff>
      <xdr:row>44</xdr:row>
      <xdr:rowOff>82820</xdr:rowOff>
    </xdr:from>
    <xdr:to>
      <xdr:col>22</xdr:col>
      <xdr:colOff>620733</xdr:colOff>
      <xdr:row>44</xdr:row>
      <xdr:rowOff>82821</xdr:rowOff>
    </xdr:to>
    <xdr:cxnSp macro="">
      <xdr:nvCxnSpPr>
        <xdr:cNvPr id="411" name="Straight Connector 7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B529101-68A2-A441-B7ED-231DDD44A4B7}"/>
            </a:ext>
          </a:extLst>
        </xdr:cNvPr>
        <xdr:cNvCxnSpPr>
          <a:cxnSpLocks noChangeShapeType="1"/>
        </xdr:cNvCxnSpPr>
      </xdr:nvCxnSpPr>
      <xdr:spPr bwMode="auto">
        <a:xfrm flipV="1">
          <a:off x="18314471" y="8055245"/>
          <a:ext cx="1051462" cy="1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21</xdr:col>
      <xdr:colOff>429120</xdr:colOff>
      <xdr:row>40</xdr:row>
      <xdr:rowOff>169803</xdr:rowOff>
    </xdr:from>
    <xdr:to>
      <xdr:col>21</xdr:col>
      <xdr:colOff>675341</xdr:colOff>
      <xdr:row>43</xdr:row>
      <xdr:rowOff>151381</xdr:rowOff>
    </xdr:to>
    <xdr:sp macro="" textlink="">
      <xdr:nvSpPr>
        <xdr:cNvPr id="412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5D0C942-FC16-374E-9987-CFEBA689E2A0}"/>
            </a:ext>
          </a:extLst>
        </xdr:cNvPr>
        <xdr:cNvSpPr txBox="1">
          <a:spLocks noChangeArrowheads="1"/>
        </xdr:cNvSpPr>
      </xdr:nvSpPr>
      <xdr:spPr bwMode="auto">
        <a:xfrm rot="16200000">
          <a:off x="18196979" y="755746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21</xdr:col>
      <xdr:colOff>820659</xdr:colOff>
      <xdr:row>40</xdr:row>
      <xdr:rowOff>102477</xdr:rowOff>
    </xdr:from>
    <xdr:to>
      <xdr:col>22</xdr:col>
      <xdr:colOff>228680</xdr:colOff>
      <xdr:row>43</xdr:row>
      <xdr:rowOff>151381</xdr:rowOff>
    </xdr:to>
    <xdr:sp macro="" textlink="">
      <xdr:nvSpPr>
        <xdr:cNvPr id="413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A656CFF-A48C-1543-80CE-203CDD732960}"/>
            </a:ext>
          </a:extLst>
        </xdr:cNvPr>
        <xdr:cNvSpPr txBox="1">
          <a:spLocks noChangeArrowheads="1"/>
        </xdr:cNvSpPr>
      </xdr:nvSpPr>
      <xdr:spPr bwMode="auto">
        <a:xfrm rot="16200000">
          <a:off x="18554855" y="752380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22</xdr:col>
      <xdr:colOff>345362</xdr:colOff>
      <xdr:row>40</xdr:row>
      <xdr:rowOff>119206</xdr:rowOff>
    </xdr:from>
    <xdr:to>
      <xdr:col>22</xdr:col>
      <xdr:colOff>591583</xdr:colOff>
      <xdr:row>43</xdr:row>
      <xdr:rowOff>168110</xdr:rowOff>
    </xdr:to>
    <xdr:sp macro="" textlink="">
      <xdr:nvSpPr>
        <xdr:cNvPr id="414" name="TextBox 7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E307266-F503-E24F-B2B3-1F4FD4699AC4}"/>
            </a:ext>
          </a:extLst>
        </xdr:cNvPr>
        <xdr:cNvSpPr txBox="1">
          <a:spLocks noChangeArrowheads="1"/>
        </xdr:cNvSpPr>
      </xdr:nvSpPr>
      <xdr:spPr bwMode="auto">
        <a:xfrm rot="16200000">
          <a:off x="18917758" y="754053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22</xdr:col>
      <xdr:colOff>713650</xdr:colOff>
      <xdr:row>41</xdr:row>
      <xdr:rowOff>4068</xdr:rowOff>
    </xdr:from>
    <xdr:to>
      <xdr:col>23</xdr:col>
      <xdr:colOff>121671</xdr:colOff>
      <xdr:row>43</xdr:row>
      <xdr:rowOff>166621</xdr:rowOff>
    </xdr:to>
    <xdr:sp macro="" textlink="">
      <xdr:nvSpPr>
        <xdr:cNvPr id="415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72E19BF-F886-F64B-8A4A-26C9672FA859}"/>
            </a:ext>
          </a:extLst>
        </xdr:cNvPr>
        <xdr:cNvSpPr txBox="1">
          <a:spLocks noChangeArrowheads="1"/>
        </xdr:cNvSpPr>
      </xdr:nvSpPr>
      <xdr:spPr bwMode="auto">
        <a:xfrm rot="16200000">
          <a:off x="19319709" y="7572709"/>
          <a:ext cx="52450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DMSO</a:t>
          </a:r>
        </a:p>
      </xdr:txBody>
    </xdr:sp>
    <xdr:clientData/>
  </xdr:twoCellAnchor>
  <xdr:twoCellAnchor>
    <xdr:from>
      <xdr:col>23</xdr:col>
      <xdr:colOff>234816</xdr:colOff>
      <xdr:row>40</xdr:row>
      <xdr:rowOff>117717</xdr:rowOff>
    </xdr:from>
    <xdr:to>
      <xdr:col>23</xdr:col>
      <xdr:colOff>481037</xdr:colOff>
      <xdr:row>43</xdr:row>
      <xdr:rowOff>166621</xdr:rowOff>
    </xdr:to>
    <xdr:sp macro="" textlink="">
      <xdr:nvSpPr>
        <xdr:cNvPr id="416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8058C4B-039A-2642-ADC1-FAB1A366CF05}"/>
            </a:ext>
          </a:extLst>
        </xdr:cNvPr>
        <xdr:cNvSpPr txBox="1">
          <a:spLocks noChangeArrowheads="1"/>
        </xdr:cNvSpPr>
      </xdr:nvSpPr>
      <xdr:spPr bwMode="auto">
        <a:xfrm rot="16200000">
          <a:off x="19645412" y="7539046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200 nM</a:t>
          </a:r>
        </a:p>
      </xdr:txBody>
    </xdr:sp>
    <xdr:clientData/>
  </xdr:twoCellAnchor>
  <xdr:twoCellAnchor>
    <xdr:from>
      <xdr:col>23</xdr:col>
      <xdr:colOff>551999</xdr:colOff>
      <xdr:row>40</xdr:row>
      <xdr:rowOff>119206</xdr:rowOff>
    </xdr:from>
    <xdr:to>
      <xdr:col>23</xdr:col>
      <xdr:colOff>798220</xdr:colOff>
      <xdr:row>43</xdr:row>
      <xdr:rowOff>168110</xdr:rowOff>
    </xdr:to>
    <xdr:sp macro="" textlink="">
      <xdr:nvSpPr>
        <xdr:cNvPr id="417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0FA2A27-8B22-C04B-B7B9-7E1DBBB55EA5}"/>
            </a:ext>
          </a:extLst>
        </xdr:cNvPr>
        <xdr:cNvSpPr txBox="1">
          <a:spLocks noChangeArrowheads="1"/>
        </xdr:cNvSpPr>
      </xdr:nvSpPr>
      <xdr:spPr bwMode="auto">
        <a:xfrm rot="16200000">
          <a:off x="19962595" y="7540535"/>
          <a:ext cx="591829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600 nM</a:t>
          </a:r>
        </a:p>
      </xdr:txBody>
    </xdr:sp>
    <xdr:clientData/>
  </xdr:twoCellAnchor>
  <xdr:twoCellAnchor>
    <xdr:from>
      <xdr:col>21</xdr:col>
      <xdr:colOff>776129</xdr:colOff>
      <xdr:row>40</xdr:row>
      <xdr:rowOff>48230</xdr:rowOff>
    </xdr:from>
    <xdr:to>
      <xdr:col>22</xdr:col>
      <xdr:colOff>408049</xdr:colOff>
      <xdr:row>40</xdr:row>
      <xdr:rowOff>48231</xdr:rowOff>
    </xdr:to>
    <xdr:cxnSp macro="">
      <xdr:nvCxnSpPr>
        <xdr:cNvPr id="418" name="Straight Connector 7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C0FF8CB-919D-FB43-8C60-A4EFFDB0CD81}"/>
            </a:ext>
          </a:extLst>
        </xdr:cNvPr>
        <xdr:cNvCxnSpPr>
          <a:cxnSpLocks noChangeShapeType="1"/>
        </xdr:cNvCxnSpPr>
      </xdr:nvCxnSpPr>
      <xdr:spPr bwMode="auto">
        <a:xfrm flipV="1">
          <a:off x="18683129" y="729675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23</xdr:col>
      <xdr:colOff>52589</xdr:colOff>
      <xdr:row>40</xdr:row>
      <xdr:rowOff>48230</xdr:rowOff>
    </xdr:from>
    <xdr:to>
      <xdr:col>23</xdr:col>
      <xdr:colOff>522709</xdr:colOff>
      <xdr:row>40</xdr:row>
      <xdr:rowOff>48231</xdr:rowOff>
    </xdr:to>
    <xdr:cxnSp macro="">
      <xdr:nvCxnSpPr>
        <xdr:cNvPr id="419" name="Straight Connector 7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6A8885C-B464-D840-863B-5CB6B225FAF9}"/>
            </a:ext>
          </a:extLst>
        </xdr:cNvPr>
        <xdr:cNvCxnSpPr>
          <a:cxnSpLocks noChangeShapeType="1"/>
        </xdr:cNvCxnSpPr>
      </xdr:nvCxnSpPr>
      <xdr:spPr bwMode="auto">
        <a:xfrm flipV="1">
          <a:off x="19635989" y="7296755"/>
          <a:ext cx="470120" cy="1"/>
        </a:xfrm>
        <a:prstGeom prst="line">
          <a:avLst/>
        </a:prstGeom>
        <a:noFill/>
        <a:ln w="3175">
          <a:solidFill>
            <a:schemeClr val="tx1"/>
          </a:solidFill>
          <a:round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21</xdr:col>
      <xdr:colOff>553864</xdr:colOff>
      <xdr:row>38</xdr:row>
      <xdr:rowOff>174229</xdr:rowOff>
    </xdr:from>
    <xdr:to>
      <xdr:col>22</xdr:col>
      <xdr:colOff>501457</xdr:colOff>
      <xdr:row>40</xdr:row>
      <xdr:rowOff>58500</xdr:rowOff>
    </xdr:to>
    <xdr:sp macro="" textlink="">
      <xdr:nvSpPr>
        <xdr:cNvPr id="420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9E02778-9B9D-CF48-A7E6-CA1F6D7ADF66}"/>
            </a:ext>
          </a:extLst>
        </xdr:cNvPr>
        <xdr:cNvSpPr txBox="1">
          <a:spLocks noChangeArrowheads="1"/>
        </xdr:cNvSpPr>
      </xdr:nvSpPr>
      <xdr:spPr bwMode="auto">
        <a:xfrm>
          <a:off x="18460864" y="7060804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22</xdr:col>
      <xdr:colOff>813068</xdr:colOff>
      <xdr:row>39</xdr:row>
      <xdr:rowOff>14111</xdr:rowOff>
    </xdr:from>
    <xdr:to>
      <xdr:col>23</xdr:col>
      <xdr:colOff>760661</xdr:colOff>
      <xdr:row>40</xdr:row>
      <xdr:rowOff>79357</xdr:rowOff>
    </xdr:to>
    <xdr:sp macro="" textlink="">
      <xdr:nvSpPr>
        <xdr:cNvPr id="421" name="TextBox 1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DF91A5E-FE18-B540-9818-FD533A9C915B}"/>
            </a:ext>
          </a:extLst>
        </xdr:cNvPr>
        <xdr:cNvSpPr txBox="1">
          <a:spLocks noChangeArrowheads="1"/>
        </xdr:cNvSpPr>
      </xdr:nvSpPr>
      <xdr:spPr bwMode="auto">
        <a:xfrm>
          <a:off x="19558268" y="7081661"/>
          <a:ext cx="78579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Afuresertib</a:t>
          </a:r>
        </a:p>
      </xdr:txBody>
    </xdr:sp>
    <xdr:clientData/>
  </xdr:twoCellAnchor>
  <xdr:twoCellAnchor>
    <xdr:from>
      <xdr:col>18</xdr:col>
      <xdr:colOff>747468</xdr:colOff>
      <xdr:row>45</xdr:row>
      <xdr:rowOff>15209</xdr:rowOff>
    </xdr:from>
    <xdr:to>
      <xdr:col>20</xdr:col>
      <xdr:colOff>129029</xdr:colOff>
      <xdr:row>47</xdr:row>
      <xdr:rowOff>85631</xdr:rowOff>
    </xdr:to>
    <xdr:sp macro="" textlink="">
      <xdr:nvSpPr>
        <xdr:cNvPr id="422" name="Rectangle 8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3EAA8F78-238C-A64E-8464-7BCABB35658A}"/>
            </a:ext>
          </a:extLst>
        </xdr:cNvPr>
        <xdr:cNvSpPr>
          <a:spLocks noChangeArrowheads="1"/>
        </xdr:cNvSpPr>
      </xdr:nvSpPr>
      <xdr:spPr bwMode="auto">
        <a:xfrm>
          <a:off x="16139868" y="8168609"/>
          <a:ext cx="1057961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20</xdr:col>
      <xdr:colOff>129030</xdr:colOff>
      <xdr:row>45</xdr:row>
      <xdr:rowOff>15209</xdr:rowOff>
    </xdr:from>
    <xdr:to>
      <xdr:col>21</xdr:col>
      <xdr:colOff>439168</xdr:colOff>
      <xdr:row>47</xdr:row>
      <xdr:rowOff>85631</xdr:rowOff>
    </xdr:to>
    <xdr:sp macro="" textlink="">
      <xdr:nvSpPr>
        <xdr:cNvPr id="423" name="Rectangle 8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9CBFE3D-4852-FF4E-A477-0338170C9778}"/>
            </a:ext>
          </a:extLst>
        </xdr:cNvPr>
        <xdr:cNvSpPr>
          <a:spLocks noChangeArrowheads="1"/>
        </xdr:cNvSpPr>
      </xdr:nvSpPr>
      <xdr:spPr bwMode="auto">
        <a:xfrm>
          <a:off x="17197830" y="8168609"/>
          <a:ext cx="1148338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21</xdr:col>
      <xdr:colOff>424031</xdr:colOff>
      <xdr:row>45</xdr:row>
      <xdr:rowOff>15209</xdr:rowOff>
    </xdr:from>
    <xdr:to>
      <xdr:col>22</xdr:col>
      <xdr:colOff>675090</xdr:colOff>
      <xdr:row>47</xdr:row>
      <xdr:rowOff>85631</xdr:rowOff>
    </xdr:to>
    <xdr:sp macro="" textlink="">
      <xdr:nvSpPr>
        <xdr:cNvPr id="424" name="Rectangle 8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AC98EB1-07CE-CD48-B6A8-F17DB4A1FA53}"/>
            </a:ext>
          </a:extLst>
        </xdr:cNvPr>
        <xdr:cNvSpPr>
          <a:spLocks noChangeArrowheads="1"/>
        </xdr:cNvSpPr>
      </xdr:nvSpPr>
      <xdr:spPr bwMode="auto">
        <a:xfrm>
          <a:off x="18331031" y="8168609"/>
          <a:ext cx="1089259" cy="432372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22</xdr:col>
      <xdr:colOff>675091</xdr:colOff>
      <xdr:row>44</xdr:row>
      <xdr:rowOff>179365</xdr:rowOff>
    </xdr:from>
    <xdr:to>
      <xdr:col>24</xdr:col>
      <xdr:colOff>87581</xdr:colOff>
      <xdr:row>47</xdr:row>
      <xdr:rowOff>85631</xdr:rowOff>
    </xdr:to>
    <xdr:sp macro="" textlink="">
      <xdr:nvSpPr>
        <xdr:cNvPr id="425" name="Rectangle 8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1B0728E-E306-554C-8E79-7184B3BA20C1}"/>
            </a:ext>
          </a:extLst>
        </xdr:cNvPr>
        <xdr:cNvSpPr>
          <a:spLocks noChangeArrowheads="1"/>
        </xdr:cNvSpPr>
      </xdr:nvSpPr>
      <xdr:spPr bwMode="auto">
        <a:xfrm>
          <a:off x="19420291" y="8151790"/>
          <a:ext cx="1088890" cy="449191"/>
        </a:xfrm>
        <a:prstGeom prst="rect">
          <a:avLst/>
        </a:prstGeom>
        <a:noFill/>
        <a:ln w="19050">
          <a:solidFill>
            <a:srgbClr val="FF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spcBef>
              <a:spcPts val="0"/>
            </a:spcBef>
            <a:spcAft>
              <a:spcPts val="0"/>
            </a:spcAft>
            <a:defRPr/>
          </a:pPr>
          <a:endParaRPr lang="en-US">
            <a:solidFill>
              <a:schemeClr val="lt1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18</xdr:col>
      <xdr:colOff>7926</xdr:colOff>
      <xdr:row>45</xdr:row>
      <xdr:rowOff>69698</xdr:rowOff>
    </xdr:from>
    <xdr:to>
      <xdr:col>18</xdr:col>
      <xdr:colOff>588534</xdr:colOff>
      <xdr:row>46</xdr:row>
      <xdr:rowOff>134944</xdr:rowOff>
    </xdr:to>
    <xdr:sp macro="" textlink="">
      <xdr:nvSpPr>
        <xdr:cNvPr id="426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3871304-9ECB-2E41-8711-E789C918E400}"/>
            </a:ext>
          </a:extLst>
        </xdr:cNvPr>
        <xdr:cNvSpPr txBox="1">
          <a:spLocks noChangeArrowheads="1"/>
        </xdr:cNvSpPr>
      </xdr:nvSpPr>
      <xdr:spPr bwMode="auto">
        <a:xfrm>
          <a:off x="15400326" y="8223098"/>
          <a:ext cx="58060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en-US" sz="1000" b="1">
              <a:latin typeface="Calibri" panose="020F0502020204030204" pitchFamily="34" charset="0"/>
            </a:rPr>
            <a:t>pmTOR</a:t>
          </a:r>
        </a:p>
      </xdr:txBody>
    </xdr:sp>
    <xdr:clientData/>
  </xdr:twoCellAnchor>
  <xdr:twoCellAnchor editAs="oneCell">
    <xdr:from>
      <xdr:col>9</xdr:col>
      <xdr:colOff>194129</xdr:colOff>
      <xdr:row>71</xdr:row>
      <xdr:rowOff>79152</xdr:rowOff>
    </xdr:from>
    <xdr:to>
      <xdr:col>14</xdr:col>
      <xdr:colOff>622600</xdr:colOff>
      <xdr:row>85</xdr:row>
      <xdr:rowOff>38100</xdr:rowOff>
    </xdr:to>
    <xdr:pic>
      <xdr:nvPicPr>
        <xdr:cNvPr id="427" name="Pictur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232D6D2-B235-EB48-B4E4-C9D15D604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/>
        <a:srcRect b="52158"/>
        <a:stretch/>
      </xdr:blipFill>
      <xdr:spPr>
        <a:xfrm>
          <a:off x="8042729" y="14214252"/>
          <a:ext cx="4619471" cy="2502123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73</xdr:row>
      <xdr:rowOff>57150</xdr:rowOff>
    </xdr:from>
    <xdr:to>
      <xdr:col>6</xdr:col>
      <xdr:colOff>531586</xdr:colOff>
      <xdr:row>83</xdr:row>
      <xdr:rowOff>47625</xdr:rowOff>
    </xdr:to>
    <xdr:pic>
      <xdr:nvPicPr>
        <xdr:cNvPr id="428" name="Pictur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86703EA-5F41-074F-8A7D-6A3397E610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b="49938"/>
        <a:stretch/>
      </xdr:blipFill>
      <xdr:spPr>
        <a:xfrm>
          <a:off x="2552700" y="14554200"/>
          <a:ext cx="3312886" cy="1800225"/>
        </a:xfrm>
        <a:prstGeom prst="rect">
          <a:avLst/>
        </a:prstGeom>
      </xdr:spPr>
    </xdr:pic>
    <xdr:clientData/>
  </xdr:twoCellAnchor>
  <xdr:twoCellAnchor>
    <xdr:from>
      <xdr:col>7</xdr:col>
      <xdr:colOff>338738</xdr:colOff>
      <xdr:row>76</xdr:row>
      <xdr:rowOff>109949</xdr:rowOff>
    </xdr:from>
    <xdr:to>
      <xdr:col>9</xdr:col>
      <xdr:colOff>336643</xdr:colOff>
      <xdr:row>78</xdr:row>
      <xdr:rowOff>55776</xdr:rowOff>
    </xdr:to>
    <xdr:sp macro="" textlink="">
      <xdr:nvSpPr>
        <xdr:cNvPr id="430" name="TextBox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F3170288-2CD8-8A42-9682-33D8D2A5BB2C}"/>
            </a:ext>
          </a:extLst>
        </xdr:cNvPr>
        <xdr:cNvSpPr txBox="1"/>
      </xdr:nvSpPr>
      <xdr:spPr>
        <a:xfrm>
          <a:off x="6510938" y="15149924"/>
          <a:ext cx="167430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/>
            <a:t>CLEAVED CASPASE 3</a:t>
          </a:r>
        </a:p>
      </xdr:txBody>
    </xdr:sp>
    <xdr:clientData/>
  </xdr:twoCellAnchor>
  <xdr:twoCellAnchor>
    <xdr:from>
      <xdr:col>11</xdr:col>
      <xdr:colOff>731657</xdr:colOff>
      <xdr:row>73</xdr:row>
      <xdr:rowOff>44450</xdr:rowOff>
    </xdr:from>
    <xdr:to>
      <xdr:col>14</xdr:col>
      <xdr:colOff>34473</xdr:colOff>
      <xdr:row>80</xdr:row>
      <xdr:rowOff>109861</xdr:rowOff>
    </xdr:to>
    <xdr:sp macro="" textlink="">
      <xdr:nvSpPr>
        <xdr:cNvPr id="433" name="Rectangle 2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8F55737-DBBD-624E-8B3C-93CAE091D010}"/>
            </a:ext>
          </a:extLst>
        </xdr:cNvPr>
        <xdr:cNvSpPr/>
      </xdr:nvSpPr>
      <xdr:spPr>
        <a:xfrm>
          <a:off x="10256657" y="14541500"/>
          <a:ext cx="1817416" cy="133223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577423</xdr:colOff>
      <xdr:row>69</xdr:row>
      <xdr:rowOff>0</xdr:rowOff>
    </xdr:from>
    <xdr:to>
      <xdr:col>13</xdr:col>
      <xdr:colOff>542925</xdr:colOff>
      <xdr:row>69</xdr:row>
      <xdr:rowOff>91149</xdr:rowOff>
    </xdr:to>
    <xdr:sp macro="" textlink="">
      <xdr:nvSpPr>
        <xdr:cNvPr id="435" name="TextBox 6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19447A6-7F14-F942-85D4-DD6F22B92745}"/>
            </a:ext>
          </a:extLst>
        </xdr:cNvPr>
        <xdr:cNvSpPr txBox="1"/>
      </xdr:nvSpPr>
      <xdr:spPr>
        <a:xfrm>
          <a:off x="10940623" y="13494967"/>
          <a:ext cx="80370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72h</a:t>
          </a:r>
        </a:p>
      </xdr:txBody>
    </xdr:sp>
    <xdr:clientData/>
  </xdr:twoCellAnchor>
  <xdr:twoCellAnchor>
    <xdr:from>
      <xdr:col>11</xdr:col>
      <xdr:colOff>721942</xdr:colOff>
      <xdr:row>70</xdr:row>
      <xdr:rowOff>147916</xdr:rowOff>
    </xdr:from>
    <xdr:to>
      <xdr:col>13</xdr:col>
      <xdr:colOff>190500</xdr:colOff>
      <xdr:row>72</xdr:row>
      <xdr:rowOff>155298</xdr:rowOff>
    </xdr:to>
    <xdr:sp macro="" textlink="">
      <xdr:nvSpPr>
        <xdr:cNvPr id="443" name="TextBox 8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41E1E50-EE44-6A44-B65A-E4AD67B20868}"/>
            </a:ext>
          </a:extLst>
        </xdr:cNvPr>
        <xdr:cNvSpPr txBox="1"/>
      </xdr:nvSpPr>
      <xdr:spPr>
        <a:xfrm>
          <a:off x="10246942" y="14102041"/>
          <a:ext cx="11449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1   2   3 </a:t>
          </a:r>
        </a:p>
      </xdr:txBody>
    </xdr:sp>
    <xdr:clientData/>
  </xdr:twoCellAnchor>
  <xdr:twoCellAnchor>
    <xdr:from>
      <xdr:col>12</xdr:col>
      <xdr:colOff>837120</xdr:colOff>
      <xdr:row>70</xdr:row>
      <xdr:rowOff>147916</xdr:rowOff>
    </xdr:from>
    <xdr:to>
      <xdr:col>14</xdr:col>
      <xdr:colOff>295275</xdr:colOff>
      <xdr:row>72</xdr:row>
      <xdr:rowOff>155298</xdr:rowOff>
    </xdr:to>
    <xdr:sp macro="" textlink="">
      <xdr:nvSpPr>
        <xdr:cNvPr id="444" name="TextBox 8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97E059F-E83E-9545-9767-DB13D533323F}"/>
            </a:ext>
          </a:extLst>
        </xdr:cNvPr>
        <xdr:cNvSpPr txBox="1"/>
      </xdr:nvSpPr>
      <xdr:spPr>
        <a:xfrm>
          <a:off x="11200320" y="14102041"/>
          <a:ext cx="113455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1  2  3 </a:t>
          </a:r>
        </a:p>
      </xdr:txBody>
    </xdr:sp>
    <xdr:clientData/>
  </xdr:twoCellAnchor>
  <xdr:twoCellAnchor>
    <xdr:from>
      <xdr:col>12</xdr:col>
      <xdr:colOff>837120</xdr:colOff>
      <xdr:row>69</xdr:row>
      <xdr:rowOff>82772</xdr:rowOff>
    </xdr:from>
    <xdr:to>
      <xdr:col>14</xdr:col>
      <xdr:colOff>282694</xdr:colOff>
      <xdr:row>70</xdr:row>
      <xdr:rowOff>178796</xdr:rowOff>
    </xdr:to>
    <xdr:sp macro="" textlink="">
      <xdr:nvSpPr>
        <xdr:cNvPr id="445" name="Rectangle 8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69689D8-8C06-224C-862B-E10499F1BA4D}"/>
            </a:ext>
          </a:extLst>
        </xdr:cNvPr>
        <xdr:cNvSpPr/>
      </xdr:nvSpPr>
      <xdr:spPr>
        <a:xfrm>
          <a:off x="11200320" y="13855922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11</xdr:col>
      <xdr:colOff>787584</xdr:colOff>
      <xdr:row>69</xdr:row>
      <xdr:rowOff>73564</xdr:rowOff>
    </xdr:from>
    <xdr:to>
      <xdr:col>12</xdr:col>
      <xdr:colOff>800194</xdr:colOff>
      <xdr:row>70</xdr:row>
      <xdr:rowOff>169588</xdr:rowOff>
    </xdr:to>
    <xdr:sp macro="" textlink="">
      <xdr:nvSpPr>
        <xdr:cNvPr id="446" name="Rectangle 8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17DD9E6-05D3-4643-A7F4-5B090E68725A}"/>
            </a:ext>
          </a:extLst>
        </xdr:cNvPr>
        <xdr:cNvSpPr/>
      </xdr:nvSpPr>
      <xdr:spPr>
        <a:xfrm>
          <a:off x="10312584" y="13846714"/>
          <a:ext cx="85081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ICpPDX-35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11</xdr:col>
      <xdr:colOff>788947</xdr:colOff>
      <xdr:row>70</xdr:row>
      <xdr:rowOff>148746</xdr:rowOff>
    </xdr:from>
    <xdr:to>
      <xdr:col>12</xdr:col>
      <xdr:colOff>705953</xdr:colOff>
      <xdr:row>70</xdr:row>
      <xdr:rowOff>148746</xdr:rowOff>
    </xdr:to>
    <xdr:cxnSp macro="">
      <xdr:nvCxnSpPr>
        <xdr:cNvPr id="447" name="Straight Connector 8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569CAC06-841B-BB48-A2A3-CF0BF16A1ED0}"/>
            </a:ext>
          </a:extLst>
        </xdr:cNvPr>
        <xdr:cNvCxnSpPr>
          <a:cxnSpLocks/>
        </xdr:cNvCxnSpPr>
      </xdr:nvCxnSpPr>
      <xdr:spPr>
        <a:xfrm>
          <a:off x="10313947" y="14102871"/>
          <a:ext cx="75520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106883</xdr:colOff>
      <xdr:row>70</xdr:row>
      <xdr:rowOff>148746</xdr:rowOff>
    </xdr:from>
    <xdr:to>
      <xdr:col>14</xdr:col>
      <xdr:colOff>118</xdr:colOff>
      <xdr:row>70</xdr:row>
      <xdr:rowOff>148746</xdr:rowOff>
    </xdr:to>
    <xdr:cxnSp macro="">
      <xdr:nvCxnSpPr>
        <xdr:cNvPr id="448" name="Straight Connector 8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FA82F09-081C-D641-8C79-10A7BE97664E}"/>
            </a:ext>
          </a:extLst>
        </xdr:cNvPr>
        <xdr:cNvCxnSpPr>
          <a:cxnSpLocks/>
        </xdr:cNvCxnSpPr>
      </xdr:nvCxnSpPr>
      <xdr:spPr>
        <a:xfrm>
          <a:off x="11308283" y="14102871"/>
          <a:ext cx="7314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309793</xdr:colOff>
      <xdr:row>94</xdr:row>
      <xdr:rowOff>113999</xdr:rowOff>
    </xdr:from>
    <xdr:to>
      <xdr:col>14</xdr:col>
      <xdr:colOff>598398</xdr:colOff>
      <xdr:row>116</xdr:row>
      <xdr:rowOff>107555</xdr:rowOff>
    </xdr:to>
    <xdr:pic>
      <xdr:nvPicPr>
        <xdr:cNvPr id="456" name="Picture 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9B6E1E8-36DF-164A-9866-23161B63E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158393" y="17144699"/>
          <a:ext cx="4479605" cy="3975006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95</xdr:row>
      <xdr:rowOff>57150</xdr:rowOff>
    </xdr:from>
    <xdr:to>
      <xdr:col>7</xdr:col>
      <xdr:colOff>717160</xdr:colOff>
      <xdr:row>114</xdr:row>
      <xdr:rowOff>131603</xdr:rowOff>
    </xdr:to>
    <xdr:pic>
      <xdr:nvPicPr>
        <xdr:cNvPr id="457" name="Picture 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5EFB4D4-75E1-504E-9589-FDDE0F0BC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238375" y="17268825"/>
          <a:ext cx="4650985" cy="3512978"/>
        </a:xfrm>
        <a:prstGeom prst="rect">
          <a:avLst/>
        </a:prstGeom>
      </xdr:spPr>
    </xdr:pic>
    <xdr:clientData/>
  </xdr:twoCellAnchor>
  <xdr:twoCellAnchor>
    <xdr:from>
      <xdr:col>14</xdr:col>
      <xdr:colOff>637069</xdr:colOff>
      <xdr:row>98</xdr:row>
      <xdr:rowOff>53628</xdr:rowOff>
    </xdr:from>
    <xdr:to>
      <xdr:col>17</xdr:col>
      <xdr:colOff>190500</xdr:colOff>
      <xdr:row>101</xdr:row>
      <xdr:rowOff>15970</xdr:rowOff>
    </xdr:to>
    <xdr:sp macro="" textlink="">
      <xdr:nvSpPr>
        <xdr:cNvPr id="460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C574168B-3483-3045-A44C-0BE09B0CA182}"/>
            </a:ext>
          </a:extLst>
        </xdr:cNvPr>
        <xdr:cNvSpPr txBox="1"/>
      </xdr:nvSpPr>
      <xdr:spPr>
        <a:xfrm>
          <a:off x="12676669" y="17808228"/>
          <a:ext cx="2068031" cy="505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/>
            <a:t> PARP</a:t>
          </a:r>
        </a:p>
        <a:p>
          <a:r>
            <a:rPr lang="en-US" sz="1400" b="1"/>
            <a:t>CLEAVED PARP</a:t>
          </a:r>
        </a:p>
      </xdr:txBody>
    </xdr:sp>
    <xdr:clientData/>
  </xdr:twoCellAnchor>
  <xdr:twoCellAnchor>
    <xdr:from>
      <xdr:col>11</xdr:col>
      <xdr:colOff>812983</xdr:colOff>
      <xdr:row>98</xdr:row>
      <xdr:rowOff>56330</xdr:rowOff>
    </xdr:from>
    <xdr:to>
      <xdr:col>14</xdr:col>
      <xdr:colOff>219340</xdr:colOff>
      <xdr:row>101</xdr:row>
      <xdr:rowOff>78704</xdr:rowOff>
    </xdr:to>
    <xdr:sp macro="" textlink="">
      <xdr:nvSpPr>
        <xdr:cNvPr id="462" name="Rectangle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5909B40-3DE3-2245-9839-11E0BE8F4FCE}"/>
            </a:ext>
          </a:extLst>
        </xdr:cNvPr>
        <xdr:cNvSpPr/>
      </xdr:nvSpPr>
      <xdr:spPr>
        <a:xfrm>
          <a:off x="10337983" y="17810930"/>
          <a:ext cx="1920957" cy="56529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787000</xdr:colOff>
      <xdr:row>92</xdr:row>
      <xdr:rowOff>179717</xdr:rowOff>
    </xdr:from>
    <xdr:to>
      <xdr:col>13</xdr:col>
      <xdr:colOff>733425</xdr:colOff>
      <xdr:row>95</xdr:row>
      <xdr:rowOff>6124</xdr:rowOff>
    </xdr:to>
    <xdr:sp macro="" textlink="">
      <xdr:nvSpPr>
        <xdr:cNvPr id="464" name="TextBox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96B7152-E0FE-4648-A5DE-7E1773C72CF2}"/>
            </a:ext>
          </a:extLst>
        </xdr:cNvPr>
        <xdr:cNvSpPr txBox="1"/>
      </xdr:nvSpPr>
      <xdr:spPr>
        <a:xfrm>
          <a:off x="11150200" y="16848467"/>
          <a:ext cx="78462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72h</a:t>
          </a:r>
        </a:p>
      </xdr:txBody>
    </xdr:sp>
    <xdr:clientData/>
  </xdr:twoCellAnchor>
  <xdr:twoCellAnchor>
    <xdr:from>
      <xdr:col>12</xdr:col>
      <xdr:colOff>6296</xdr:colOff>
      <xdr:row>96</xdr:row>
      <xdr:rowOff>94925</xdr:rowOff>
    </xdr:from>
    <xdr:to>
      <xdr:col>13</xdr:col>
      <xdr:colOff>314325</xdr:colOff>
      <xdr:row>98</xdr:row>
      <xdr:rowOff>102307</xdr:rowOff>
    </xdr:to>
    <xdr:sp macro="" textlink="">
      <xdr:nvSpPr>
        <xdr:cNvPr id="467" name="TextBox 1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6E93500-5112-C449-B5A1-DA56BA16B36D}"/>
            </a:ext>
          </a:extLst>
        </xdr:cNvPr>
        <xdr:cNvSpPr txBox="1"/>
      </xdr:nvSpPr>
      <xdr:spPr>
        <a:xfrm>
          <a:off x="10369496" y="17487575"/>
          <a:ext cx="114622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</a:t>
          </a:r>
          <a:r>
            <a:rPr lang="en-US" baseline="0"/>
            <a:t> </a:t>
          </a:r>
          <a:r>
            <a:rPr lang="en-US"/>
            <a:t>2   3 </a:t>
          </a:r>
        </a:p>
      </xdr:txBody>
    </xdr:sp>
    <xdr:clientData/>
  </xdr:twoCellAnchor>
  <xdr:twoCellAnchor>
    <xdr:from>
      <xdr:col>13</xdr:col>
      <xdr:colOff>121474</xdr:colOff>
      <xdr:row>96</xdr:row>
      <xdr:rowOff>94925</xdr:rowOff>
    </xdr:from>
    <xdr:to>
      <xdr:col>14</xdr:col>
      <xdr:colOff>295089</xdr:colOff>
      <xdr:row>98</xdr:row>
      <xdr:rowOff>102307</xdr:rowOff>
    </xdr:to>
    <xdr:sp macro="" textlink="">
      <xdr:nvSpPr>
        <xdr:cNvPr id="468" name="TextBox 1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BFE94966-45BB-E74F-89D6-E01713EAAFFF}"/>
            </a:ext>
          </a:extLst>
        </xdr:cNvPr>
        <xdr:cNvSpPr txBox="1"/>
      </xdr:nvSpPr>
      <xdr:spPr>
        <a:xfrm>
          <a:off x="11322874" y="17487575"/>
          <a:ext cx="101181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1   2   3 </a:t>
          </a:r>
        </a:p>
      </xdr:txBody>
    </xdr:sp>
    <xdr:clientData/>
  </xdr:twoCellAnchor>
  <xdr:twoCellAnchor>
    <xdr:from>
      <xdr:col>13</xdr:col>
      <xdr:colOff>111104</xdr:colOff>
      <xdr:row>95</xdr:row>
      <xdr:rowOff>63192</xdr:rowOff>
    </xdr:from>
    <xdr:to>
      <xdr:col>14</xdr:col>
      <xdr:colOff>394878</xdr:colOff>
      <xdr:row>96</xdr:row>
      <xdr:rowOff>159216</xdr:rowOff>
    </xdr:to>
    <xdr:sp macro="" textlink="">
      <xdr:nvSpPr>
        <xdr:cNvPr id="475" name="Rectangle 2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0F73F5B-A8E2-E143-8A3F-E8E827539CE1}"/>
            </a:ext>
          </a:extLst>
        </xdr:cNvPr>
        <xdr:cNvSpPr/>
      </xdr:nvSpPr>
      <xdr:spPr>
        <a:xfrm>
          <a:off x="11312504" y="17274867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12</xdr:col>
      <xdr:colOff>61568</xdr:colOff>
      <xdr:row>95</xdr:row>
      <xdr:rowOff>53984</xdr:rowOff>
    </xdr:from>
    <xdr:to>
      <xdr:col>13</xdr:col>
      <xdr:colOff>74178</xdr:colOff>
      <xdr:row>96</xdr:row>
      <xdr:rowOff>150008</xdr:rowOff>
    </xdr:to>
    <xdr:sp macro="" textlink="">
      <xdr:nvSpPr>
        <xdr:cNvPr id="476" name="Rectangle 27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57AEEF4-7428-4743-A3C7-82203DA545C4}"/>
            </a:ext>
          </a:extLst>
        </xdr:cNvPr>
        <xdr:cNvSpPr/>
      </xdr:nvSpPr>
      <xdr:spPr>
        <a:xfrm>
          <a:off x="10424768" y="17265659"/>
          <a:ext cx="85081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ICpPDX-35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12</xdr:col>
      <xdr:colOff>62931</xdr:colOff>
      <xdr:row>96</xdr:row>
      <xdr:rowOff>129166</xdr:rowOff>
    </xdr:from>
    <xdr:to>
      <xdr:col>12</xdr:col>
      <xdr:colOff>818137</xdr:colOff>
      <xdr:row>96</xdr:row>
      <xdr:rowOff>129166</xdr:rowOff>
    </xdr:to>
    <xdr:cxnSp macro="">
      <xdr:nvCxnSpPr>
        <xdr:cNvPr id="477" name="Straight Connector 2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BDE528A-EC35-1F4E-A7B5-9D46E44A7341}"/>
            </a:ext>
          </a:extLst>
        </xdr:cNvPr>
        <xdr:cNvCxnSpPr>
          <a:cxnSpLocks/>
        </xdr:cNvCxnSpPr>
      </xdr:nvCxnSpPr>
      <xdr:spPr>
        <a:xfrm>
          <a:off x="10426131" y="17521816"/>
          <a:ext cx="75520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219067</xdr:colOff>
      <xdr:row>96</xdr:row>
      <xdr:rowOff>129166</xdr:rowOff>
    </xdr:from>
    <xdr:to>
      <xdr:col>14</xdr:col>
      <xdr:colOff>112302</xdr:colOff>
      <xdr:row>96</xdr:row>
      <xdr:rowOff>129166</xdr:rowOff>
    </xdr:to>
    <xdr:cxnSp macro="">
      <xdr:nvCxnSpPr>
        <xdr:cNvPr id="478" name="Straight Connector 2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4B9B06AC-11D4-9D48-A6BE-14121A9590AC}"/>
            </a:ext>
          </a:extLst>
        </xdr:cNvPr>
        <xdr:cNvCxnSpPr>
          <a:cxnSpLocks/>
        </xdr:cNvCxnSpPr>
      </xdr:nvCxnSpPr>
      <xdr:spPr>
        <a:xfrm>
          <a:off x="11420467" y="17521816"/>
          <a:ext cx="7314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809625</xdr:colOff>
      <xdr:row>121</xdr:row>
      <xdr:rowOff>95250</xdr:rowOff>
    </xdr:from>
    <xdr:to>
      <xdr:col>7</xdr:col>
      <xdr:colOff>437690</xdr:colOff>
      <xdr:row>132</xdr:row>
      <xdr:rowOff>1242</xdr:rowOff>
    </xdr:to>
    <xdr:pic>
      <xdr:nvPicPr>
        <xdr:cNvPr id="485" name="Picture 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62D63758-ECD6-5A48-A701-B40B8CB6B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790825" y="22012275"/>
          <a:ext cx="3819065" cy="1896717"/>
        </a:xfrm>
        <a:prstGeom prst="rect">
          <a:avLst/>
        </a:prstGeom>
      </xdr:spPr>
    </xdr:pic>
    <xdr:clientData/>
  </xdr:twoCellAnchor>
  <xdr:twoCellAnchor editAs="oneCell">
    <xdr:from>
      <xdr:col>9</xdr:col>
      <xdr:colOff>30093</xdr:colOff>
      <xdr:row>120</xdr:row>
      <xdr:rowOff>174485</xdr:rowOff>
    </xdr:from>
    <xdr:to>
      <xdr:col>14</xdr:col>
      <xdr:colOff>646919</xdr:colOff>
      <xdr:row>137</xdr:row>
      <xdr:rowOff>154469</xdr:rowOff>
    </xdr:to>
    <xdr:pic>
      <xdr:nvPicPr>
        <xdr:cNvPr id="486" name="Picture 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99895FDA-D14E-A748-8597-A5696EE11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878693" y="21910535"/>
          <a:ext cx="4807826" cy="3056559"/>
        </a:xfrm>
        <a:prstGeom prst="rect">
          <a:avLst/>
        </a:prstGeom>
      </xdr:spPr>
    </xdr:pic>
    <xdr:clientData/>
  </xdr:twoCellAnchor>
  <xdr:twoCellAnchor>
    <xdr:from>
      <xdr:col>8</xdr:col>
      <xdr:colOff>28575</xdr:colOff>
      <xdr:row>127</xdr:row>
      <xdr:rowOff>16151</xdr:rowOff>
    </xdr:from>
    <xdr:to>
      <xdr:col>9</xdr:col>
      <xdr:colOff>158277</xdr:colOff>
      <xdr:row>128</xdr:row>
      <xdr:rowOff>142953</xdr:rowOff>
    </xdr:to>
    <xdr:sp macro="" textlink="">
      <xdr:nvSpPr>
        <xdr:cNvPr id="487" name="TextBox 6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278CA2DF-9C6D-C141-85DD-43AE3000F4A0}"/>
            </a:ext>
          </a:extLst>
        </xdr:cNvPr>
        <xdr:cNvSpPr txBox="1"/>
      </xdr:nvSpPr>
      <xdr:spPr>
        <a:xfrm>
          <a:off x="7038975" y="23019026"/>
          <a:ext cx="96790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/>
            <a:t>GAPDH</a:t>
          </a:r>
        </a:p>
      </xdr:txBody>
    </xdr:sp>
    <xdr:clientData/>
  </xdr:twoCellAnchor>
  <xdr:twoCellAnchor>
    <xdr:from>
      <xdr:col>11</xdr:col>
      <xdr:colOff>775315</xdr:colOff>
      <xdr:row>127</xdr:row>
      <xdr:rowOff>26090</xdr:rowOff>
    </xdr:from>
    <xdr:to>
      <xdr:col>14</xdr:col>
      <xdr:colOff>181672</xdr:colOff>
      <xdr:row>129</xdr:row>
      <xdr:rowOff>52430</xdr:rowOff>
    </xdr:to>
    <xdr:sp macro="" textlink="">
      <xdr:nvSpPr>
        <xdr:cNvPr id="489" name="Rectangle 8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2799D39-01A0-3F49-B0B3-67202AB296D1}"/>
            </a:ext>
          </a:extLst>
        </xdr:cNvPr>
        <xdr:cNvSpPr/>
      </xdr:nvSpPr>
      <xdr:spPr>
        <a:xfrm>
          <a:off x="10300315" y="23028965"/>
          <a:ext cx="1920957" cy="38829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669820</xdr:colOff>
      <xdr:row>121</xdr:row>
      <xdr:rowOff>149476</xdr:rowOff>
    </xdr:from>
    <xdr:to>
      <xdr:col>13</xdr:col>
      <xdr:colOff>504825</xdr:colOff>
      <xdr:row>123</xdr:row>
      <xdr:rowOff>156858</xdr:rowOff>
    </xdr:to>
    <xdr:sp macro="" textlink="">
      <xdr:nvSpPr>
        <xdr:cNvPr id="491" name="TextBox 1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910AFE0-4D0A-6B4B-B557-F8057BF05A0D}"/>
            </a:ext>
          </a:extLst>
        </xdr:cNvPr>
        <xdr:cNvSpPr txBox="1"/>
      </xdr:nvSpPr>
      <xdr:spPr>
        <a:xfrm>
          <a:off x="11033020" y="22066501"/>
          <a:ext cx="67320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72h</a:t>
          </a:r>
        </a:p>
      </xdr:txBody>
    </xdr:sp>
    <xdr:clientData/>
  </xdr:twoCellAnchor>
  <xdr:twoCellAnchor>
    <xdr:from>
      <xdr:col>11</xdr:col>
      <xdr:colOff>727316</xdr:colOff>
      <xdr:row>125</xdr:row>
      <xdr:rowOff>64684</xdr:rowOff>
    </xdr:from>
    <xdr:to>
      <xdr:col>13</xdr:col>
      <xdr:colOff>62731</xdr:colOff>
      <xdr:row>127</xdr:row>
      <xdr:rowOff>72066</xdr:rowOff>
    </xdr:to>
    <xdr:sp macro="" textlink="">
      <xdr:nvSpPr>
        <xdr:cNvPr id="494" name="TextBox 13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116AC935-510F-2047-B421-60BD9306F549}"/>
            </a:ext>
          </a:extLst>
        </xdr:cNvPr>
        <xdr:cNvSpPr txBox="1"/>
      </xdr:nvSpPr>
      <xdr:spPr>
        <a:xfrm>
          <a:off x="10252316" y="22705609"/>
          <a:ext cx="101181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1   2   3 </a:t>
          </a:r>
        </a:p>
      </xdr:txBody>
    </xdr:sp>
    <xdr:clientData/>
  </xdr:twoCellAnchor>
  <xdr:twoCellAnchor>
    <xdr:from>
      <xdr:col>13</xdr:col>
      <xdr:colOff>4294</xdr:colOff>
      <xdr:row>125</xdr:row>
      <xdr:rowOff>64684</xdr:rowOff>
    </xdr:from>
    <xdr:to>
      <xdr:col>14</xdr:col>
      <xdr:colOff>177909</xdr:colOff>
      <xdr:row>127</xdr:row>
      <xdr:rowOff>72066</xdr:rowOff>
    </xdr:to>
    <xdr:sp macro="" textlink="">
      <xdr:nvSpPr>
        <xdr:cNvPr id="495" name="TextBox 1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712A5F30-A193-664C-AEB3-A29E16A635D3}"/>
            </a:ext>
          </a:extLst>
        </xdr:cNvPr>
        <xdr:cNvSpPr txBox="1"/>
      </xdr:nvSpPr>
      <xdr:spPr>
        <a:xfrm>
          <a:off x="11205694" y="22705609"/>
          <a:ext cx="101181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1   2    3 </a:t>
          </a:r>
        </a:p>
      </xdr:txBody>
    </xdr:sp>
    <xdr:clientData/>
  </xdr:twoCellAnchor>
  <xdr:twoCellAnchor>
    <xdr:from>
      <xdr:col>12</xdr:col>
      <xdr:colOff>832124</xdr:colOff>
      <xdr:row>124</xdr:row>
      <xdr:rowOff>32951</xdr:rowOff>
    </xdr:from>
    <xdr:to>
      <xdr:col>14</xdr:col>
      <xdr:colOff>277698</xdr:colOff>
      <xdr:row>125</xdr:row>
      <xdr:rowOff>128975</xdr:rowOff>
    </xdr:to>
    <xdr:sp macro="" textlink="">
      <xdr:nvSpPr>
        <xdr:cNvPr id="500" name="Rectangle 19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00C826F6-6C65-FE40-8B66-499A67E71323}"/>
            </a:ext>
          </a:extLst>
        </xdr:cNvPr>
        <xdr:cNvSpPr/>
      </xdr:nvSpPr>
      <xdr:spPr>
        <a:xfrm>
          <a:off x="11195324" y="22492901"/>
          <a:ext cx="112197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RMS_ZH04_XC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11</xdr:col>
      <xdr:colOff>782588</xdr:colOff>
      <xdr:row>124</xdr:row>
      <xdr:rowOff>23743</xdr:rowOff>
    </xdr:from>
    <xdr:to>
      <xdr:col>12</xdr:col>
      <xdr:colOff>795198</xdr:colOff>
      <xdr:row>125</xdr:row>
      <xdr:rowOff>119767</xdr:rowOff>
    </xdr:to>
    <xdr:sp macro="" textlink="">
      <xdr:nvSpPr>
        <xdr:cNvPr id="501" name="Rectangle 20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D2B3A09B-349D-BA41-BD6F-65F089FDEC32}"/>
            </a:ext>
          </a:extLst>
        </xdr:cNvPr>
        <xdr:cNvSpPr/>
      </xdr:nvSpPr>
      <xdr:spPr>
        <a:xfrm>
          <a:off x="10307588" y="22483693"/>
          <a:ext cx="850810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rgbClr val="202020"/>
              </a:solidFill>
              <a:latin typeface="Calibri" charset="0"/>
              <a:ea typeface="Calibri" charset="0"/>
              <a:cs typeface="Calibri" charset="0"/>
            </a:rPr>
            <a:t>ICpPDX-35</a:t>
          </a:r>
          <a:endParaRPr lang="en-US" sz="1200">
            <a:solidFill>
              <a:srgbClr val="202020"/>
            </a:solidFill>
            <a:effectLst/>
            <a:latin typeface="Calibri" charset="0"/>
            <a:ea typeface="Calibri" charset="0"/>
            <a:cs typeface="Calibri" charset="0"/>
          </a:endParaRPr>
        </a:p>
      </xdr:txBody>
    </xdr:sp>
    <xdr:clientData/>
  </xdr:twoCellAnchor>
  <xdr:twoCellAnchor>
    <xdr:from>
      <xdr:col>11</xdr:col>
      <xdr:colOff>783951</xdr:colOff>
      <xdr:row>125</xdr:row>
      <xdr:rowOff>98925</xdr:rowOff>
    </xdr:from>
    <xdr:to>
      <xdr:col>12</xdr:col>
      <xdr:colOff>700957</xdr:colOff>
      <xdr:row>125</xdr:row>
      <xdr:rowOff>98925</xdr:rowOff>
    </xdr:to>
    <xdr:cxnSp macro="">
      <xdr:nvCxnSpPr>
        <xdr:cNvPr id="502" name="Straight Connector 21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A5F908D3-F9A4-4B46-9B60-5A3AD597A041}"/>
            </a:ext>
          </a:extLst>
        </xdr:cNvPr>
        <xdr:cNvCxnSpPr>
          <a:cxnSpLocks/>
        </xdr:cNvCxnSpPr>
      </xdr:nvCxnSpPr>
      <xdr:spPr>
        <a:xfrm>
          <a:off x="10308951" y="22739850"/>
          <a:ext cx="75520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101887</xdr:colOff>
      <xdr:row>125</xdr:row>
      <xdr:rowOff>98925</xdr:rowOff>
    </xdr:from>
    <xdr:to>
      <xdr:col>13</xdr:col>
      <xdr:colOff>833322</xdr:colOff>
      <xdr:row>125</xdr:row>
      <xdr:rowOff>98925</xdr:rowOff>
    </xdr:to>
    <xdr:cxnSp macro="">
      <xdr:nvCxnSpPr>
        <xdr:cNvPr id="503" name="Straight Connector 22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E6CD4F0B-D9C1-A64A-BB59-484783FF91F1}"/>
            </a:ext>
          </a:extLst>
        </xdr:cNvPr>
        <xdr:cNvCxnSpPr>
          <a:cxnSpLocks/>
        </xdr:cNvCxnSpPr>
      </xdr:nvCxnSpPr>
      <xdr:spPr>
        <a:xfrm>
          <a:off x="11303287" y="22739850"/>
          <a:ext cx="7314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ispi-Design">
  <a:themeElements>
    <a:clrScheme name="Kispi-Farben">
      <a:dk1>
        <a:srgbClr val="000000"/>
      </a:dk1>
      <a:lt1>
        <a:srgbClr val="FFFFFF"/>
      </a:lt1>
      <a:dk2>
        <a:srgbClr val="000000"/>
      </a:dk2>
      <a:lt2>
        <a:srgbClr val="7F7F7F"/>
      </a:lt2>
      <a:accent1>
        <a:srgbClr val="34B4E4"/>
      </a:accent1>
      <a:accent2>
        <a:srgbClr val="41A62A"/>
      </a:accent2>
      <a:accent3>
        <a:srgbClr val="F1E967"/>
      </a:accent3>
      <a:accent4>
        <a:srgbClr val="542059"/>
      </a:accent4>
      <a:accent5>
        <a:srgbClr val="A11035"/>
      </a:accent5>
      <a:accent6>
        <a:srgbClr val="E75291"/>
      </a:accent6>
      <a:hlink>
        <a:srgbClr val="009999"/>
      </a:hlink>
      <a:folHlink>
        <a:srgbClr val="99CC00"/>
      </a:folHlink>
    </a:clrScheme>
    <a:fontScheme name="Kisp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689"/>
  <sheetViews>
    <sheetView topLeftCell="A634" zoomScale="80" zoomScaleNormal="80" workbookViewId="0">
      <selection activeCell="O79" sqref="O79"/>
    </sheetView>
  </sheetViews>
  <sheetFormatPr baseColWidth="10" defaultColWidth="14.5" defaultRowHeight="14.25" x14ac:dyDescent="0.2"/>
  <cols>
    <col min="1" max="1" width="17.875" customWidth="1"/>
    <col min="2" max="2" width="17.625" customWidth="1"/>
  </cols>
  <sheetData>
    <row r="1" spans="1:20" ht="15.75" thickBot="1" x14ac:dyDescent="0.3">
      <c r="A1" s="3" t="s">
        <v>2</v>
      </c>
    </row>
    <row r="2" spans="1:20" ht="15" x14ac:dyDescent="0.25">
      <c r="B2" s="3" t="s">
        <v>422</v>
      </c>
      <c r="C2" s="27" t="s">
        <v>448</v>
      </c>
      <c r="D2" s="28"/>
      <c r="E2" s="28"/>
      <c r="F2" s="28"/>
      <c r="G2" s="28"/>
      <c r="H2" s="28"/>
      <c r="I2" s="28" t="s">
        <v>425</v>
      </c>
      <c r="J2" s="28"/>
      <c r="K2" s="28"/>
      <c r="L2" s="28"/>
      <c r="M2" s="28"/>
      <c r="N2" s="28"/>
      <c r="O2" s="28" t="s">
        <v>426</v>
      </c>
      <c r="P2" s="28"/>
      <c r="Q2" s="28"/>
      <c r="R2" s="28"/>
      <c r="S2" s="28"/>
      <c r="T2" s="29"/>
    </row>
    <row r="3" spans="1:20" x14ac:dyDescent="0.2">
      <c r="C3" s="25" t="s">
        <v>414</v>
      </c>
      <c r="D3" s="24" t="s">
        <v>415</v>
      </c>
      <c r="E3" s="24" t="s">
        <v>414</v>
      </c>
      <c r="F3" s="24" t="s">
        <v>415</v>
      </c>
      <c r="G3" s="24" t="s">
        <v>414</v>
      </c>
      <c r="H3" s="24" t="s">
        <v>415</v>
      </c>
      <c r="I3" s="24" t="s">
        <v>414</v>
      </c>
      <c r="J3" s="24" t="s">
        <v>415</v>
      </c>
      <c r="K3" s="24" t="s">
        <v>414</v>
      </c>
      <c r="L3" s="24" t="s">
        <v>415</v>
      </c>
      <c r="M3" s="24" t="s">
        <v>414</v>
      </c>
      <c r="N3" s="24" t="s">
        <v>415</v>
      </c>
      <c r="O3" s="24" t="s">
        <v>414</v>
      </c>
      <c r="P3" s="24" t="s">
        <v>415</v>
      </c>
      <c r="Q3" s="24" t="s">
        <v>414</v>
      </c>
      <c r="R3" s="24" t="s">
        <v>415</v>
      </c>
      <c r="S3" s="24" t="s">
        <v>414</v>
      </c>
      <c r="T3" s="26" t="s">
        <v>415</v>
      </c>
    </row>
    <row r="4" spans="1:20" ht="15" thickBot="1" x14ac:dyDescent="0.25">
      <c r="C4" s="15" t="s">
        <v>416</v>
      </c>
      <c r="D4" s="16" t="s">
        <v>416</v>
      </c>
      <c r="E4" s="16" t="s">
        <v>417</v>
      </c>
      <c r="F4" s="16" t="s">
        <v>417</v>
      </c>
      <c r="G4" s="16" t="s">
        <v>418</v>
      </c>
      <c r="H4" s="16" t="s">
        <v>418</v>
      </c>
      <c r="I4" s="16" t="s">
        <v>416</v>
      </c>
      <c r="J4" s="16" t="s">
        <v>416</v>
      </c>
      <c r="K4" s="16" t="s">
        <v>417</v>
      </c>
      <c r="L4" s="16" t="s">
        <v>417</v>
      </c>
      <c r="M4" s="16" t="s">
        <v>418</v>
      </c>
      <c r="N4" s="16" t="s">
        <v>418</v>
      </c>
      <c r="O4" s="16" t="s">
        <v>416</v>
      </c>
      <c r="P4" s="16" t="s">
        <v>416</v>
      </c>
      <c r="Q4" s="16" t="s">
        <v>417</v>
      </c>
      <c r="R4" s="16" t="s">
        <v>417</v>
      </c>
      <c r="S4" s="16" t="s">
        <v>418</v>
      </c>
      <c r="T4" s="17" t="s">
        <v>418</v>
      </c>
    </row>
    <row r="5" spans="1:20" x14ac:dyDescent="0.2">
      <c r="B5" s="30" t="s">
        <v>99</v>
      </c>
      <c r="C5" s="18">
        <v>100</v>
      </c>
      <c r="D5" s="18">
        <v>102.63549999999999</v>
      </c>
      <c r="E5" s="18">
        <v>58.02816</v>
      </c>
      <c r="F5" s="18">
        <v>39.081789999999998</v>
      </c>
      <c r="G5" s="18">
        <v>41.901919999999997</v>
      </c>
      <c r="H5" s="18">
        <v>17.38523</v>
      </c>
      <c r="I5" s="18">
        <v>126.6794</v>
      </c>
      <c r="J5" s="18">
        <v>108.9444</v>
      </c>
      <c r="K5" s="18">
        <v>72.394620000000003</v>
      </c>
      <c r="L5" s="18">
        <v>51.036580000000001</v>
      </c>
      <c r="M5" s="18">
        <v>31.441130000000001</v>
      </c>
      <c r="N5" s="18">
        <v>13.19979</v>
      </c>
      <c r="O5" s="18">
        <v>94.633939999999996</v>
      </c>
      <c r="P5" s="18">
        <v>119.7997</v>
      </c>
      <c r="Q5" s="18">
        <v>54.360309999999998</v>
      </c>
      <c r="R5" s="18">
        <v>40.21208</v>
      </c>
      <c r="S5" s="18">
        <v>99.239069999999998</v>
      </c>
      <c r="T5" s="18">
        <v>87.110820000000004</v>
      </c>
    </row>
    <row r="6" spans="1:20" x14ac:dyDescent="0.2">
      <c r="B6" s="19"/>
      <c r="C6" s="18">
        <v>100</v>
      </c>
      <c r="D6" s="18">
        <v>129.4306</v>
      </c>
      <c r="E6" s="18">
        <v>54.065399999999997</v>
      </c>
      <c r="F6" s="18">
        <v>36.735390000000002</v>
      </c>
      <c r="G6" s="18">
        <v>18.81485</v>
      </c>
      <c r="H6" s="18">
        <v>23.644870000000001</v>
      </c>
      <c r="I6" s="18">
        <v>166.4016</v>
      </c>
      <c r="J6" s="18">
        <v>148.24549999999999</v>
      </c>
      <c r="K6" s="18">
        <v>94.149370000000005</v>
      </c>
      <c r="L6" s="18">
        <v>43.664659999999998</v>
      </c>
      <c r="M6" s="18">
        <v>30.010929999999998</v>
      </c>
      <c r="N6" s="18">
        <v>22.723240000000001</v>
      </c>
      <c r="O6" s="18">
        <v>163.59909999999999</v>
      </c>
      <c r="P6" s="18">
        <v>189.72210000000001</v>
      </c>
      <c r="Q6" s="18">
        <v>50.276490000000003</v>
      </c>
      <c r="R6" s="18">
        <v>30.635580000000001</v>
      </c>
      <c r="S6" s="18">
        <v>105.0963</v>
      </c>
      <c r="T6" s="18">
        <v>107.4481</v>
      </c>
    </row>
    <row r="7" spans="1:20" x14ac:dyDescent="0.2">
      <c r="B7" s="19"/>
      <c r="C7" s="18">
        <v>100</v>
      </c>
      <c r="D7" s="18">
        <v>105.74850000000001</v>
      </c>
      <c r="E7" s="18">
        <v>105.8443</v>
      </c>
      <c r="F7" s="18">
        <v>100.29940000000001</v>
      </c>
      <c r="G7" s="18">
        <v>139.41319999999999</v>
      </c>
      <c r="H7" s="18">
        <v>142.9341</v>
      </c>
      <c r="I7" s="18">
        <v>123.23950000000001</v>
      </c>
      <c r="J7" s="18">
        <v>136.23949999999999</v>
      </c>
      <c r="K7" s="18">
        <v>85.952100000000002</v>
      </c>
      <c r="L7" s="18">
        <v>87.68862</v>
      </c>
      <c r="M7" s="18">
        <v>139.26949999999999</v>
      </c>
      <c r="N7" s="18">
        <v>126.0958</v>
      </c>
      <c r="O7" s="18">
        <v>163.50899999999999</v>
      </c>
      <c r="P7" s="18">
        <v>171.0539</v>
      </c>
      <c r="Q7" s="18">
        <v>24.826350000000001</v>
      </c>
      <c r="R7" s="18">
        <v>26.287430000000001</v>
      </c>
      <c r="S7" s="18">
        <v>121.024</v>
      </c>
      <c r="T7" s="18">
        <v>146.0299</v>
      </c>
    </row>
    <row r="8" spans="1:20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x14ac:dyDescent="0.2">
      <c r="B9" s="30" t="s">
        <v>98</v>
      </c>
      <c r="C9" s="19">
        <v>100</v>
      </c>
      <c r="D9" s="19">
        <v>99.579775880469569</v>
      </c>
      <c r="E9" s="19">
        <v>10.985859124866595</v>
      </c>
      <c r="F9" s="19">
        <v>11.499466382070436</v>
      </c>
      <c r="G9" s="19">
        <v>2.0344183564567722</v>
      </c>
      <c r="H9" s="19">
        <v>4.8492529348986091</v>
      </c>
      <c r="I9" s="19">
        <v>99.906616862326558</v>
      </c>
      <c r="J9" s="19">
        <v>84.985325506937045</v>
      </c>
      <c r="K9" s="19">
        <v>6.1632870864461013</v>
      </c>
      <c r="L9" s="19">
        <v>7.0704375667022381</v>
      </c>
      <c r="M9" s="19">
        <v>17.776147278548553</v>
      </c>
      <c r="N9" s="19">
        <v>80.809765208111003</v>
      </c>
      <c r="O9" s="19">
        <v>64.200907150480248</v>
      </c>
      <c r="P9" s="19">
        <v>47.105122732123789</v>
      </c>
      <c r="Q9" s="19">
        <v>12.019743863393812</v>
      </c>
      <c r="R9" s="19">
        <v>11.606189967982921</v>
      </c>
      <c r="S9" s="19">
        <v>2.0944503735325504</v>
      </c>
      <c r="T9" s="19">
        <v>10.165421558164354</v>
      </c>
    </row>
    <row r="10" spans="1:20" x14ac:dyDescent="0.2">
      <c r="B10" s="19"/>
      <c r="C10" s="19">
        <v>100</v>
      </c>
      <c r="D10" s="19">
        <v>101.69191422388354</v>
      </c>
      <c r="E10" s="19">
        <v>2.40507574267165</v>
      </c>
      <c r="F10" s="19">
        <v>3.5018689750147556</v>
      </c>
      <c r="G10" s="19">
        <v>2.0214440291166618</v>
      </c>
      <c r="H10" s="19">
        <v>3.7133582530001954</v>
      </c>
      <c r="I10" s="19">
        <v>122.68837300806611</v>
      </c>
      <c r="J10" s="19">
        <v>98.067086366319103</v>
      </c>
      <c r="K10" s="19">
        <v>2.690340350186899</v>
      </c>
      <c r="L10" s="19">
        <v>3.0395435766279757</v>
      </c>
      <c r="M10" s="19">
        <v>11.84831792248672</v>
      </c>
      <c r="N10" s="19">
        <v>60.417076529608494</v>
      </c>
      <c r="O10" s="19">
        <v>64.25339366515837</v>
      </c>
      <c r="P10" s="19">
        <v>26.942750344284867</v>
      </c>
      <c r="Q10" s="19">
        <v>2.5919732441471575</v>
      </c>
      <c r="R10" s="19">
        <v>3.2903796970293144</v>
      </c>
      <c r="S10" s="19">
        <v>2.2968719260279333</v>
      </c>
      <c r="T10" s="19">
        <v>5.0413141845366907</v>
      </c>
    </row>
    <row r="11" spans="1:20" x14ac:dyDescent="0.2">
      <c r="B11" s="19"/>
      <c r="C11" s="19">
        <v>100</v>
      </c>
      <c r="D11" s="19">
        <v>80.638202247190989</v>
      </c>
      <c r="E11" s="19">
        <v>4.2786516853932586</v>
      </c>
      <c r="F11" s="19">
        <v>5.3842696629213478</v>
      </c>
      <c r="G11" s="19">
        <v>5.1775280898876384</v>
      </c>
      <c r="H11" s="19">
        <v>6.9662921348314519</v>
      </c>
      <c r="I11" s="19">
        <v>115.38876404494378</v>
      </c>
      <c r="J11" s="19">
        <v>67.074157303370782</v>
      </c>
      <c r="K11" s="19">
        <v>2.8764044943820233</v>
      </c>
      <c r="L11" s="19">
        <v>4.7550561797752824</v>
      </c>
      <c r="M11" s="19">
        <v>22.121348314606738</v>
      </c>
      <c r="N11" s="19">
        <v>110.20224719101122</v>
      </c>
      <c r="O11" s="19">
        <v>56.575280898876407</v>
      </c>
      <c r="P11" s="19">
        <v>47.047191011235945</v>
      </c>
      <c r="Q11" s="19">
        <v>7.3617977528089868</v>
      </c>
      <c r="R11" s="19">
        <v>10.768539325842697</v>
      </c>
      <c r="S11" s="19">
        <v>4.719101123595502</v>
      </c>
      <c r="T11" s="19">
        <v>9.6898876404494292</v>
      </c>
    </row>
    <row r="12" spans="1:20" x14ac:dyDescent="0.2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x14ac:dyDescent="0.2">
      <c r="B13" s="30" t="s">
        <v>408</v>
      </c>
      <c r="C13" s="20">
        <v>100</v>
      </c>
      <c r="D13" s="20">
        <v>141.51650000000001</v>
      </c>
      <c r="E13" s="20">
        <v>30.72476</v>
      </c>
      <c r="F13" s="20">
        <v>40.804360000000003</v>
      </c>
      <c r="G13" s="20">
        <v>29.342269999999999</v>
      </c>
      <c r="H13" s="20">
        <v>108.77249999999999</v>
      </c>
      <c r="I13" s="20">
        <v>100.2346</v>
      </c>
      <c r="J13" s="20">
        <v>126.4349</v>
      </c>
      <c r="K13" s="20">
        <v>22.681190000000001</v>
      </c>
      <c r="L13" s="20">
        <v>29.677420000000001</v>
      </c>
      <c r="M13" s="20">
        <v>33.062420000000003</v>
      </c>
      <c r="N13" s="20">
        <v>150.73310000000001</v>
      </c>
      <c r="O13" s="20">
        <v>96.774190000000004</v>
      </c>
      <c r="P13" s="20">
        <v>111.69670000000001</v>
      </c>
      <c r="Q13" s="20">
        <v>45.144530000000003</v>
      </c>
      <c r="R13" s="20">
        <v>59.807290000000002</v>
      </c>
      <c r="S13" s="20">
        <v>43.493929999999999</v>
      </c>
      <c r="T13" s="20">
        <v>117.16800000000001</v>
      </c>
    </row>
    <row r="14" spans="1:20" x14ac:dyDescent="0.2">
      <c r="B14" s="19"/>
      <c r="C14" s="20">
        <v>100</v>
      </c>
      <c r="D14" s="20">
        <v>51.494810000000001</v>
      </c>
      <c r="E14" s="20">
        <v>9.0298970000000001</v>
      </c>
      <c r="F14" s="20">
        <v>10.58572</v>
      </c>
      <c r="G14" s="20">
        <v>32.580840000000002</v>
      </c>
      <c r="H14" s="20">
        <v>214.94810000000001</v>
      </c>
      <c r="I14" s="20">
        <v>82.824889999999996</v>
      </c>
      <c r="J14" s="20">
        <v>65.771810000000002</v>
      </c>
      <c r="K14" s="20">
        <v>11.073829999999999</v>
      </c>
      <c r="L14" s="20">
        <v>14.82611</v>
      </c>
      <c r="M14" s="20">
        <v>135.6925</v>
      </c>
      <c r="N14" s="20">
        <v>580.75040000000001</v>
      </c>
      <c r="O14" s="20">
        <v>138.19399999999999</v>
      </c>
      <c r="P14" s="20">
        <v>196.9494</v>
      </c>
      <c r="Q14" s="20">
        <v>30.140329999999999</v>
      </c>
      <c r="R14" s="20">
        <v>22.727270000000001</v>
      </c>
      <c r="S14" s="20">
        <v>78.920069999999996</v>
      </c>
      <c r="T14" s="20">
        <v>373.0324</v>
      </c>
    </row>
    <row r="15" spans="1:20" x14ac:dyDescent="0.2">
      <c r="B15" s="19"/>
      <c r="C15" s="20">
        <v>100</v>
      </c>
      <c r="D15" s="20">
        <v>108.977</v>
      </c>
      <c r="E15" s="20">
        <v>3.4618600000000002</v>
      </c>
      <c r="F15" s="20">
        <v>9.4067089999999993</v>
      </c>
      <c r="G15" s="20">
        <v>10.08714</v>
      </c>
      <c r="H15" s="20">
        <v>10.80339</v>
      </c>
      <c r="I15" s="20">
        <v>114.1698</v>
      </c>
      <c r="J15" s="20">
        <v>113.94289999999999</v>
      </c>
      <c r="K15" s="20">
        <v>5.1450399999999998</v>
      </c>
      <c r="L15" s="20">
        <v>3.091799</v>
      </c>
      <c r="M15" s="20">
        <v>20.62791</v>
      </c>
      <c r="N15" s="20">
        <v>192.2765</v>
      </c>
      <c r="O15" s="20">
        <v>110.82729999999999</v>
      </c>
      <c r="P15" s="20">
        <v>56.070189999999997</v>
      </c>
      <c r="Q15" s="20">
        <v>91.751220000000004</v>
      </c>
      <c r="R15" s="20">
        <v>62.00311</v>
      </c>
      <c r="S15" s="20">
        <v>27.53969</v>
      </c>
      <c r="T15" s="20">
        <v>76.411609999999996</v>
      </c>
    </row>
    <row r="16" spans="1:20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2:20" x14ac:dyDescent="0.2">
      <c r="B17" s="30" t="s">
        <v>0</v>
      </c>
      <c r="C17" s="20">
        <v>100</v>
      </c>
      <c r="D17" s="20">
        <v>90.373450000000005</v>
      </c>
      <c r="E17" s="20">
        <v>47.629640000000002</v>
      </c>
      <c r="F17" s="20">
        <v>25.967490000000002</v>
      </c>
      <c r="G17" s="20">
        <v>24.535599999999999</v>
      </c>
      <c r="H17" s="20">
        <v>46.6815</v>
      </c>
      <c r="I17" s="20">
        <v>125.5902</v>
      </c>
      <c r="J17" s="20">
        <v>110.0329</v>
      </c>
      <c r="K17" s="20">
        <v>60.032890000000002</v>
      </c>
      <c r="L17" s="20">
        <v>24.90325</v>
      </c>
      <c r="M17" s="20">
        <v>53.61842</v>
      </c>
      <c r="N17" s="20">
        <v>145.5205</v>
      </c>
      <c r="O17" s="20">
        <v>117.1053</v>
      </c>
      <c r="P17" s="20">
        <v>103.79259999999999</v>
      </c>
      <c r="Q17" s="20">
        <v>74.293729999999996</v>
      </c>
      <c r="R17" s="20">
        <v>28.879639999999998</v>
      </c>
      <c r="S17" s="20">
        <v>27.534829999999999</v>
      </c>
      <c r="T17" s="20">
        <v>42.550310000000003</v>
      </c>
    </row>
    <row r="18" spans="2:20" x14ac:dyDescent="0.2">
      <c r="B18" s="19"/>
      <c r="C18" s="20">
        <v>100</v>
      </c>
      <c r="D18" s="20">
        <v>127.117</v>
      </c>
      <c r="E18" s="20">
        <v>29.740379999999998</v>
      </c>
      <c r="F18" s="20">
        <v>12.8653</v>
      </c>
      <c r="G18" s="20">
        <v>30.080200000000001</v>
      </c>
      <c r="H18" s="20">
        <v>57.387520000000002</v>
      </c>
      <c r="I18" s="20">
        <v>108.4409</v>
      </c>
      <c r="J18" s="20">
        <v>141.8853</v>
      </c>
      <c r="K18" s="20">
        <v>42.836750000000002</v>
      </c>
      <c r="L18" s="20">
        <v>14.37407</v>
      </c>
      <c r="M18" s="20">
        <v>60.43224</v>
      </c>
      <c r="N18" s="20">
        <v>106.0147</v>
      </c>
      <c r="O18" s="20">
        <v>98.368899999999996</v>
      </c>
      <c r="P18" s="20">
        <v>105.9059</v>
      </c>
      <c r="Q18" s="20">
        <v>22.386839999999999</v>
      </c>
      <c r="R18" s="20">
        <v>8.2302569999999999</v>
      </c>
      <c r="S18" s="20">
        <v>37.039560000000002</v>
      </c>
      <c r="T18" s="20">
        <v>62.104120000000002</v>
      </c>
    </row>
    <row r="19" spans="2:20" x14ac:dyDescent="0.2">
      <c r="B19" s="19"/>
      <c r="C19" s="20">
        <v>100</v>
      </c>
      <c r="D19" s="20">
        <v>84.063419999999994</v>
      </c>
      <c r="E19" s="20">
        <v>51.123530000000002</v>
      </c>
      <c r="F19" s="20">
        <v>34.31174</v>
      </c>
      <c r="G19" s="20">
        <v>79.455719999999999</v>
      </c>
      <c r="H19" s="20">
        <v>100.33629999999999</v>
      </c>
      <c r="I19" s="20">
        <v>84.399699999999996</v>
      </c>
      <c r="J19" s="20">
        <v>79.235240000000005</v>
      </c>
      <c r="K19" s="20">
        <v>82.128140000000002</v>
      </c>
      <c r="L19" s="20">
        <v>58.552880000000002</v>
      </c>
      <c r="M19" s="20">
        <v>114.4088</v>
      </c>
      <c r="N19" s="20">
        <v>144.56049999999999</v>
      </c>
      <c r="O19" s="20">
        <v>77.718639999999994</v>
      </c>
      <c r="P19" s="20">
        <v>63.572589999999998</v>
      </c>
      <c r="Q19" s="20">
        <v>28.788720000000001</v>
      </c>
      <c r="R19" s="20">
        <v>17.59571</v>
      </c>
      <c r="S19" s="20">
        <v>76.82114</v>
      </c>
      <c r="T19" s="20">
        <v>86.314949999999996</v>
      </c>
    </row>
    <row r="20" spans="2:20" x14ac:dyDescent="0.2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2:20" x14ac:dyDescent="0.2">
      <c r="B21" s="30" t="s">
        <v>400</v>
      </c>
      <c r="C21" s="20">
        <v>100</v>
      </c>
      <c r="D21" s="20">
        <v>68.002880000000005</v>
      </c>
      <c r="E21" s="20">
        <v>20.062570000000001</v>
      </c>
      <c r="F21" s="20">
        <v>11.519299999999999</v>
      </c>
      <c r="G21" s="20">
        <v>58.579259999999998</v>
      </c>
      <c r="H21" s="20">
        <v>112.69589999999999</v>
      </c>
      <c r="I21" s="20">
        <v>119.5393</v>
      </c>
      <c r="J21" s="20">
        <v>148.2808</v>
      </c>
      <c r="K21" s="20">
        <v>17.681750000000001</v>
      </c>
      <c r="L21" s="20">
        <v>11.48054</v>
      </c>
      <c r="M21" s="20">
        <v>164.56450000000001</v>
      </c>
      <c r="N21" s="20">
        <v>229.04599999999999</v>
      </c>
      <c r="O21" s="20">
        <v>146.2987</v>
      </c>
      <c r="P21" s="20">
        <v>104.2024</v>
      </c>
      <c r="Q21" s="20">
        <v>12.106199999999999</v>
      </c>
      <c r="R21" s="20">
        <v>5.7997889999999996</v>
      </c>
      <c r="S21" s="20">
        <v>130.3527</v>
      </c>
      <c r="T21" s="20">
        <v>105.1991</v>
      </c>
    </row>
    <row r="22" spans="2:20" x14ac:dyDescent="0.2">
      <c r="B22" s="19"/>
      <c r="C22" s="20">
        <v>100</v>
      </c>
      <c r="D22" s="20">
        <v>73.616590000000002</v>
      </c>
      <c r="E22" s="20">
        <v>95.127750000000006</v>
      </c>
      <c r="F22" s="20">
        <v>100.6281</v>
      </c>
      <c r="G22" s="20">
        <v>21.520669999999999</v>
      </c>
      <c r="H22" s="20">
        <v>45.52505</v>
      </c>
      <c r="I22" s="20">
        <v>45.586910000000003</v>
      </c>
      <c r="J22" s="20">
        <v>39.548940000000002</v>
      </c>
      <c r="K22" s="20">
        <v>65.323310000000006</v>
      </c>
      <c r="L22" s="20">
        <v>49.283909999999999</v>
      </c>
      <c r="M22" s="20">
        <v>37.279350000000001</v>
      </c>
      <c r="N22" s="20">
        <v>58.014940000000003</v>
      </c>
      <c r="O22" s="20">
        <v>76.414330000000007</v>
      </c>
      <c r="P22" s="20">
        <v>60.217919999999999</v>
      </c>
      <c r="Q22" s="20">
        <v>90.826480000000004</v>
      </c>
      <c r="R22" s="20">
        <v>84.645759999999996</v>
      </c>
      <c r="S22" s="20">
        <v>40.638530000000003</v>
      </c>
      <c r="T22" s="20">
        <v>83.694149999999993</v>
      </c>
    </row>
    <row r="23" spans="2:20" x14ac:dyDescent="0.2">
      <c r="B23" s="19"/>
      <c r="C23" s="20">
        <v>100</v>
      </c>
      <c r="D23" s="20">
        <v>85.862309999999994</v>
      </c>
      <c r="E23" s="20">
        <v>48.712949999999999</v>
      </c>
      <c r="F23" s="20">
        <v>39.492400000000004</v>
      </c>
      <c r="G23" s="20">
        <v>4.4081020000000004</v>
      </c>
      <c r="H23" s="20">
        <v>14.931950000000001</v>
      </c>
      <c r="I23" s="20">
        <v>76.237409999999997</v>
      </c>
      <c r="J23" s="20">
        <v>83.017439999999993</v>
      </c>
      <c r="K23" s="20">
        <v>30.459579999999999</v>
      </c>
      <c r="L23" s="20">
        <v>33.235860000000002</v>
      </c>
      <c r="M23" s="20">
        <v>9.1880570000000006</v>
      </c>
      <c r="N23" s="20">
        <v>30.50291</v>
      </c>
      <c r="O23" s="20">
        <v>80.529979999999995</v>
      </c>
      <c r="P23" s="20">
        <v>74.414240000000007</v>
      </c>
      <c r="Q23" s="20">
        <v>58.153730000000003</v>
      </c>
      <c r="R23" s="20">
        <v>46.481819999999999</v>
      </c>
      <c r="S23" s="20">
        <v>5.8738590000000004</v>
      </c>
      <c r="T23" s="20">
        <v>18.740749999999998</v>
      </c>
    </row>
    <row r="24" spans="2:20" x14ac:dyDescent="0.2">
      <c r="B24" s="19"/>
      <c r="C24" s="20">
        <v>100</v>
      </c>
      <c r="D24" s="20">
        <v>81.887900000000002</v>
      </c>
      <c r="E24" s="20">
        <v>57.191400000000002</v>
      </c>
      <c r="F24" s="20">
        <v>35.567799999999998</v>
      </c>
      <c r="G24" s="20">
        <v>81.041799999999995</v>
      </c>
      <c r="H24" s="20">
        <v>91.873500000000007</v>
      </c>
      <c r="I24" s="20">
        <v>144.71899999999999</v>
      </c>
      <c r="J24" s="20">
        <v>76.002399999999994</v>
      </c>
      <c r="K24" s="20">
        <v>54.882399999999997</v>
      </c>
      <c r="L24" s="20">
        <v>47.282200000000003</v>
      </c>
      <c r="M24" s="20">
        <v>67.9636</v>
      </c>
      <c r="N24" s="20">
        <v>116.61799999999999</v>
      </c>
      <c r="O24" s="20">
        <v>137.83699999999999</v>
      </c>
      <c r="P24" s="20">
        <v>136.58099999999999</v>
      </c>
      <c r="Q24" s="20">
        <v>37.859699999999997</v>
      </c>
      <c r="R24" s="20">
        <v>24.7361</v>
      </c>
      <c r="S24" s="20">
        <v>89.476799999999997</v>
      </c>
      <c r="T24" s="20">
        <v>116.559</v>
      </c>
    </row>
    <row r="25" spans="2:20" x14ac:dyDescent="0.2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2:20" x14ac:dyDescent="0.2">
      <c r="B26" s="30" t="s">
        <v>105</v>
      </c>
      <c r="C26" s="21">
        <v>100</v>
      </c>
      <c r="D26" s="21">
        <v>68.006078001013009</v>
      </c>
      <c r="E26" s="21">
        <v>17.339186223197711</v>
      </c>
      <c r="F26" s="21">
        <v>20.682086780347799</v>
      </c>
      <c r="G26" s="21">
        <v>64.460577410096249</v>
      </c>
      <c r="H26" s="21">
        <v>54.178625696437621</v>
      </c>
      <c r="I26" s="21">
        <v>115.27379143452077</v>
      </c>
      <c r="J26" s="21">
        <v>99.504755473014811</v>
      </c>
      <c r="K26" s="21">
        <v>8.7849625752715408</v>
      </c>
      <c r="L26" s="21">
        <v>8.1996735888344823</v>
      </c>
      <c r="M26" s="21">
        <v>74.044684563003003</v>
      </c>
      <c r="N26" s="21">
        <v>68.478811413135205</v>
      </c>
      <c r="O26" s="21">
        <v>159.67133772300079</v>
      </c>
      <c r="P26" s="21">
        <v>116.68636389217178</v>
      </c>
      <c r="Q26" s="21">
        <v>88.007203556756153</v>
      </c>
      <c r="R26" s="21">
        <v>18.521019753503285</v>
      </c>
      <c r="S26" s="21">
        <v>86.966064494344096</v>
      </c>
      <c r="T26" s="21">
        <v>57.262648432663617</v>
      </c>
    </row>
    <row r="27" spans="2:20" x14ac:dyDescent="0.2">
      <c r="B27" s="19"/>
      <c r="C27" s="21">
        <v>100</v>
      </c>
      <c r="D27" s="21">
        <v>122.67818011061257</v>
      </c>
      <c r="E27" s="21">
        <v>16.884065532714189</v>
      </c>
      <c r="F27" s="21">
        <v>25.623499947824268</v>
      </c>
      <c r="G27" s="21">
        <v>75.931336742147565</v>
      </c>
      <c r="H27" s="21">
        <v>22.325993947615572</v>
      </c>
      <c r="I27" s="21">
        <v>88.855264530940218</v>
      </c>
      <c r="J27" s="21">
        <v>179.00448711259534</v>
      </c>
      <c r="K27" s="21">
        <v>18.887613482208081</v>
      </c>
      <c r="L27" s="21">
        <v>5.9584681206302834</v>
      </c>
      <c r="M27" s="21">
        <v>112.40738808306379</v>
      </c>
      <c r="N27" s="21">
        <v>117.8701867891057</v>
      </c>
      <c r="O27" s="21">
        <v>127.79401022644271</v>
      </c>
      <c r="P27" s="21">
        <v>176.24960868204116</v>
      </c>
      <c r="Q27" s="21">
        <v>72.388604821037262</v>
      </c>
      <c r="R27" s="21">
        <v>83.157675049566947</v>
      </c>
      <c r="S27" s="21">
        <v>75.983512469998999</v>
      </c>
      <c r="T27" s="21">
        <v>35.004695815506615</v>
      </c>
    </row>
    <row r="28" spans="2:20" x14ac:dyDescent="0.2">
      <c r="B28" s="19"/>
      <c r="C28" s="21">
        <v>100</v>
      </c>
      <c r="D28" s="21">
        <v>177.13301357832867</v>
      </c>
      <c r="E28" s="21">
        <v>76.545294872660918</v>
      </c>
      <c r="F28" s="21">
        <v>22.083361480780919</v>
      </c>
      <c r="G28" s="21">
        <v>143.8289535904884</v>
      </c>
      <c r="H28" s="21">
        <v>14.8753631020739</v>
      </c>
      <c r="I28" s="21">
        <v>70.938323312841973</v>
      </c>
      <c r="J28" s="21">
        <v>207.84976018374647</v>
      </c>
      <c r="K28" s="21">
        <v>43.761399716273729</v>
      </c>
      <c r="L28" s="21">
        <v>4.5733972843342574</v>
      </c>
      <c r="M28" s="21">
        <v>179.0515436060258</v>
      </c>
      <c r="N28" s="21">
        <v>68.553671553063552</v>
      </c>
      <c r="O28" s="21">
        <v>146.01769911504419</v>
      </c>
      <c r="P28" s="21">
        <v>97.020874147132346</v>
      </c>
      <c r="Q28" s="21">
        <v>79.808146997230281</v>
      </c>
      <c r="R28" s="21">
        <v>101.56724988178071</v>
      </c>
      <c r="S28" s="21">
        <v>111.4233601297034</v>
      </c>
      <c r="T28" s="21">
        <v>11.592244815240162</v>
      </c>
    </row>
    <row r="29" spans="2:20" x14ac:dyDescent="0.2">
      <c r="B29" s="19"/>
      <c r="C29" s="21">
        <v>100</v>
      </c>
      <c r="D29" s="19">
        <v>165.88586939945708</v>
      </c>
      <c r="E29" s="19">
        <v>43.56604751883367</v>
      </c>
      <c r="F29" s="19">
        <v>12.916704791533226</v>
      </c>
      <c r="G29" s="19">
        <v>101.9855430505993</v>
      </c>
      <c r="H29" s="19">
        <v>37.554518559185041</v>
      </c>
      <c r="I29" s="19">
        <v>209.95516515692191</v>
      </c>
      <c r="J29" s="19">
        <v>139.54616158843442</v>
      </c>
      <c r="K29" s="19">
        <v>28.688199591301423</v>
      </c>
      <c r="L29" s="19">
        <v>2.5619910330313838</v>
      </c>
      <c r="M29" s="19">
        <v>134.89797785707748</v>
      </c>
      <c r="N29" s="19">
        <v>93.113124104065605</v>
      </c>
      <c r="O29" s="19">
        <v>104.21813523652665</v>
      </c>
      <c r="P29" s="19">
        <v>95.217616738341391</v>
      </c>
      <c r="Q29" s="19">
        <v>53.570012504956225</v>
      </c>
      <c r="R29" s="19">
        <v>90.679232622685788</v>
      </c>
      <c r="S29" s="19">
        <v>116.48214231250189</v>
      </c>
      <c r="T29" s="19">
        <v>17.567938512215207</v>
      </c>
    </row>
    <row r="30" spans="2:20" x14ac:dyDescent="0.2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2:20" x14ac:dyDescent="0.2">
      <c r="B31" s="30" t="s">
        <v>102</v>
      </c>
      <c r="C31" s="20">
        <v>100</v>
      </c>
      <c r="D31" s="20">
        <v>226.52080000000001</v>
      </c>
      <c r="E31" s="20">
        <v>43.654269999999997</v>
      </c>
      <c r="F31" s="20">
        <v>115.6674</v>
      </c>
      <c r="G31" s="20">
        <v>39.431069999999998</v>
      </c>
      <c r="H31" s="20">
        <v>79.12473</v>
      </c>
      <c r="I31" s="20">
        <v>121.75060000000001</v>
      </c>
      <c r="J31" s="20">
        <v>293.45729999999998</v>
      </c>
      <c r="K31" s="20">
        <v>49.037199999999999</v>
      </c>
      <c r="L31" s="20">
        <v>102.6477</v>
      </c>
      <c r="M31" s="20">
        <v>71.947490000000002</v>
      </c>
      <c r="N31" s="20">
        <v>172.21010000000001</v>
      </c>
      <c r="O31" s="20">
        <v>120.9847</v>
      </c>
      <c r="P31" s="20">
        <v>267.04599999999999</v>
      </c>
      <c r="Q31" s="20">
        <v>58.205689999999997</v>
      </c>
      <c r="R31" s="20">
        <v>124.96720000000001</v>
      </c>
      <c r="S31" s="20">
        <v>32.472650000000002</v>
      </c>
      <c r="T31" s="20">
        <v>70.481399999999994</v>
      </c>
    </row>
    <row r="32" spans="2:20" x14ac:dyDescent="0.2">
      <c r="B32" s="19"/>
      <c r="C32" s="20">
        <v>100</v>
      </c>
      <c r="D32" s="20">
        <v>142.93389999999999</v>
      </c>
      <c r="E32" s="20">
        <v>39.964939999999999</v>
      </c>
      <c r="F32" s="20">
        <v>48.380209999999998</v>
      </c>
      <c r="G32" s="20">
        <v>6.9936730000000003</v>
      </c>
      <c r="H32" s="20">
        <v>35.189419999999998</v>
      </c>
      <c r="I32" s="20">
        <v>73.142009999999999</v>
      </c>
      <c r="J32" s="20">
        <v>149.03960000000001</v>
      </c>
      <c r="K32" s="20">
        <v>28.51971</v>
      </c>
      <c r="L32" s="20">
        <v>51.82179</v>
      </c>
      <c r="M32" s="20">
        <v>35.795409999999997</v>
      </c>
      <c r="N32" s="20">
        <v>44.107779999999998</v>
      </c>
      <c r="O32" s="20">
        <v>87.297049999999999</v>
      </c>
      <c r="P32" s="20">
        <v>134.73589999999999</v>
      </c>
      <c r="Q32" s="20">
        <v>59.19659</v>
      </c>
      <c r="R32" s="20">
        <v>70.230199999999996</v>
      </c>
      <c r="S32" s="20">
        <v>9.5091090000000005</v>
      </c>
      <c r="T32" s="20">
        <v>40.403230000000001</v>
      </c>
    </row>
    <row r="33" spans="2:20" x14ac:dyDescent="0.2">
      <c r="B33" s="19"/>
      <c r="C33" s="20">
        <v>100</v>
      </c>
      <c r="D33" s="20">
        <v>300.08760000000001</v>
      </c>
      <c r="E33" s="20">
        <v>27.588799999999999</v>
      </c>
      <c r="F33" s="20">
        <v>40.26388</v>
      </c>
      <c r="G33" s="20">
        <v>8.4104559999999999</v>
      </c>
      <c r="H33" s="20">
        <v>40.764130000000002</v>
      </c>
      <c r="I33" s="20">
        <v>105.1588</v>
      </c>
      <c r="J33" s="20">
        <v>305.6216</v>
      </c>
      <c r="K33" s="20">
        <v>24.287140000000001</v>
      </c>
      <c r="L33" s="20">
        <v>33.804400000000001</v>
      </c>
      <c r="M33" s="20">
        <v>29.971240000000002</v>
      </c>
      <c r="N33" s="20">
        <v>64.869929999999997</v>
      </c>
      <c r="O33" s="20">
        <v>102.26990000000001</v>
      </c>
      <c r="P33" s="20">
        <v>284.8424</v>
      </c>
      <c r="Q33" s="20">
        <v>48.43047</v>
      </c>
      <c r="R33" s="20">
        <v>41.820909999999998</v>
      </c>
      <c r="S33" s="20">
        <v>5.4027010000000004</v>
      </c>
      <c r="T33" s="20">
        <v>42.421210000000002</v>
      </c>
    </row>
    <row r="34" spans="2:20" x14ac:dyDescent="0.2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2:20" x14ac:dyDescent="0.2">
      <c r="B35" s="30" t="s">
        <v>100</v>
      </c>
      <c r="C35" s="20">
        <v>100</v>
      </c>
      <c r="D35" s="20">
        <v>100.9796</v>
      </c>
      <c r="E35" s="20">
        <v>98.910899999999998</v>
      </c>
      <c r="F35" s="20">
        <v>97.931259999999995</v>
      </c>
      <c r="G35" s="20">
        <v>46.070489999999999</v>
      </c>
      <c r="H35" s="20">
        <v>107.3172</v>
      </c>
      <c r="I35" s="20">
        <v>169.49430000000001</v>
      </c>
      <c r="J35" s="20">
        <v>176.16030000000001</v>
      </c>
      <c r="K35" s="20">
        <v>89.754810000000006</v>
      </c>
      <c r="L35" s="20">
        <v>114.1802</v>
      </c>
      <c r="M35" s="20">
        <v>150.0274</v>
      </c>
      <c r="N35" s="20">
        <v>237.99799999999999</v>
      </c>
      <c r="O35" s="20">
        <v>164.22399999999999</v>
      </c>
      <c r="P35" s="20">
        <v>147.49889999999999</v>
      </c>
      <c r="Q35" s="20">
        <v>87.045749999999998</v>
      </c>
      <c r="R35" s="20">
        <v>102.63249999999999</v>
      </c>
      <c r="S35" s="20">
        <v>54.323549999999997</v>
      </c>
      <c r="T35" s="20">
        <v>66.75788</v>
      </c>
    </row>
    <row r="36" spans="2:20" x14ac:dyDescent="0.2">
      <c r="B36" s="19"/>
      <c r="C36" s="20">
        <v>100</v>
      </c>
      <c r="D36" s="20">
        <v>129.83080000000001</v>
      </c>
      <c r="E36" s="20">
        <v>103.28449999999999</v>
      </c>
      <c r="F36" s="20">
        <v>89.810890000000001</v>
      </c>
      <c r="G36" s="20">
        <v>149.7938</v>
      </c>
      <c r="H36" s="20">
        <v>146.3785</v>
      </c>
      <c r="I36" s="20">
        <v>164.58690000000001</v>
      </c>
      <c r="J36" s="20">
        <v>164.1121</v>
      </c>
      <c r="K36" s="20">
        <v>102.33759999999999</v>
      </c>
      <c r="L36" s="20">
        <v>100.7963</v>
      </c>
      <c r="M36" s="20">
        <v>290.08390000000003</v>
      </c>
      <c r="N36" s="20">
        <v>264.89409999999998</v>
      </c>
      <c r="O36" s="20">
        <v>146.06</v>
      </c>
      <c r="P36" s="20">
        <v>165.5624</v>
      </c>
      <c r="Q36" s="20">
        <v>121.8143</v>
      </c>
      <c r="R36" s="20">
        <v>115.3164</v>
      </c>
      <c r="S36" s="20">
        <v>106.4695</v>
      </c>
      <c r="T36" s="20">
        <v>110.16070000000001</v>
      </c>
    </row>
    <row r="37" spans="2:20" x14ac:dyDescent="0.2">
      <c r="B37" s="19"/>
      <c r="C37" s="20">
        <v>100</v>
      </c>
      <c r="D37" s="20">
        <v>83.421970000000002</v>
      </c>
      <c r="E37" s="20">
        <v>112.65170000000001</v>
      </c>
      <c r="F37" s="20">
        <v>101.0254</v>
      </c>
      <c r="G37" s="20">
        <v>108.16160000000001</v>
      </c>
      <c r="H37" s="20">
        <v>161.405</v>
      </c>
      <c r="I37" s="20">
        <v>127.4846</v>
      </c>
      <c r="J37" s="20">
        <v>108.3686</v>
      </c>
      <c r="K37" s="20">
        <v>116.0399</v>
      </c>
      <c r="L37" s="20">
        <v>97.363309999999998</v>
      </c>
      <c r="M37" s="20">
        <v>349.6481</v>
      </c>
      <c r="N37" s="20">
        <v>310.16460000000001</v>
      </c>
      <c r="O37" s="20">
        <v>135.68770000000001</v>
      </c>
      <c r="P37" s="20">
        <v>115.5941</v>
      </c>
      <c r="Q37" s="20">
        <v>137.18430000000001</v>
      </c>
      <c r="R37" s="20">
        <v>124.0264</v>
      </c>
      <c r="S37" s="20">
        <v>182.88380000000001</v>
      </c>
      <c r="T37" s="20">
        <v>167.95529999999999</v>
      </c>
    </row>
    <row r="38" spans="2:20" x14ac:dyDescent="0.2">
      <c r="B38" s="19"/>
      <c r="C38" s="20">
        <v>100</v>
      </c>
      <c r="D38" s="20">
        <v>94.088200000000001</v>
      </c>
      <c r="E38" s="20">
        <v>53.504170000000002</v>
      </c>
      <c r="F38" s="20">
        <v>54.628529999999998</v>
      </c>
      <c r="G38" s="20">
        <v>44.557009999999998</v>
      </c>
      <c r="H38" s="20">
        <v>90.071510000000004</v>
      </c>
      <c r="I38" s="20">
        <v>119.7457</v>
      </c>
      <c r="J38" s="20">
        <v>128.46639999999999</v>
      </c>
      <c r="K38" s="20">
        <v>62.947949999999999</v>
      </c>
      <c r="L38" s="20">
        <v>63.718710000000002</v>
      </c>
      <c r="M38" s="20">
        <v>116.0668</v>
      </c>
      <c r="N38" s="20">
        <v>140.47280000000001</v>
      </c>
      <c r="O38" s="20">
        <v>166.17</v>
      </c>
      <c r="P38" s="20">
        <v>129.2491</v>
      </c>
      <c r="Q38" s="20">
        <v>71.676599999999993</v>
      </c>
      <c r="R38" s="20">
        <v>53.337310000000002</v>
      </c>
      <c r="S38" s="20">
        <v>91.517679999999999</v>
      </c>
      <c r="T38" s="20">
        <v>111.3389</v>
      </c>
    </row>
    <row r="39" spans="2:20" x14ac:dyDescent="0.2">
      <c r="B39" s="19"/>
      <c r="C39" s="20">
        <v>100</v>
      </c>
      <c r="D39" s="20">
        <v>88.613839999999996</v>
      </c>
      <c r="E39" s="20">
        <v>65.058520000000001</v>
      </c>
      <c r="F39" s="20">
        <v>53.452150000000003</v>
      </c>
      <c r="G39" s="20">
        <v>49.56568</v>
      </c>
      <c r="H39" s="20">
        <v>82.769869999999997</v>
      </c>
      <c r="I39" s="20">
        <v>149.84299999999999</v>
      </c>
      <c r="J39" s="20">
        <v>125.4353</v>
      </c>
      <c r="K39" s="20">
        <v>70.67004</v>
      </c>
      <c r="L39" s="20">
        <v>63.831000000000003</v>
      </c>
      <c r="M39" s="20">
        <v>134.43989999999999</v>
      </c>
      <c r="N39" s="20">
        <v>126.9443</v>
      </c>
      <c r="O39" s="20">
        <v>168.79</v>
      </c>
      <c r="P39" s="20">
        <v>126.49160000000001</v>
      </c>
      <c r="Q39" s="20">
        <v>83.565110000000004</v>
      </c>
      <c r="R39" s="20">
        <v>54.1128</v>
      </c>
      <c r="S39" s="20">
        <v>132.0909</v>
      </c>
      <c r="T39" s="20">
        <v>132.33150000000001</v>
      </c>
    </row>
    <row r="40" spans="2:20" x14ac:dyDescent="0.2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2:20" x14ac:dyDescent="0.2">
      <c r="B41" s="31" t="s">
        <v>1</v>
      </c>
      <c r="C41" s="20">
        <v>100</v>
      </c>
      <c r="D41" s="20">
        <v>315.92779999999999</v>
      </c>
      <c r="E41" s="20">
        <v>26.988040000000002</v>
      </c>
      <c r="F41" s="20">
        <v>95.367109999999997</v>
      </c>
      <c r="G41" s="20">
        <v>1.7124090000000001</v>
      </c>
      <c r="H41" s="20">
        <v>6.4273990000000003</v>
      </c>
      <c r="I41" s="20">
        <v>134.6001</v>
      </c>
      <c r="J41" s="20">
        <v>289.25639999999999</v>
      </c>
      <c r="K41" s="20">
        <v>16.455549999999999</v>
      </c>
      <c r="L41" s="20">
        <v>111.377</v>
      </c>
      <c r="M41" s="20">
        <v>44.745480000000001</v>
      </c>
      <c r="N41" s="20">
        <v>157.03729999999999</v>
      </c>
      <c r="O41" s="20">
        <v>121.05329999999999</v>
      </c>
      <c r="P41" s="20">
        <v>430.38940000000002</v>
      </c>
      <c r="Q41" s="20">
        <v>86.300730000000001</v>
      </c>
      <c r="R41" s="20">
        <v>102.4513</v>
      </c>
      <c r="S41" s="20">
        <v>1.1025100000000001</v>
      </c>
      <c r="T41" s="20">
        <v>23.27</v>
      </c>
    </row>
    <row r="42" spans="2:20" x14ac:dyDescent="0.2">
      <c r="B42" s="19"/>
      <c r="C42" s="20">
        <v>100</v>
      </c>
      <c r="D42" s="20">
        <v>287.79730000000001</v>
      </c>
      <c r="E42" s="20">
        <v>16.789349999999999</v>
      </c>
      <c r="F42" s="20">
        <v>121.0646</v>
      </c>
      <c r="G42" s="20">
        <v>1.6279729999999999</v>
      </c>
      <c r="H42" s="20">
        <v>5.6625139999999998</v>
      </c>
      <c r="I42" s="20">
        <v>136.14099999999999</v>
      </c>
      <c r="J42" s="20">
        <v>255.4785</v>
      </c>
      <c r="K42" s="20">
        <v>9.9518690000000003</v>
      </c>
      <c r="L42" s="20">
        <v>130.94560000000001</v>
      </c>
      <c r="M42" s="20">
        <v>110.75879999999999</v>
      </c>
      <c r="N42" s="20">
        <v>241.40710000000001</v>
      </c>
      <c r="O42" s="20">
        <v>142.2424</v>
      </c>
      <c r="P42" s="20">
        <v>322.26780000000002</v>
      </c>
      <c r="Q42" s="20">
        <v>96.375990000000002</v>
      </c>
      <c r="R42" s="20">
        <v>121.4609</v>
      </c>
      <c r="S42" s="20">
        <v>0.96262740000000002</v>
      </c>
      <c r="T42" s="20">
        <v>27.71801</v>
      </c>
    </row>
    <row r="43" spans="2:20" x14ac:dyDescent="0.2">
      <c r="B43" s="19"/>
      <c r="C43" s="20">
        <v>100</v>
      </c>
      <c r="D43" s="20">
        <v>175.24039999999999</v>
      </c>
      <c r="E43" s="20">
        <v>11.933479999999999</v>
      </c>
      <c r="F43" s="20">
        <v>37.277509999999999</v>
      </c>
      <c r="G43" s="20">
        <v>3.9636580000000001</v>
      </c>
      <c r="H43" s="20">
        <v>28.717919999999999</v>
      </c>
      <c r="I43" s="20">
        <v>118.42619999999999</v>
      </c>
      <c r="J43" s="20">
        <v>164.274</v>
      </c>
      <c r="K43" s="20">
        <v>35.327559999999998</v>
      </c>
      <c r="L43" s="20">
        <v>48.265239999999999</v>
      </c>
      <c r="M43" s="20">
        <v>38.797089999999997</v>
      </c>
      <c r="N43" s="20">
        <v>101.83839999999999</v>
      </c>
      <c r="O43" s="20">
        <v>142.81389999999999</v>
      </c>
      <c r="P43" s="20">
        <v>177.97669999999999</v>
      </c>
      <c r="Q43" s="20">
        <v>10.328889999999999</v>
      </c>
      <c r="R43" s="20">
        <v>35.157539999999997</v>
      </c>
      <c r="S43" s="20">
        <v>5.8020300000000002</v>
      </c>
      <c r="T43" s="20">
        <v>43.493969999999997</v>
      </c>
    </row>
    <row r="44" spans="2:20" x14ac:dyDescent="0.2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2:20" x14ac:dyDescent="0.2">
      <c r="B45" s="30" t="s">
        <v>401</v>
      </c>
      <c r="C45" s="20">
        <v>100</v>
      </c>
      <c r="D45" s="20">
        <v>115.42700000000001</v>
      </c>
      <c r="E45" s="20">
        <v>5.9594699999999996</v>
      </c>
      <c r="F45" s="20">
        <v>3.7471199999999998</v>
      </c>
      <c r="G45" s="20">
        <v>233.554</v>
      </c>
      <c r="H45" s="20">
        <v>7.5352199999999998</v>
      </c>
      <c r="I45" s="20">
        <v>123.018</v>
      </c>
      <c r="J45" s="20">
        <v>146.11600000000001</v>
      </c>
      <c r="K45" s="20">
        <v>34.562399999999997</v>
      </c>
      <c r="L45" s="20">
        <v>17.755500000000001</v>
      </c>
      <c r="M45" s="20">
        <v>261.76900000000001</v>
      </c>
      <c r="N45" s="20">
        <v>109.136</v>
      </c>
      <c r="O45" s="20">
        <v>99.9559</v>
      </c>
      <c r="P45" s="20">
        <v>79.540499999999994</v>
      </c>
      <c r="Q45" s="20">
        <v>15.2879</v>
      </c>
      <c r="R45" s="20">
        <v>5.5529299999999999</v>
      </c>
      <c r="S45" s="20">
        <v>166.941</v>
      </c>
      <c r="T45" s="20">
        <v>10.226599999999999</v>
      </c>
    </row>
    <row r="46" spans="2:20" x14ac:dyDescent="0.2">
      <c r="B46" s="19"/>
      <c r="C46" s="20">
        <v>100</v>
      </c>
      <c r="D46" s="20">
        <v>114.477</v>
      </c>
      <c r="E46" s="20">
        <v>35.052500000000002</v>
      </c>
      <c r="F46" s="20">
        <v>10.454800000000001</v>
      </c>
      <c r="G46" s="20">
        <v>230.15799999999999</v>
      </c>
      <c r="H46" s="20">
        <v>17.173200000000001</v>
      </c>
      <c r="I46" s="20">
        <v>85.745699999999999</v>
      </c>
      <c r="J46" s="20">
        <v>114.02</v>
      </c>
      <c r="K46" s="20">
        <v>51.305100000000003</v>
      </c>
      <c r="L46" s="20">
        <v>54.978700000000003</v>
      </c>
      <c r="M46" s="20">
        <v>165.09299999999999</v>
      </c>
      <c r="N46" s="20">
        <v>93.833399999999997</v>
      </c>
      <c r="O46" s="20">
        <v>84.956699999999998</v>
      </c>
      <c r="P46" s="20">
        <v>67.274699999999996</v>
      </c>
      <c r="Q46" s="20">
        <v>48.260399999999997</v>
      </c>
      <c r="R46" s="20">
        <v>6.8755499999999996</v>
      </c>
      <c r="S46" s="20">
        <v>102.71</v>
      </c>
      <c r="T46" s="20">
        <v>9.8173200000000005</v>
      </c>
    </row>
    <row r="47" spans="2:20" x14ac:dyDescent="0.2">
      <c r="B47" s="19"/>
      <c r="C47" s="19">
        <v>100</v>
      </c>
      <c r="D47" s="19">
        <v>81.265127232288876</v>
      </c>
      <c r="E47" s="19">
        <v>42.565578596192843</v>
      </c>
      <c r="F47" s="19">
        <v>49.054752404003402</v>
      </c>
      <c r="G47" s="19">
        <v>240.4559429580689</v>
      </c>
      <c r="H47" s="19">
        <v>78.128475174985283</v>
      </c>
      <c r="I47" s="19">
        <v>147.28527507032118</v>
      </c>
      <c r="J47" s="19">
        <v>114.44364492706221</v>
      </c>
      <c r="K47" s="19">
        <v>87.698698240334906</v>
      </c>
      <c r="L47" s="19">
        <v>47.288545823248505</v>
      </c>
      <c r="M47" s="19">
        <v>229.53162818080722</v>
      </c>
      <c r="N47" s="19">
        <v>170.09223523255054</v>
      </c>
      <c r="O47" s="19">
        <v>120.35716621966377</v>
      </c>
      <c r="P47" s="19">
        <v>93.582782756590561</v>
      </c>
      <c r="Q47" s="19">
        <v>72.352325505331322</v>
      </c>
      <c r="R47" s="19">
        <v>51.066265454307583</v>
      </c>
      <c r="S47" s="19">
        <v>112.73304114607181</v>
      </c>
      <c r="T47" s="19">
        <v>51.360633217766726</v>
      </c>
    </row>
    <row r="48" spans="2:20" x14ac:dyDescent="0.2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 x14ac:dyDescent="0.2">
      <c r="B49" s="31" t="s">
        <v>419</v>
      </c>
      <c r="C49" s="19">
        <v>100</v>
      </c>
      <c r="D49" s="19">
        <v>216.83542390811544</v>
      </c>
      <c r="E49" s="19">
        <v>36.519570802478455</v>
      </c>
      <c r="F49" s="19">
        <v>39.693214447634872</v>
      </c>
      <c r="G49" s="19">
        <v>1.0352123318724489</v>
      </c>
      <c r="H49" s="19">
        <v>0.81607979446879064</v>
      </c>
      <c r="I49" s="19">
        <v>115.99667523046698</v>
      </c>
      <c r="J49" s="19">
        <v>194.38567326583043</v>
      </c>
      <c r="K49" s="19">
        <v>45.292428593017981</v>
      </c>
      <c r="L49" s="19">
        <v>31.45685355901465</v>
      </c>
      <c r="M49" s="19">
        <v>3.6043524255704993</v>
      </c>
      <c r="N49" s="19">
        <v>119.07208704851139</v>
      </c>
      <c r="O49" s="19">
        <v>156.76288348194043</v>
      </c>
      <c r="P49" s="19">
        <v>213.97158833308146</v>
      </c>
      <c r="Q49" s="19">
        <v>64.107601632159572</v>
      </c>
      <c r="R49" s="19">
        <v>93.463805349856401</v>
      </c>
      <c r="S49" s="19">
        <v>0.32492065890886984</v>
      </c>
      <c r="T49" s="19">
        <v>0.65739761221097159</v>
      </c>
    </row>
    <row r="50" spans="1:20" x14ac:dyDescent="0.2">
      <c r="B50" s="19"/>
      <c r="C50" s="19">
        <v>100</v>
      </c>
      <c r="D50" s="19">
        <v>183.60400921905989</v>
      </c>
      <c r="E50" s="19">
        <v>3.8162619928177102</v>
      </c>
      <c r="F50" s="19">
        <v>3.3660288363616888</v>
      </c>
      <c r="G50" s="19">
        <v>0.14471780028943754</v>
      </c>
      <c r="H50" s="19">
        <v>0.23047649675725074</v>
      </c>
      <c r="I50" s="19">
        <v>134.35171785388866</v>
      </c>
      <c r="J50" s="19">
        <v>178.04041378571048</v>
      </c>
      <c r="K50" s="19">
        <v>11.888299297850677</v>
      </c>
      <c r="L50" s="19">
        <v>9.5352950635150382</v>
      </c>
      <c r="M50" s="19">
        <v>2.1118079005199144</v>
      </c>
      <c r="N50" s="19">
        <v>48.507262689607103</v>
      </c>
      <c r="O50" s="19">
        <v>72.948491182934049</v>
      </c>
      <c r="P50" s="19">
        <v>76.609315538403834</v>
      </c>
      <c r="Q50" s="19">
        <v>3.0390738060781493</v>
      </c>
      <c r="R50" s="19">
        <v>1.8277322184702802</v>
      </c>
      <c r="S50" s="19">
        <v>9.1118614997053191E-2</v>
      </c>
      <c r="T50" s="19">
        <v>4.823926676314659E-2</v>
      </c>
    </row>
    <row r="51" spans="1:20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1:20" x14ac:dyDescent="0.2">
      <c r="B52" s="30" t="s">
        <v>410</v>
      </c>
      <c r="C52" s="19">
        <v>100</v>
      </c>
      <c r="D52" s="19">
        <v>224.41354122770051</v>
      </c>
      <c r="E52" s="19">
        <v>36.943390925691808</v>
      </c>
      <c r="F52" s="19">
        <v>67.572692793931722</v>
      </c>
      <c r="G52" s="19">
        <v>3.8067144261834516</v>
      </c>
      <c r="H52" s="19">
        <v>118.45062508779323</v>
      </c>
      <c r="I52" s="19">
        <v>127.6654024441635</v>
      </c>
      <c r="J52" s="19">
        <v>235.73535608933832</v>
      </c>
      <c r="K52" s="19">
        <v>45.828065739570171</v>
      </c>
      <c r="L52" s="19">
        <v>81.170108161258597</v>
      </c>
      <c r="M52" s="19">
        <v>51.32743362831858</v>
      </c>
      <c r="N52" s="19">
        <v>235.78452029779467</v>
      </c>
      <c r="O52" s="19">
        <v>127.86908273633937</v>
      </c>
      <c r="P52" s="19">
        <v>227.63028515240904</v>
      </c>
      <c r="Q52" s="19">
        <v>57.241185559769619</v>
      </c>
      <c r="R52" s="19">
        <v>63.569321533923294</v>
      </c>
      <c r="S52" s="19">
        <v>7.5502177272088788</v>
      </c>
      <c r="T52" s="19">
        <v>147.62607107739851</v>
      </c>
    </row>
    <row r="53" spans="1:20" x14ac:dyDescent="0.2">
      <c r="B53" s="19"/>
      <c r="C53" s="19">
        <v>100</v>
      </c>
      <c r="D53" s="19">
        <v>599.07539118065392</v>
      </c>
      <c r="E53" s="19">
        <v>48.22190611664292</v>
      </c>
      <c r="F53" s="19">
        <v>211.73541963015637</v>
      </c>
      <c r="G53" s="19">
        <v>22.972972972972947</v>
      </c>
      <c r="H53" s="19">
        <v>228.30725462304389</v>
      </c>
      <c r="I53" s="19">
        <v>166.71408250355614</v>
      </c>
      <c r="J53" s="19">
        <v>1062.0199146514929</v>
      </c>
      <c r="K53" s="19">
        <v>45.661450924608779</v>
      </c>
      <c r="L53" s="19">
        <v>110.73968705547642</v>
      </c>
      <c r="M53" s="19">
        <v>191.10953058321468</v>
      </c>
      <c r="N53" s="19">
        <v>1004.3385490753907</v>
      </c>
      <c r="O53" s="19">
        <v>79.445234708392576</v>
      </c>
      <c r="P53" s="19">
        <v>563.65576102418163</v>
      </c>
      <c r="Q53" s="19">
        <v>110.38406827880502</v>
      </c>
      <c r="R53" s="19">
        <v>173.25746799430999</v>
      </c>
      <c r="S53" s="19">
        <v>43.314366998577469</v>
      </c>
      <c r="T53" s="19">
        <v>330.29871977240379</v>
      </c>
    </row>
    <row r="54" spans="1:20" x14ac:dyDescent="0.2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1:20" x14ac:dyDescent="0.2">
      <c r="B55" s="31" t="s">
        <v>420</v>
      </c>
      <c r="C55" s="19">
        <v>100</v>
      </c>
      <c r="D55" s="19">
        <v>401.43815915627988</v>
      </c>
      <c r="E55" s="19">
        <v>4.8418024928091983</v>
      </c>
      <c r="F55" s="19">
        <v>6.9511025886864823</v>
      </c>
      <c r="G55" s="19">
        <v>7.5743048897411134</v>
      </c>
      <c r="H55" s="19">
        <v>4.985618408437209</v>
      </c>
      <c r="I55" s="19">
        <v>288.0632790028763</v>
      </c>
      <c r="J55" s="19">
        <v>1015.7718120805367</v>
      </c>
      <c r="K55" s="19">
        <v>4.3144774688398879</v>
      </c>
      <c r="L55" s="19">
        <v>78.954937679769884</v>
      </c>
      <c r="M55" s="19">
        <v>59.395973154362409</v>
      </c>
      <c r="N55" s="19">
        <v>831.87919463087235</v>
      </c>
      <c r="O55" s="19">
        <v>38.590604026845625</v>
      </c>
      <c r="P55" s="19">
        <v>226.22243528283798</v>
      </c>
      <c r="Q55" s="19">
        <v>3.8830297219558969</v>
      </c>
      <c r="R55" s="19">
        <v>4.2186001917545575</v>
      </c>
      <c r="S55" s="19">
        <v>5.1773729626078495</v>
      </c>
      <c r="T55" s="19">
        <v>2.3010546500479241</v>
      </c>
    </row>
    <row r="56" spans="1:20" x14ac:dyDescent="0.2">
      <c r="B56" s="19"/>
      <c r="C56" s="19">
        <v>100</v>
      </c>
      <c r="D56" s="19">
        <v>92.600942816150848</v>
      </c>
      <c r="E56" s="19">
        <v>8.4853453576552571</v>
      </c>
      <c r="F56" s="19">
        <v>8.8696454191432661</v>
      </c>
      <c r="G56" s="19">
        <v>0.8967001434720222</v>
      </c>
      <c r="H56" s="19">
        <v>18.948555031768805</v>
      </c>
      <c r="I56" s="19">
        <v>104.57573273211725</v>
      </c>
      <c r="J56" s="19">
        <v>106.13855298216845</v>
      </c>
      <c r="K56" s="19">
        <v>10.657921705267471</v>
      </c>
      <c r="L56" s="19">
        <v>13.096946095511377</v>
      </c>
      <c r="M56" s="19">
        <v>23.206599713055954</v>
      </c>
      <c r="N56" s="19">
        <v>78.868620618979264</v>
      </c>
      <c r="O56" s="19">
        <v>99.410739905718373</v>
      </c>
      <c r="P56" s="19">
        <v>137.1592539454806</v>
      </c>
      <c r="Q56" s="19">
        <v>8.2650133224021296</v>
      </c>
      <c r="R56" s="19">
        <v>8.6800573888091819</v>
      </c>
      <c r="S56" s="19">
        <v>3.6175445788071325</v>
      </c>
      <c r="T56" s="19">
        <v>21.689895470383274</v>
      </c>
    </row>
    <row r="57" spans="1:20" x14ac:dyDescent="0.2">
      <c r="B57" s="19"/>
      <c r="C57" s="19">
        <v>100</v>
      </c>
      <c r="D57" s="19">
        <v>100.47901600840598</v>
      </c>
      <c r="E57" s="19">
        <v>18.078991284999073</v>
      </c>
      <c r="F57" s="19">
        <v>14.500278138327463</v>
      </c>
      <c r="G57" s="19">
        <v>1.2330799184127592</v>
      </c>
      <c r="H57" s="19">
        <v>16.323629396130791</v>
      </c>
      <c r="I57" s="19">
        <v>117.0189752147846</v>
      </c>
      <c r="J57" s="19">
        <v>96.563446442919854</v>
      </c>
      <c r="K57" s="19">
        <v>21.024167130230548</v>
      </c>
      <c r="L57" s="19">
        <v>17.448544409419618</v>
      </c>
      <c r="M57" s="19">
        <v>6.3322825885406999</v>
      </c>
      <c r="N57" s="19">
        <v>48.584584955806918</v>
      </c>
      <c r="O57" s="19">
        <v>102.15711725075717</v>
      </c>
      <c r="P57" s="19">
        <v>90.373323443970591</v>
      </c>
      <c r="Q57" s="19">
        <v>23.394523765374871</v>
      </c>
      <c r="R57" s="19">
        <v>13.437171642252302</v>
      </c>
      <c r="S57" s="19">
        <v>1.152728846034984</v>
      </c>
      <c r="T57" s="19">
        <v>9.1167562890166245</v>
      </c>
    </row>
    <row r="58" spans="1:20" x14ac:dyDescent="0.2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1:20" x14ac:dyDescent="0.2">
      <c r="B59" s="31" t="s">
        <v>403</v>
      </c>
      <c r="C59" s="19">
        <v>100</v>
      </c>
      <c r="D59" s="19">
        <v>109.90271526063597</v>
      </c>
      <c r="E59" s="19">
        <v>68.849523256376742</v>
      </c>
      <c r="F59" s="19">
        <v>25.894196795895642</v>
      </c>
      <c r="G59" s="19">
        <v>1.1688688834035139</v>
      </c>
      <c r="H59" s="19">
        <v>1.8246938676733946</v>
      </c>
      <c r="I59" s="19">
        <v>107.44155655582982</v>
      </c>
      <c r="J59" s="19">
        <v>130.88427472048787</v>
      </c>
      <c r="K59" s="19">
        <v>64.834712743816837</v>
      </c>
      <c r="L59" s="19">
        <v>29.940467547553357</v>
      </c>
      <c r="M59" s="19">
        <v>31.951502831421518</v>
      </c>
      <c r="N59" s="19">
        <v>83.872997434780515</v>
      </c>
      <c r="O59" s="19">
        <v>103.6808479744446</v>
      </c>
      <c r="P59" s="19">
        <v>128.19321426842842</v>
      </c>
      <c r="Q59" s="19">
        <v>67.796815255795934</v>
      </c>
      <c r="R59" s="19">
        <v>25.284352161076416</v>
      </c>
      <c r="S59" s="19">
        <v>1.6189923043415118</v>
      </c>
      <c r="T59" s="19">
        <v>10.323798460868305</v>
      </c>
    </row>
    <row r="60" spans="1:20" x14ac:dyDescent="0.2">
      <c r="B60" s="19"/>
      <c r="C60" s="19">
        <v>100</v>
      </c>
      <c r="D60" s="19">
        <v>181.85139618983706</v>
      </c>
      <c r="E60" s="19">
        <v>71.94571822689484</v>
      </c>
      <c r="F60" s="19">
        <v>32.643626738247029</v>
      </c>
      <c r="G60" s="19">
        <v>6.2036312120195349</v>
      </c>
      <c r="H60" s="19">
        <v>9.4023785557171031</v>
      </c>
      <c r="I60" s="19">
        <v>103.78033776982441</v>
      </c>
      <c r="J60" s="19">
        <v>214.67397382843083</v>
      </c>
      <c r="K60" s="19">
        <v>67.908138537822026</v>
      </c>
      <c r="L60" s="19">
        <v>43.194273571188901</v>
      </c>
      <c r="M60" s="19">
        <v>56.343436602915396</v>
      </c>
      <c r="N60" s="19">
        <v>25.627260187152814</v>
      </c>
      <c r="O60" s="19">
        <v>90.437311262722304</v>
      </c>
      <c r="P60" s="19">
        <v>177.34034224359692</v>
      </c>
      <c r="Q60" s="19">
        <v>69.641725384930865</v>
      </c>
      <c r="R60" s="19">
        <v>36.75204115870708</v>
      </c>
      <c r="S60" s="19">
        <v>9.5589605935204887</v>
      </c>
      <c r="T60" s="19">
        <v>12.176117511091221</v>
      </c>
    </row>
    <row r="61" spans="1:20" x14ac:dyDescent="0.2">
      <c r="C61" s="19">
        <v>100</v>
      </c>
      <c r="D61">
        <v>145.87705572523652</v>
      </c>
      <c r="E61">
        <v>70.397620741635791</v>
      </c>
      <c r="F61">
        <v>29.268911767071337</v>
      </c>
      <c r="G61">
        <v>3.6862500477115243</v>
      </c>
      <c r="H61">
        <v>5.6135362116952487</v>
      </c>
      <c r="I61">
        <v>105.61094716282712</v>
      </c>
      <c r="J61">
        <v>172.77912427445935</v>
      </c>
      <c r="K61">
        <v>66.371425640819439</v>
      </c>
      <c r="L61">
        <v>36.567370559371128</v>
      </c>
      <c r="M61">
        <v>44.147469717168455</v>
      </c>
      <c r="N61">
        <v>54.750128810966665</v>
      </c>
      <c r="O61">
        <v>97.059079618583453</v>
      </c>
      <c r="P61">
        <v>152.76677825601269</v>
      </c>
      <c r="Q61">
        <v>68.719270320363393</v>
      </c>
      <c r="R61">
        <v>31.01819665989175</v>
      </c>
      <c r="S61">
        <v>5.5889764489310005</v>
      </c>
      <c r="T61">
        <v>11.249957985979762</v>
      </c>
    </row>
    <row r="62" spans="1:20" x14ac:dyDescent="0.2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15.75" x14ac:dyDescent="0.25">
      <c r="A63" s="22"/>
    </row>
    <row r="64" spans="1:20" ht="15" x14ac:dyDescent="0.25">
      <c r="B64" s="3" t="s">
        <v>438</v>
      </c>
    </row>
    <row r="65" spans="2:14" ht="16.5" thickBot="1" x14ac:dyDescent="0.3">
      <c r="B65" s="5" t="s">
        <v>401</v>
      </c>
      <c r="C65" s="23" t="s">
        <v>423</v>
      </c>
    </row>
    <row r="66" spans="2:14" x14ac:dyDescent="0.2">
      <c r="F66" s="33" t="s">
        <v>424</v>
      </c>
      <c r="G66" s="34"/>
      <c r="H66" s="35"/>
      <c r="I66" s="33" t="s">
        <v>425</v>
      </c>
      <c r="J66" s="34"/>
      <c r="K66" s="35"/>
      <c r="L66" s="33" t="s">
        <v>426</v>
      </c>
      <c r="M66" s="34"/>
      <c r="N66" s="35"/>
    </row>
    <row r="67" spans="2:14" x14ac:dyDescent="0.2">
      <c r="F67" s="36"/>
      <c r="G67" s="37"/>
      <c r="H67" s="38"/>
      <c r="I67" s="36"/>
      <c r="J67" s="37"/>
      <c r="K67" s="38"/>
      <c r="L67" s="36"/>
      <c r="M67" s="37"/>
      <c r="N67" s="38"/>
    </row>
    <row r="68" spans="2:14" x14ac:dyDescent="0.2">
      <c r="F68" s="36" t="s">
        <v>427</v>
      </c>
      <c r="G68" s="37" t="s">
        <v>428</v>
      </c>
      <c r="H68" s="38" t="s">
        <v>429</v>
      </c>
      <c r="I68" s="36" t="s">
        <v>430</v>
      </c>
      <c r="J68" s="37" t="s">
        <v>428</v>
      </c>
      <c r="K68" s="38" t="s">
        <v>429</v>
      </c>
      <c r="L68" s="36" t="s">
        <v>430</v>
      </c>
      <c r="M68" s="37" t="s">
        <v>428</v>
      </c>
      <c r="N68" s="38" t="s">
        <v>429</v>
      </c>
    </row>
    <row r="69" spans="2:14" x14ac:dyDescent="0.2">
      <c r="D69" t="s">
        <v>84</v>
      </c>
      <c r="E69" s="14" t="s">
        <v>431</v>
      </c>
      <c r="F69" s="36">
        <v>0</v>
      </c>
      <c r="G69" s="37">
        <v>1776</v>
      </c>
      <c r="H69" s="38">
        <v>0</v>
      </c>
      <c r="I69" s="36">
        <v>0</v>
      </c>
      <c r="J69" s="37">
        <v>1312</v>
      </c>
      <c r="K69" s="38">
        <v>0</v>
      </c>
      <c r="L69" s="36">
        <v>0</v>
      </c>
      <c r="M69" s="37">
        <v>176</v>
      </c>
      <c r="N69" s="38">
        <v>0</v>
      </c>
    </row>
    <row r="70" spans="2:14" x14ac:dyDescent="0.2">
      <c r="E70" s="14" t="s">
        <v>432</v>
      </c>
      <c r="F70" s="36">
        <v>544</v>
      </c>
      <c r="G70" s="37">
        <v>240</v>
      </c>
      <c r="H70" s="38">
        <v>0</v>
      </c>
      <c r="I70" s="36">
        <v>0</v>
      </c>
      <c r="J70" s="37">
        <v>1888</v>
      </c>
      <c r="K70" s="38">
        <v>0</v>
      </c>
      <c r="L70" s="36">
        <v>0</v>
      </c>
      <c r="M70" s="37">
        <v>304</v>
      </c>
      <c r="N70" s="38">
        <v>0</v>
      </c>
    </row>
    <row r="71" spans="2:14" x14ac:dyDescent="0.2">
      <c r="D71" t="s">
        <v>433</v>
      </c>
      <c r="E71" s="14" t="s">
        <v>431</v>
      </c>
      <c r="F71" s="36"/>
      <c r="G71" s="37"/>
      <c r="H71" s="38"/>
      <c r="I71" s="36">
        <v>0</v>
      </c>
      <c r="J71" s="37">
        <v>400</v>
      </c>
      <c r="K71" s="38">
        <v>0</v>
      </c>
      <c r="L71" s="36">
        <v>0</v>
      </c>
      <c r="M71" s="37">
        <v>44</v>
      </c>
      <c r="N71" s="38">
        <v>0</v>
      </c>
    </row>
    <row r="72" spans="2:14" x14ac:dyDescent="0.2">
      <c r="E72" s="14" t="s">
        <v>432</v>
      </c>
      <c r="F72" s="36">
        <v>0</v>
      </c>
      <c r="G72" s="37">
        <v>40</v>
      </c>
      <c r="H72" s="38">
        <v>0</v>
      </c>
      <c r="I72" s="36"/>
      <c r="J72" s="37"/>
      <c r="K72" s="38"/>
      <c r="L72" s="36"/>
      <c r="M72" s="37"/>
      <c r="N72" s="38"/>
    </row>
    <row r="73" spans="2:14" x14ac:dyDescent="0.2">
      <c r="D73" t="s">
        <v>434</v>
      </c>
      <c r="E73" s="14" t="s">
        <v>431</v>
      </c>
      <c r="F73" s="36">
        <v>5568</v>
      </c>
      <c r="G73" s="37">
        <v>0</v>
      </c>
      <c r="H73" s="38">
        <v>512</v>
      </c>
      <c r="I73" s="36">
        <v>8576</v>
      </c>
      <c r="J73" s="37">
        <v>0</v>
      </c>
      <c r="K73" s="38">
        <v>640</v>
      </c>
      <c r="L73" s="36">
        <v>1694</v>
      </c>
      <c r="M73" s="37">
        <v>0</v>
      </c>
      <c r="N73" s="38">
        <v>77</v>
      </c>
    </row>
    <row r="74" spans="2:14" ht="15" thickBot="1" x14ac:dyDescent="0.25">
      <c r="E74" s="14" t="s">
        <v>432</v>
      </c>
      <c r="F74" s="39"/>
      <c r="G74" s="40"/>
      <c r="H74" s="41"/>
      <c r="I74" s="42">
        <v>1552</v>
      </c>
      <c r="J74" s="40">
        <v>112</v>
      </c>
      <c r="K74" s="43">
        <v>0</v>
      </c>
      <c r="L74" s="42"/>
      <c r="M74" s="44"/>
      <c r="N74" s="41"/>
    </row>
    <row r="75" spans="2:14" x14ac:dyDescent="0.2">
      <c r="F75" s="45"/>
      <c r="G75" s="45"/>
      <c r="H75" s="45"/>
      <c r="I75" s="45"/>
      <c r="J75" s="45"/>
      <c r="K75" s="45"/>
      <c r="L75" s="45"/>
      <c r="M75" s="45"/>
      <c r="N75" s="45"/>
    </row>
    <row r="76" spans="2:14" ht="15" thickBot="1" x14ac:dyDescent="0.25">
      <c r="D76" t="s">
        <v>435</v>
      </c>
      <c r="F76" s="45"/>
      <c r="G76" s="45"/>
      <c r="H76" s="45"/>
      <c r="I76" s="45"/>
      <c r="J76" s="45"/>
      <c r="K76" s="45"/>
      <c r="L76" s="45"/>
      <c r="M76" s="45"/>
      <c r="N76" s="45"/>
    </row>
    <row r="77" spans="2:14" x14ac:dyDescent="0.2">
      <c r="F77" s="33" t="s">
        <v>427</v>
      </c>
      <c r="G77" s="34" t="s">
        <v>428</v>
      </c>
      <c r="H77" s="35" t="s">
        <v>429</v>
      </c>
      <c r="I77" s="33" t="s">
        <v>427</v>
      </c>
      <c r="J77" s="34" t="s">
        <v>428</v>
      </c>
      <c r="K77" s="35" t="s">
        <v>429</v>
      </c>
      <c r="L77" s="33" t="s">
        <v>427</v>
      </c>
      <c r="M77" s="34" t="s">
        <v>428</v>
      </c>
      <c r="N77" s="35" t="s">
        <v>429</v>
      </c>
    </row>
    <row r="78" spans="2:14" x14ac:dyDescent="0.2">
      <c r="D78" t="s">
        <v>84</v>
      </c>
      <c r="E78" s="14" t="s">
        <v>431</v>
      </c>
      <c r="F78" s="36">
        <f>(F69/(F69+G69)*100)-H78</f>
        <v>0</v>
      </c>
      <c r="G78" s="37">
        <f>G69/(F69+G69)*100</f>
        <v>100</v>
      </c>
      <c r="H78" s="38">
        <f>H69/(F69+G69)*100</f>
        <v>0</v>
      </c>
      <c r="I78" s="36">
        <f>(I69/(I69+J69)*100)-K78</f>
        <v>0</v>
      </c>
      <c r="J78" s="37">
        <f>J69/(I69+J69)*100</f>
        <v>100</v>
      </c>
      <c r="K78" s="38">
        <f>K69/(I69+J69)*100</f>
        <v>0</v>
      </c>
      <c r="L78" s="36">
        <f>(L69/(L69+M69)*100)-N78</f>
        <v>0</v>
      </c>
      <c r="M78" s="37">
        <f>M69/(L69+M69)*100</f>
        <v>100</v>
      </c>
      <c r="N78" s="38">
        <f>N69/(L69+M69)*100</f>
        <v>0</v>
      </c>
    </row>
    <row r="79" spans="2:14" x14ac:dyDescent="0.2">
      <c r="E79" s="14" t="s">
        <v>432</v>
      </c>
      <c r="F79" s="36">
        <f t="shared" ref="F79:F82" si="0">(F70/(F70+G70)*100)-H79</f>
        <v>69.387755102040813</v>
      </c>
      <c r="G79" s="37">
        <f t="shared" ref="G79:G82" si="1">G70/(F70+G70)*100</f>
        <v>30.612244897959183</v>
      </c>
      <c r="H79" s="38">
        <f>H70/(F70+G70)*100</f>
        <v>0</v>
      </c>
      <c r="I79" s="36">
        <f t="shared" ref="I79:I83" si="2">(I70/(I70+J70)*100)-K79</f>
        <v>0</v>
      </c>
      <c r="J79" s="37">
        <f t="shared" ref="J79:J83" si="3">J70/(I70+J70)*100</f>
        <v>100</v>
      </c>
      <c r="K79" s="38">
        <f>K70/(I70+J70)*100</f>
        <v>0</v>
      </c>
      <c r="L79" s="36">
        <f t="shared" ref="L79:L82" si="4">(L70/(L70+M70)*100)-N79</f>
        <v>0</v>
      </c>
      <c r="M79" s="37">
        <f t="shared" ref="M79:M82" si="5">M70/(L70+M70)*100</f>
        <v>100</v>
      </c>
      <c r="N79" s="38">
        <f>N70/(L70+M70)*100</f>
        <v>0</v>
      </c>
    </row>
    <row r="80" spans="2:14" x14ac:dyDescent="0.2">
      <c r="D80" t="s">
        <v>433</v>
      </c>
      <c r="E80" s="14" t="s">
        <v>431</v>
      </c>
      <c r="F80" s="36"/>
      <c r="G80" s="37"/>
      <c r="H80" s="38"/>
      <c r="I80" s="36">
        <f t="shared" si="2"/>
        <v>0</v>
      </c>
      <c r="J80" s="37">
        <f t="shared" si="3"/>
        <v>100</v>
      </c>
      <c r="K80" s="38">
        <f>K71/(I71+J71)*100</f>
        <v>0</v>
      </c>
      <c r="L80" s="36">
        <f t="shared" si="4"/>
        <v>0</v>
      </c>
      <c r="M80" s="37">
        <f t="shared" si="5"/>
        <v>100</v>
      </c>
      <c r="N80" s="38">
        <f>N71/(L71+M71)*100</f>
        <v>0</v>
      </c>
    </row>
    <row r="81" spans="3:14" x14ac:dyDescent="0.2">
      <c r="E81" s="14" t="s">
        <v>432</v>
      </c>
      <c r="F81" s="36">
        <f t="shared" si="0"/>
        <v>0</v>
      </c>
      <c r="G81" s="37">
        <f t="shared" si="1"/>
        <v>100</v>
      </c>
      <c r="H81" s="38">
        <f>H72/(F72+G72)*100</f>
        <v>0</v>
      </c>
      <c r="I81" s="36"/>
      <c r="J81" s="37"/>
      <c r="K81" s="38"/>
      <c r="L81" s="36"/>
      <c r="M81" s="37"/>
      <c r="N81" s="38"/>
    </row>
    <row r="82" spans="3:14" x14ac:dyDescent="0.2">
      <c r="D82" t="s">
        <v>434</v>
      </c>
      <c r="E82" s="14" t="s">
        <v>431</v>
      </c>
      <c r="F82" s="36">
        <f t="shared" si="0"/>
        <v>90.804597701149419</v>
      </c>
      <c r="G82" s="37">
        <f t="shared" si="1"/>
        <v>0</v>
      </c>
      <c r="H82" s="38">
        <f>H73/(F73+G73)*100</f>
        <v>9.1954022988505741</v>
      </c>
      <c r="I82" s="36">
        <f>(I73/(I73+J73)*100)-K82</f>
        <v>92.537313432835816</v>
      </c>
      <c r="J82" s="37">
        <f t="shared" si="3"/>
        <v>0</v>
      </c>
      <c r="K82" s="38">
        <f>K73/(I73+J73)*100</f>
        <v>7.4626865671641784</v>
      </c>
      <c r="L82" s="36">
        <f t="shared" si="4"/>
        <v>95.454545454545453</v>
      </c>
      <c r="M82" s="37">
        <f t="shared" si="5"/>
        <v>0</v>
      </c>
      <c r="N82" s="38">
        <f>N73/(L73+M73)*100</f>
        <v>4.5454545454545459</v>
      </c>
    </row>
    <row r="83" spans="3:14" ht="15" thickBot="1" x14ac:dyDescent="0.25">
      <c r="E83" s="14" t="s">
        <v>432</v>
      </c>
      <c r="F83" s="42"/>
      <c r="G83" s="40"/>
      <c r="H83" s="41"/>
      <c r="I83" s="42">
        <f t="shared" si="2"/>
        <v>93.269230769230774</v>
      </c>
      <c r="J83" s="40">
        <f t="shared" si="3"/>
        <v>6.7307692307692308</v>
      </c>
      <c r="K83" s="41">
        <f>K74/(I74+J74)*100</f>
        <v>0</v>
      </c>
      <c r="L83" s="42"/>
      <c r="M83" s="40"/>
      <c r="N83" s="41"/>
    </row>
    <row r="84" spans="3:14" x14ac:dyDescent="0.2">
      <c r="F84" s="45"/>
      <c r="G84" s="45"/>
      <c r="H84" s="45"/>
      <c r="I84" s="45"/>
      <c r="J84" s="45"/>
      <c r="K84" s="45"/>
      <c r="L84" s="45"/>
      <c r="M84" s="45"/>
      <c r="N84" s="45"/>
    </row>
    <row r="85" spans="3:14" x14ac:dyDescent="0.2">
      <c r="F85" s="45"/>
      <c r="G85" s="45"/>
      <c r="H85" s="45"/>
      <c r="I85" s="45"/>
      <c r="J85" s="45"/>
      <c r="K85" s="45"/>
      <c r="L85" s="45"/>
      <c r="M85" s="45"/>
      <c r="N85" s="45"/>
    </row>
    <row r="86" spans="3:14" ht="16.5" thickBot="1" x14ac:dyDescent="0.3">
      <c r="C86" s="23" t="s">
        <v>436</v>
      </c>
      <c r="F86" s="45"/>
      <c r="G86" s="45"/>
      <c r="H86" s="45"/>
      <c r="I86" s="45"/>
      <c r="J86" s="45"/>
      <c r="K86" s="45"/>
      <c r="L86" s="45"/>
      <c r="M86" s="45"/>
      <c r="N86" s="45"/>
    </row>
    <row r="87" spans="3:14" x14ac:dyDescent="0.2">
      <c r="F87" s="33" t="s">
        <v>424</v>
      </c>
      <c r="G87" s="34"/>
      <c r="H87" s="35"/>
      <c r="I87" s="33" t="s">
        <v>425</v>
      </c>
      <c r="J87" s="34"/>
      <c r="K87" s="35"/>
      <c r="L87" s="33" t="s">
        <v>426</v>
      </c>
      <c r="M87" s="34"/>
      <c r="N87" s="35"/>
    </row>
    <row r="88" spans="3:14" x14ac:dyDescent="0.2">
      <c r="F88" s="36"/>
      <c r="G88" s="37"/>
      <c r="H88" s="38"/>
      <c r="I88" s="36"/>
      <c r="J88" s="37"/>
      <c r="K88" s="38"/>
      <c r="L88" s="36"/>
      <c r="M88" s="37"/>
      <c r="N88" s="38"/>
    </row>
    <row r="89" spans="3:14" x14ac:dyDescent="0.2">
      <c r="F89" s="36" t="s">
        <v>427</v>
      </c>
      <c r="G89" s="37" t="s">
        <v>428</v>
      </c>
      <c r="H89" s="38" t="s">
        <v>429</v>
      </c>
      <c r="I89" s="36" t="s">
        <v>430</v>
      </c>
      <c r="J89" s="37" t="s">
        <v>428</v>
      </c>
      <c r="K89" s="38" t="s">
        <v>429</v>
      </c>
      <c r="L89" s="36" t="s">
        <v>430</v>
      </c>
      <c r="M89" s="37" t="s">
        <v>428</v>
      </c>
      <c r="N89" s="38" t="s">
        <v>429</v>
      </c>
    </row>
    <row r="90" spans="3:14" x14ac:dyDescent="0.2">
      <c r="D90" t="s">
        <v>84</v>
      </c>
      <c r="E90" s="14" t="s">
        <v>431</v>
      </c>
      <c r="F90" s="36">
        <v>528</v>
      </c>
      <c r="G90" s="37">
        <v>0</v>
      </c>
      <c r="H90" s="38">
        <v>0</v>
      </c>
      <c r="I90" s="36">
        <v>256</v>
      </c>
      <c r="J90" s="46">
        <v>0</v>
      </c>
      <c r="K90" s="38">
        <v>0</v>
      </c>
      <c r="L90" s="36">
        <v>176</v>
      </c>
      <c r="M90" s="46">
        <v>0</v>
      </c>
      <c r="N90" s="38">
        <v>0</v>
      </c>
    </row>
    <row r="91" spans="3:14" x14ac:dyDescent="0.2">
      <c r="E91" s="14" t="s">
        <v>432</v>
      </c>
      <c r="F91" s="36">
        <v>608</v>
      </c>
      <c r="G91" s="37">
        <v>0</v>
      </c>
      <c r="H91" s="38">
        <v>0</v>
      </c>
      <c r="I91" s="36">
        <v>400</v>
      </c>
      <c r="J91" s="46">
        <v>80</v>
      </c>
      <c r="K91" s="38">
        <v>0</v>
      </c>
      <c r="L91" s="36">
        <v>640</v>
      </c>
      <c r="M91" s="46">
        <v>0</v>
      </c>
      <c r="N91" s="38">
        <v>0</v>
      </c>
    </row>
    <row r="92" spans="3:14" x14ac:dyDescent="0.2">
      <c r="D92" t="s">
        <v>433</v>
      </c>
      <c r="E92" s="14" t="s">
        <v>431</v>
      </c>
      <c r="F92" s="36">
        <v>48</v>
      </c>
      <c r="G92" s="37">
        <v>0</v>
      </c>
      <c r="H92" s="38">
        <v>0</v>
      </c>
      <c r="I92" s="36">
        <v>224</v>
      </c>
      <c r="J92" s="46">
        <v>0</v>
      </c>
      <c r="K92" s="38">
        <v>0</v>
      </c>
      <c r="L92" s="36">
        <v>112</v>
      </c>
      <c r="M92" s="46">
        <v>0</v>
      </c>
      <c r="N92" s="38">
        <v>0</v>
      </c>
    </row>
    <row r="93" spans="3:14" x14ac:dyDescent="0.2">
      <c r="E93" s="14" t="s">
        <v>432</v>
      </c>
      <c r="F93" s="36">
        <v>49</v>
      </c>
      <c r="G93" s="46">
        <v>0</v>
      </c>
      <c r="H93" s="38">
        <v>0</v>
      </c>
      <c r="I93" s="36">
        <v>24</v>
      </c>
      <c r="J93" s="46">
        <v>0</v>
      </c>
      <c r="K93" s="38">
        <v>0</v>
      </c>
      <c r="L93" s="36"/>
      <c r="M93" s="37"/>
      <c r="N93" s="38"/>
    </row>
    <row r="94" spans="3:14" x14ac:dyDescent="0.2">
      <c r="D94" t="s">
        <v>434</v>
      </c>
      <c r="E94" s="14" t="s">
        <v>431</v>
      </c>
      <c r="F94" s="36">
        <v>2160</v>
      </c>
      <c r="G94" s="46">
        <v>0</v>
      </c>
      <c r="H94" s="38">
        <v>7</v>
      </c>
      <c r="I94" s="36">
        <v>1568</v>
      </c>
      <c r="J94" s="46">
        <v>0</v>
      </c>
      <c r="K94" s="38">
        <v>4</v>
      </c>
      <c r="L94" s="36">
        <v>1360</v>
      </c>
      <c r="M94" s="46">
        <v>0</v>
      </c>
      <c r="N94" s="38">
        <v>0</v>
      </c>
    </row>
    <row r="95" spans="3:14" ht="15" thickBot="1" x14ac:dyDescent="0.25">
      <c r="E95" s="14" t="s">
        <v>432</v>
      </c>
      <c r="F95" s="39">
        <v>16</v>
      </c>
      <c r="G95" s="40">
        <v>0</v>
      </c>
      <c r="H95" s="41">
        <v>0</v>
      </c>
      <c r="I95" s="42">
        <v>208</v>
      </c>
      <c r="J95" s="40">
        <v>0</v>
      </c>
      <c r="K95" s="43">
        <v>0</v>
      </c>
      <c r="L95" s="42">
        <v>10</v>
      </c>
      <c r="M95" s="44">
        <v>0</v>
      </c>
      <c r="N95" s="41">
        <v>0</v>
      </c>
    </row>
    <row r="96" spans="3:14" x14ac:dyDescent="0.2">
      <c r="F96" s="45"/>
      <c r="G96" s="45"/>
      <c r="H96" s="45"/>
      <c r="I96" s="45"/>
      <c r="J96" s="45"/>
      <c r="K96" s="45"/>
      <c r="L96" s="45"/>
      <c r="M96" s="45"/>
      <c r="N96" s="45"/>
    </row>
    <row r="97" spans="3:14" ht="15" thickBot="1" x14ac:dyDescent="0.25">
      <c r="D97" t="s">
        <v>435</v>
      </c>
      <c r="F97" s="45"/>
      <c r="G97" s="45"/>
      <c r="H97" s="45"/>
      <c r="I97" s="45"/>
      <c r="J97" s="45"/>
      <c r="K97" s="45"/>
      <c r="L97" s="45"/>
      <c r="M97" s="45"/>
      <c r="N97" s="45"/>
    </row>
    <row r="98" spans="3:14" x14ac:dyDescent="0.2">
      <c r="F98" s="33" t="s">
        <v>427</v>
      </c>
      <c r="G98" s="34" t="s">
        <v>428</v>
      </c>
      <c r="H98" s="35" t="s">
        <v>429</v>
      </c>
      <c r="I98" s="33" t="s">
        <v>427</v>
      </c>
      <c r="J98" s="34" t="s">
        <v>428</v>
      </c>
      <c r="K98" s="35" t="s">
        <v>429</v>
      </c>
      <c r="L98" s="33" t="s">
        <v>427</v>
      </c>
      <c r="M98" s="34" t="s">
        <v>428</v>
      </c>
      <c r="N98" s="35" t="s">
        <v>429</v>
      </c>
    </row>
    <row r="99" spans="3:14" x14ac:dyDescent="0.2">
      <c r="D99" t="s">
        <v>84</v>
      </c>
      <c r="E99" s="14" t="s">
        <v>431</v>
      </c>
      <c r="F99" s="36">
        <f>(F90/(F90+G90)*100)-H99</f>
        <v>100</v>
      </c>
      <c r="G99" s="37">
        <f>G90/(F90+G90)*100</f>
        <v>0</v>
      </c>
      <c r="H99" s="38">
        <f t="shared" ref="H99:H104" si="6">H90/(F90+G90)*100</f>
        <v>0</v>
      </c>
      <c r="I99" s="36">
        <f>(I90/(I90+J90)*100)-K99</f>
        <v>100</v>
      </c>
      <c r="J99" s="37">
        <f>J90/(I90+J90)*100</f>
        <v>0</v>
      </c>
      <c r="K99" s="38">
        <f t="shared" ref="K99:K104" si="7">K90/(I90+J90)*100</f>
        <v>0</v>
      </c>
      <c r="L99" s="36">
        <f>(L90/(L90+M90)*100)-N99</f>
        <v>100</v>
      </c>
      <c r="M99" s="37">
        <f>M90/(L90+M90)*100</f>
        <v>0</v>
      </c>
      <c r="N99" s="38">
        <f>N90/(L90+M90)*100</f>
        <v>0</v>
      </c>
    </row>
    <row r="100" spans="3:14" x14ac:dyDescent="0.2">
      <c r="E100" s="14" t="s">
        <v>432</v>
      </c>
      <c r="F100" s="36">
        <f t="shared" ref="F100:F104" si="8">(F91/(F91+G91)*100)-H100</f>
        <v>100</v>
      </c>
      <c r="G100" s="37">
        <f t="shared" ref="G100:G104" si="9">G91/(F91+G91)*100</f>
        <v>0</v>
      </c>
      <c r="H100" s="38">
        <f t="shared" si="6"/>
        <v>0</v>
      </c>
      <c r="I100" s="36">
        <f t="shared" ref="I100:I104" si="10">(I91/(I91+J91)*100)-K100</f>
        <v>83.333333333333343</v>
      </c>
      <c r="J100" s="37">
        <f t="shared" ref="J100:J104" si="11">J91/(I91+J91)*100</f>
        <v>16.666666666666664</v>
      </c>
      <c r="K100" s="38">
        <f t="shared" si="7"/>
        <v>0</v>
      </c>
      <c r="L100" s="36">
        <f t="shared" ref="L100:L101" si="12">(L91/(L91+M91)*100)-N100</f>
        <v>100</v>
      </c>
      <c r="M100" s="37">
        <f t="shared" ref="M100:M101" si="13">M91/(L91+M91)*100</f>
        <v>0</v>
      </c>
      <c r="N100" s="38">
        <f>N91/(L91+M91)*100</f>
        <v>0</v>
      </c>
    </row>
    <row r="101" spans="3:14" x14ac:dyDescent="0.2">
      <c r="D101" t="s">
        <v>433</v>
      </c>
      <c r="E101" s="14" t="s">
        <v>431</v>
      </c>
      <c r="F101" s="36">
        <f t="shared" si="8"/>
        <v>100</v>
      </c>
      <c r="G101" s="37">
        <f t="shared" si="9"/>
        <v>0</v>
      </c>
      <c r="H101" s="38">
        <f t="shared" si="6"/>
        <v>0</v>
      </c>
      <c r="I101" s="36">
        <f t="shared" si="10"/>
        <v>100</v>
      </c>
      <c r="J101" s="37">
        <f t="shared" si="11"/>
        <v>0</v>
      </c>
      <c r="K101" s="38">
        <f t="shared" si="7"/>
        <v>0</v>
      </c>
      <c r="L101" s="36">
        <f t="shared" si="12"/>
        <v>100</v>
      </c>
      <c r="M101" s="37">
        <f t="shared" si="13"/>
        <v>0</v>
      </c>
      <c r="N101" s="38">
        <f>N92/(L92+M92)*100</f>
        <v>0</v>
      </c>
    </row>
    <row r="102" spans="3:14" x14ac:dyDescent="0.2">
      <c r="E102" s="14" t="s">
        <v>432</v>
      </c>
      <c r="F102" s="36">
        <f t="shared" si="8"/>
        <v>100</v>
      </c>
      <c r="G102" s="37">
        <f t="shared" si="9"/>
        <v>0</v>
      </c>
      <c r="H102" s="38">
        <f t="shared" si="6"/>
        <v>0</v>
      </c>
      <c r="I102" s="36">
        <f t="shared" si="10"/>
        <v>100</v>
      </c>
      <c r="J102" s="37">
        <f t="shared" si="11"/>
        <v>0</v>
      </c>
      <c r="K102" s="38">
        <f t="shared" si="7"/>
        <v>0</v>
      </c>
      <c r="L102" s="36"/>
      <c r="M102" s="37"/>
      <c r="N102" s="38"/>
    </row>
    <row r="103" spans="3:14" x14ac:dyDescent="0.2">
      <c r="D103" t="s">
        <v>434</v>
      </c>
      <c r="E103" s="14" t="s">
        <v>431</v>
      </c>
      <c r="F103" s="36">
        <f t="shared" si="8"/>
        <v>99.675925925925924</v>
      </c>
      <c r="G103" s="37">
        <f t="shared" si="9"/>
        <v>0</v>
      </c>
      <c r="H103" s="38">
        <f t="shared" si="6"/>
        <v>0.32407407407407407</v>
      </c>
      <c r="I103" s="36">
        <f t="shared" si="10"/>
        <v>99.744897959183675</v>
      </c>
      <c r="J103" s="37">
        <f t="shared" si="11"/>
        <v>0</v>
      </c>
      <c r="K103" s="38">
        <f t="shared" si="7"/>
        <v>0.25510204081632654</v>
      </c>
      <c r="L103" s="36">
        <f t="shared" ref="L103:L104" si="14">(L94/(L94+M94)*100)-N103</f>
        <v>100</v>
      </c>
      <c r="M103" s="37">
        <f t="shared" ref="M103:M104" si="15">M94/(L94+M94)*100</f>
        <v>0</v>
      </c>
      <c r="N103" s="38">
        <f>N94/(L94+M94)*100</f>
        <v>0</v>
      </c>
    </row>
    <row r="104" spans="3:14" ht="15" thickBot="1" x14ac:dyDescent="0.25">
      <c r="E104" s="14" t="s">
        <v>432</v>
      </c>
      <c r="F104" s="42">
        <f t="shared" si="8"/>
        <v>100</v>
      </c>
      <c r="G104" s="40">
        <f t="shared" si="9"/>
        <v>0</v>
      </c>
      <c r="H104" s="41">
        <f t="shared" si="6"/>
        <v>0</v>
      </c>
      <c r="I104" s="42">
        <f t="shared" si="10"/>
        <v>100</v>
      </c>
      <c r="J104" s="40">
        <f t="shared" si="11"/>
        <v>0</v>
      </c>
      <c r="K104" s="41">
        <f t="shared" si="7"/>
        <v>0</v>
      </c>
      <c r="L104" s="42">
        <f t="shared" si="14"/>
        <v>100</v>
      </c>
      <c r="M104" s="40">
        <f t="shared" si="15"/>
        <v>0</v>
      </c>
      <c r="N104" s="41">
        <f>N95/(L95+M95)*100</f>
        <v>0</v>
      </c>
    </row>
    <row r="105" spans="3:14" x14ac:dyDescent="0.2"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3:14" x14ac:dyDescent="0.2"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3:14" ht="16.5" thickBot="1" x14ac:dyDescent="0.3">
      <c r="C107" s="23" t="s">
        <v>437</v>
      </c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3:14" x14ac:dyDescent="0.2">
      <c r="F108" s="33" t="s">
        <v>424</v>
      </c>
      <c r="G108" s="34"/>
      <c r="H108" s="35"/>
      <c r="I108" s="33" t="s">
        <v>425</v>
      </c>
      <c r="J108" s="34"/>
      <c r="K108" s="35"/>
      <c r="L108" s="33" t="s">
        <v>426</v>
      </c>
      <c r="M108" s="34"/>
      <c r="N108" s="35"/>
    </row>
    <row r="109" spans="3:14" x14ac:dyDescent="0.2">
      <c r="F109" s="36"/>
      <c r="G109" s="37"/>
      <c r="H109" s="38"/>
      <c r="I109" s="36"/>
      <c r="J109" s="37"/>
      <c r="K109" s="38"/>
      <c r="L109" s="36"/>
      <c r="M109" s="37"/>
      <c r="N109" s="38"/>
    </row>
    <row r="110" spans="3:14" x14ac:dyDescent="0.2">
      <c r="F110" s="36" t="s">
        <v>427</v>
      </c>
      <c r="G110" s="37" t="s">
        <v>428</v>
      </c>
      <c r="H110" s="38" t="s">
        <v>429</v>
      </c>
      <c r="I110" s="36" t="s">
        <v>430</v>
      </c>
      <c r="J110" s="37" t="s">
        <v>428</v>
      </c>
      <c r="K110" s="38" t="s">
        <v>429</v>
      </c>
      <c r="L110" s="36" t="s">
        <v>430</v>
      </c>
      <c r="M110" s="37" t="s">
        <v>428</v>
      </c>
      <c r="N110" s="38" t="s">
        <v>429</v>
      </c>
    </row>
    <row r="111" spans="3:14" x14ac:dyDescent="0.2">
      <c r="D111" t="s">
        <v>84</v>
      </c>
      <c r="E111" s="14" t="s">
        <v>431</v>
      </c>
      <c r="F111" s="36">
        <v>272</v>
      </c>
      <c r="G111" s="37">
        <v>0</v>
      </c>
      <c r="H111" s="38">
        <v>0</v>
      </c>
      <c r="I111" s="36">
        <v>256</v>
      </c>
      <c r="J111" s="46">
        <v>0</v>
      </c>
      <c r="K111" s="38">
        <v>0</v>
      </c>
      <c r="L111" s="36">
        <v>256</v>
      </c>
      <c r="M111" s="46">
        <v>0</v>
      </c>
      <c r="N111" s="38">
        <v>0</v>
      </c>
    </row>
    <row r="112" spans="3:14" x14ac:dyDescent="0.2">
      <c r="E112" s="14" t="s">
        <v>432</v>
      </c>
      <c r="F112" s="36">
        <v>128</v>
      </c>
      <c r="G112" s="37">
        <v>0</v>
      </c>
      <c r="H112" s="38">
        <v>0</v>
      </c>
      <c r="I112" s="36">
        <v>160</v>
      </c>
      <c r="J112" s="46">
        <v>0</v>
      </c>
      <c r="K112" s="38">
        <v>0</v>
      </c>
      <c r="L112" s="36">
        <v>80</v>
      </c>
      <c r="M112" s="46">
        <v>0</v>
      </c>
      <c r="N112" s="38">
        <v>0</v>
      </c>
    </row>
    <row r="113" spans="2:14" x14ac:dyDescent="0.2">
      <c r="D113" t="s">
        <v>433</v>
      </c>
      <c r="E113" s="14" t="s">
        <v>431</v>
      </c>
      <c r="F113" s="36">
        <v>224</v>
      </c>
      <c r="G113" s="37">
        <v>96</v>
      </c>
      <c r="H113" s="38">
        <v>0</v>
      </c>
      <c r="I113" s="36">
        <v>112</v>
      </c>
      <c r="J113" s="46">
        <v>0</v>
      </c>
      <c r="K113" s="38">
        <v>0</v>
      </c>
      <c r="L113" s="36">
        <v>80</v>
      </c>
      <c r="M113" s="46">
        <v>16</v>
      </c>
      <c r="N113" s="38">
        <v>0</v>
      </c>
    </row>
    <row r="114" spans="2:14" x14ac:dyDescent="0.2">
      <c r="E114" s="14" t="s">
        <v>432</v>
      </c>
      <c r="F114" s="36">
        <v>0</v>
      </c>
      <c r="G114" s="46">
        <v>48</v>
      </c>
      <c r="H114" s="38">
        <v>0</v>
      </c>
      <c r="I114" s="36">
        <v>176</v>
      </c>
      <c r="J114" s="46">
        <v>0</v>
      </c>
      <c r="K114" s="38">
        <v>0</v>
      </c>
      <c r="L114" s="36">
        <v>32</v>
      </c>
      <c r="M114" s="46">
        <v>32</v>
      </c>
      <c r="N114" s="38">
        <v>0</v>
      </c>
    </row>
    <row r="115" spans="2:14" x14ac:dyDescent="0.2">
      <c r="D115" t="s">
        <v>434</v>
      </c>
      <c r="E115" s="14" t="s">
        <v>431</v>
      </c>
      <c r="F115" s="36">
        <v>1824</v>
      </c>
      <c r="G115" s="46">
        <v>7</v>
      </c>
      <c r="H115" s="38">
        <v>0</v>
      </c>
      <c r="I115" s="36">
        <v>128</v>
      </c>
      <c r="J115" s="46">
        <v>0</v>
      </c>
      <c r="K115" s="38">
        <v>7</v>
      </c>
      <c r="L115" s="36">
        <v>2272</v>
      </c>
      <c r="M115" s="46">
        <v>0</v>
      </c>
      <c r="N115" s="38">
        <v>0</v>
      </c>
    </row>
    <row r="116" spans="2:14" ht="15" thickBot="1" x14ac:dyDescent="0.25">
      <c r="E116" s="14" t="s">
        <v>432</v>
      </c>
      <c r="F116" s="39">
        <v>15</v>
      </c>
      <c r="G116" s="40">
        <v>0</v>
      </c>
      <c r="H116" s="41">
        <v>0</v>
      </c>
      <c r="I116" s="42">
        <v>672</v>
      </c>
      <c r="J116" s="40">
        <v>0</v>
      </c>
      <c r="K116" s="43">
        <v>0</v>
      </c>
      <c r="L116" s="42">
        <v>17</v>
      </c>
      <c r="M116" s="44">
        <v>0</v>
      </c>
      <c r="N116" s="41">
        <v>0</v>
      </c>
    </row>
    <row r="117" spans="2:14" x14ac:dyDescent="0.2"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2:14" x14ac:dyDescent="0.2"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2:14" ht="16.5" thickBot="1" x14ac:dyDescent="0.3">
      <c r="B119" s="5" t="s">
        <v>100</v>
      </c>
      <c r="C119" s="23" t="s">
        <v>423</v>
      </c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2:14" x14ac:dyDescent="0.2">
      <c r="F120" s="33" t="s">
        <v>424</v>
      </c>
      <c r="G120" s="34"/>
      <c r="H120" s="35"/>
      <c r="I120" s="33" t="s">
        <v>425</v>
      </c>
      <c r="J120" s="34"/>
      <c r="K120" s="35"/>
      <c r="L120" s="34" t="s">
        <v>426</v>
      </c>
      <c r="M120" s="34"/>
      <c r="N120" s="35"/>
    </row>
    <row r="121" spans="2:14" x14ac:dyDescent="0.2">
      <c r="F121" s="36"/>
      <c r="G121" s="37"/>
      <c r="H121" s="38"/>
      <c r="I121" s="36"/>
      <c r="J121" s="37"/>
      <c r="K121" s="38"/>
      <c r="L121" s="37"/>
      <c r="M121" s="37"/>
      <c r="N121" s="38"/>
    </row>
    <row r="122" spans="2:14" x14ac:dyDescent="0.2">
      <c r="F122" s="36" t="s">
        <v>427</v>
      </c>
      <c r="G122" s="37" t="s">
        <v>428</v>
      </c>
      <c r="H122" s="38" t="s">
        <v>429</v>
      </c>
      <c r="I122" s="36" t="s">
        <v>430</v>
      </c>
      <c r="J122" s="37" t="s">
        <v>428</v>
      </c>
      <c r="K122" s="38" t="s">
        <v>429</v>
      </c>
      <c r="L122" s="37" t="s">
        <v>430</v>
      </c>
      <c r="M122" s="37" t="s">
        <v>428</v>
      </c>
      <c r="N122" s="38" t="s">
        <v>429</v>
      </c>
    </row>
    <row r="123" spans="2:14" x14ac:dyDescent="0.2">
      <c r="D123" t="s">
        <v>84</v>
      </c>
      <c r="E123" s="14" t="s">
        <v>431</v>
      </c>
      <c r="F123" s="36">
        <v>1648</v>
      </c>
      <c r="G123" s="37">
        <v>0</v>
      </c>
      <c r="H123" s="38">
        <v>0</v>
      </c>
      <c r="I123" s="36">
        <v>1856</v>
      </c>
      <c r="J123" s="37">
        <v>0</v>
      </c>
      <c r="K123" s="38">
        <v>0</v>
      </c>
      <c r="L123" s="37">
        <v>1840</v>
      </c>
      <c r="M123" s="37">
        <v>0</v>
      </c>
      <c r="N123" s="38">
        <v>0</v>
      </c>
    </row>
    <row r="124" spans="2:14" x14ac:dyDescent="0.2">
      <c r="E124" s="14" t="s">
        <v>432</v>
      </c>
      <c r="F124" s="36">
        <v>1920</v>
      </c>
      <c r="G124" s="37">
        <v>0</v>
      </c>
      <c r="H124" s="38">
        <v>0</v>
      </c>
      <c r="I124" s="36">
        <v>992</v>
      </c>
      <c r="J124" s="37">
        <v>0</v>
      </c>
      <c r="K124" s="38">
        <v>0</v>
      </c>
      <c r="L124" s="37">
        <v>1008</v>
      </c>
      <c r="M124" s="37">
        <v>0</v>
      </c>
      <c r="N124" s="38">
        <v>5</v>
      </c>
    </row>
    <row r="125" spans="2:14" x14ac:dyDescent="0.2">
      <c r="D125" t="s">
        <v>433</v>
      </c>
      <c r="E125" s="14" t="s">
        <v>431</v>
      </c>
      <c r="F125" s="36">
        <v>848</v>
      </c>
      <c r="G125" s="37">
        <v>0</v>
      </c>
      <c r="H125" s="38">
        <v>0</v>
      </c>
      <c r="I125" s="36">
        <v>1136</v>
      </c>
      <c r="J125" s="37">
        <v>0</v>
      </c>
      <c r="K125" s="38">
        <v>0</v>
      </c>
      <c r="L125" s="37">
        <v>2432</v>
      </c>
      <c r="M125" s="37">
        <v>0</v>
      </c>
      <c r="N125" s="38">
        <v>1</v>
      </c>
    </row>
    <row r="126" spans="2:14" x14ac:dyDescent="0.2">
      <c r="E126" s="14" t="s">
        <v>432</v>
      </c>
      <c r="F126" s="36">
        <v>1008</v>
      </c>
      <c r="G126" s="37">
        <v>0</v>
      </c>
      <c r="H126" s="38">
        <v>0</v>
      </c>
      <c r="I126" s="36">
        <v>1168</v>
      </c>
      <c r="J126" s="37">
        <v>0</v>
      </c>
      <c r="K126" s="38">
        <v>0</v>
      </c>
      <c r="L126" s="37">
        <v>1424</v>
      </c>
      <c r="M126" s="37">
        <v>0</v>
      </c>
      <c r="N126" s="38">
        <v>1</v>
      </c>
    </row>
    <row r="127" spans="2:14" x14ac:dyDescent="0.2">
      <c r="D127" t="s">
        <v>434</v>
      </c>
      <c r="E127" s="14" t="s">
        <v>431</v>
      </c>
      <c r="F127" s="36">
        <v>960</v>
      </c>
      <c r="G127" s="37">
        <v>0</v>
      </c>
      <c r="H127" s="38">
        <v>6</v>
      </c>
      <c r="I127" s="36">
        <v>4320</v>
      </c>
      <c r="J127" s="37">
        <v>0</v>
      </c>
      <c r="K127" s="38">
        <v>92</v>
      </c>
      <c r="L127" s="37">
        <v>1216</v>
      </c>
      <c r="M127" s="37">
        <v>0</v>
      </c>
      <c r="N127" s="38">
        <v>4</v>
      </c>
    </row>
    <row r="128" spans="2:14" ht="15" thickBot="1" x14ac:dyDescent="0.25">
      <c r="E128" s="14" t="s">
        <v>432</v>
      </c>
      <c r="F128" s="42">
        <v>2432</v>
      </c>
      <c r="G128" s="40">
        <v>0</v>
      </c>
      <c r="H128" s="41">
        <v>2</v>
      </c>
      <c r="I128" s="42">
        <v>2704</v>
      </c>
      <c r="J128" s="40">
        <v>0</v>
      </c>
      <c r="K128" s="41">
        <v>1</v>
      </c>
      <c r="L128" s="40">
        <v>816</v>
      </c>
      <c r="M128" s="40">
        <v>0</v>
      </c>
      <c r="N128" s="41">
        <v>2</v>
      </c>
    </row>
    <row r="129" spans="3:14" x14ac:dyDescent="0.2"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3:14" ht="15" thickBot="1" x14ac:dyDescent="0.25">
      <c r="D130" t="s">
        <v>435</v>
      </c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3:14" x14ac:dyDescent="0.2">
      <c r="F131" s="33" t="s">
        <v>427</v>
      </c>
      <c r="G131" s="34" t="s">
        <v>428</v>
      </c>
      <c r="H131" s="35" t="s">
        <v>429</v>
      </c>
      <c r="I131" s="33" t="s">
        <v>427</v>
      </c>
      <c r="J131" s="34" t="s">
        <v>428</v>
      </c>
      <c r="K131" s="35" t="s">
        <v>429</v>
      </c>
      <c r="L131" s="33" t="s">
        <v>427</v>
      </c>
      <c r="M131" s="34" t="s">
        <v>428</v>
      </c>
      <c r="N131" s="35" t="s">
        <v>429</v>
      </c>
    </row>
    <row r="132" spans="3:14" x14ac:dyDescent="0.2">
      <c r="D132" t="s">
        <v>84</v>
      </c>
      <c r="E132" s="14" t="s">
        <v>431</v>
      </c>
      <c r="F132" s="36">
        <f>(F123/(F123+G123)*100)-H132</f>
        <v>100</v>
      </c>
      <c r="G132" s="37">
        <f>G123/(F123+G123)*100</f>
        <v>0</v>
      </c>
      <c r="H132" s="38">
        <f>H123/(F123+G123)*100</f>
        <v>0</v>
      </c>
      <c r="I132" s="36">
        <f>(I123/(I123+J123)*100)-K132</f>
        <v>100</v>
      </c>
      <c r="J132" s="37">
        <f>J123/(I123+J123)*100</f>
        <v>0</v>
      </c>
      <c r="K132" s="38">
        <f>K123/(I123+J123)*100</f>
        <v>0</v>
      </c>
      <c r="L132" s="36">
        <f>(L123/(L123+M123)*100)-N132</f>
        <v>100</v>
      </c>
      <c r="M132" s="37">
        <f>M123/(L123+M123)*100</f>
        <v>0</v>
      </c>
      <c r="N132" s="38">
        <f>N123/(L123+M123)*100</f>
        <v>0</v>
      </c>
    </row>
    <row r="133" spans="3:14" x14ac:dyDescent="0.2">
      <c r="E133" s="14" t="s">
        <v>432</v>
      </c>
      <c r="F133" s="36">
        <f t="shared" ref="F133:F137" si="16">(F124/(F124+G124)*100)-H133</f>
        <v>100</v>
      </c>
      <c r="G133" s="37">
        <f t="shared" ref="G133:G137" si="17">G124/(F124+G124)*100</f>
        <v>0</v>
      </c>
      <c r="H133" s="38">
        <f t="shared" ref="H133:H137" si="18">H124/(F124+G124)*100</f>
        <v>0</v>
      </c>
      <c r="I133" s="36">
        <f t="shared" ref="I133:I137" si="19">(I124/(I124+J124)*100)-K133</f>
        <v>100</v>
      </c>
      <c r="J133" s="37">
        <f t="shared" ref="J133:J137" si="20">J124/(I124+J124)*100</f>
        <v>0</v>
      </c>
      <c r="K133" s="38">
        <f t="shared" ref="K133:K137" si="21">K124/(I124+J124)*100</f>
        <v>0</v>
      </c>
      <c r="L133" s="36">
        <f t="shared" ref="L133:L137" si="22">(L124/(L124+M124)*100)-N133</f>
        <v>99.503968253968253</v>
      </c>
      <c r="M133" s="37">
        <f t="shared" ref="M133:M137" si="23">M124/(L124+M124)*100</f>
        <v>0</v>
      </c>
      <c r="N133" s="38">
        <f t="shared" ref="N133:N137" si="24">N124/(L124+M124)*100</f>
        <v>0.49603174603174599</v>
      </c>
    </row>
    <row r="134" spans="3:14" x14ac:dyDescent="0.2">
      <c r="D134" t="s">
        <v>433</v>
      </c>
      <c r="E134" s="14" t="s">
        <v>431</v>
      </c>
      <c r="F134" s="36">
        <f t="shared" si="16"/>
        <v>100</v>
      </c>
      <c r="G134" s="37">
        <f t="shared" si="17"/>
        <v>0</v>
      </c>
      <c r="H134" s="38">
        <f t="shared" si="18"/>
        <v>0</v>
      </c>
      <c r="I134" s="36">
        <f t="shared" si="19"/>
        <v>100</v>
      </c>
      <c r="J134" s="37">
        <f t="shared" si="20"/>
        <v>0</v>
      </c>
      <c r="K134" s="38">
        <f t="shared" si="21"/>
        <v>0</v>
      </c>
      <c r="L134" s="36">
        <f t="shared" si="22"/>
        <v>99.95888157894737</v>
      </c>
      <c r="M134" s="37">
        <f t="shared" si="23"/>
        <v>0</v>
      </c>
      <c r="N134" s="38">
        <f t="shared" si="24"/>
        <v>4.1118421052631575E-2</v>
      </c>
    </row>
    <row r="135" spans="3:14" x14ac:dyDescent="0.2">
      <c r="E135" s="14" t="s">
        <v>432</v>
      </c>
      <c r="F135" s="36">
        <f t="shared" si="16"/>
        <v>100</v>
      </c>
      <c r="G135" s="37">
        <f t="shared" si="17"/>
        <v>0</v>
      </c>
      <c r="H135" s="38">
        <f t="shared" si="18"/>
        <v>0</v>
      </c>
      <c r="I135" s="36">
        <f t="shared" si="19"/>
        <v>100</v>
      </c>
      <c r="J135" s="37">
        <f t="shared" si="20"/>
        <v>0</v>
      </c>
      <c r="K135" s="38">
        <f t="shared" si="21"/>
        <v>0</v>
      </c>
      <c r="L135" s="36">
        <f t="shared" si="22"/>
        <v>99.92977528089888</v>
      </c>
      <c r="M135" s="37">
        <f t="shared" si="23"/>
        <v>0</v>
      </c>
      <c r="N135" s="38">
        <f t="shared" si="24"/>
        <v>7.02247191011236E-2</v>
      </c>
    </row>
    <row r="136" spans="3:14" x14ac:dyDescent="0.2">
      <c r="D136" t="s">
        <v>434</v>
      </c>
      <c r="E136" s="14" t="s">
        <v>431</v>
      </c>
      <c r="F136" s="36">
        <f t="shared" si="16"/>
        <v>99.375</v>
      </c>
      <c r="G136" s="37">
        <f t="shared" si="17"/>
        <v>0</v>
      </c>
      <c r="H136" s="38">
        <f t="shared" si="18"/>
        <v>0.625</v>
      </c>
      <c r="I136" s="36">
        <f t="shared" si="19"/>
        <v>97.870370370370367</v>
      </c>
      <c r="J136" s="37">
        <f t="shared" si="20"/>
        <v>0</v>
      </c>
      <c r="K136" s="38">
        <f t="shared" si="21"/>
        <v>2.1296296296296298</v>
      </c>
      <c r="L136" s="36">
        <f t="shared" si="22"/>
        <v>99.671052631578945</v>
      </c>
      <c r="M136" s="37">
        <f t="shared" si="23"/>
        <v>0</v>
      </c>
      <c r="N136" s="38">
        <f t="shared" si="24"/>
        <v>0.3289473684210526</v>
      </c>
    </row>
    <row r="137" spans="3:14" ht="15" thickBot="1" x14ac:dyDescent="0.25">
      <c r="E137" s="14" t="s">
        <v>432</v>
      </c>
      <c r="F137" s="42">
        <f t="shared" si="16"/>
        <v>99.91776315789474</v>
      </c>
      <c r="G137" s="40">
        <f t="shared" si="17"/>
        <v>0</v>
      </c>
      <c r="H137" s="41">
        <f t="shared" si="18"/>
        <v>8.223684210526315E-2</v>
      </c>
      <c r="I137" s="42">
        <f t="shared" si="19"/>
        <v>99.963017751479285</v>
      </c>
      <c r="J137" s="40">
        <f t="shared" si="20"/>
        <v>0</v>
      </c>
      <c r="K137" s="41">
        <f t="shared" si="21"/>
        <v>3.6982248520710061E-2</v>
      </c>
      <c r="L137" s="42">
        <f t="shared" si="22"/>
        <v>99.754901960784309</v>
      </c>
      <c r="M137" s="40">
        <f t="shared" si="23"/>
        <v>0</v>
      </c>
      <c r="N137" s="41">
        <f t="shared" si="24"/>
        <v>0.24509803921568626</v>
      </c>
    </row>
    <row r="138" spans="3:14" x14ac:dyDescent="0.2"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3:14" x14ac:dyDescent="0.2"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3:14" ht="16.5" thickBot="1" x14ac:dyDescent="0.3">
      <c r="C140" s="23" t="s">
        <v>436</v>
      </c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3:14" x14ac:dyDescent="0.2">
      <c r="F141" s="33" t="s">
        <v>424</v>
      </c>
      <c r="G141" s="34"/>
      <c r="H141" s="34"/>
      <c r="I141" s="33" t="s">
        <v>425</v>
      </c>
      <c r="J141" s="34"/>
      <c r="K141" s="35"/>
      <c r="L141" s="34" t="s">
        <v>426</v>
      </c>
      <c r="M141" s="34"/>
      <c r="N141" s="35"/>
    </row>
    <row r="142" spans="3:14" x14ac:dyDescent="0.2">
      <c r="F142" s="36"/>
      <c r="G142" s="37"/>
      <c r="H142" s="37"/>
      <c r="I142" s="36"/>
      <c r="J142" s="37"/>
      <c r="K142" s="38"/>
      <c r="L142" s="37"/>
      <c r="M142" s="37"/>
      <c r="N142" s="38"/>
    </row>
    <row r="143" spans="3:14" x14ac:dyDescent="0.2">
      <c r="F143" s="36" t="s">
        <v>427</v>
      </c>
      <c r="G143" s="37" t="s">
        <v>428</v>
      </c>
      <c r="H143" s="37" t="s">
        <v>429</v>
      </c>
      <c r="I143" s="36" t="s">
        <v>430</v>
      </c>
      <c r="J143" s="37" t="s">
        <v>428</v>
      </c>
      <c r="K143" s="38" t="s">
        <v>429</v>
      </c>
      <c r="L143" s="37" t="s">
        <v>430</v>
      </c>
      <c r="M143" s="37" t="s">
        <v>428</v>
      </c>
      <c r="N143" s="38" t="s">
        <v>429</v>
      </c>
    </row>
    <row r="144" spans="3:14" x14ac:dyDescent="0.2">
      <c r="D144" t="s">
        <v>84</v>
      </c>
      <c r="E144" s="14" t="s">
        <v>431</v>
      </c>
      <c r="F144" s="36">
        <v>2144</v>
      </c>
      <c r="G144" s="37">
        <v>0</v>
      </c>
      <c r="H144" s="37">
        <v>0</v>
      </c>
      <c r="I144" s="36">
        <v>2752</v>
      </c>
      <c r="J144" s="37">
        <v>48</v>
      </c>
      <c r="K144" s="38">
        <v>2</v>
      </c>
      <c r="L144" s="37">
        <v>2208</v>
      </c>
      <c r="M144" s="37">
        <v>272</v>
      </c>
      <c r="N144" s="38">
        <v>0</v>
      </c>
    </row>
    <row r="145" spans="4:14" x14ac:dyDescent="0.2">
      <c r="E145" s="14" t="s">
        <v>432</v>
      </c>
      <c r="F145" s="36">
        <v>1264</v>
      </c>
      <c r="G145" s="37">
        <v>0</v>
      </c>
      <c r="H145" s="37">
        <v>0</v>
      </c>
      <c r="I145" s="36">
        <v>688</v>
      </c>
      <c r="J145" s="37">
        <v>144</v>
      </c>
      <c r="K145" s="38">
        <v>2</v>
      </c>
      <c r="L145" s="37">
        <v>1088</v>
      </c>
      <c r="M145" s="37">
        <v>96</v>
      </c>
      <c r="N145" s="38">
        <v>0</v>
      </c>
    </row>
    <row r="146" spans="4:14" x14ac:dyDescent="0.2">
      <c r="D146" t="s">
        <v>433</v>
      </c>
      <c r="E146" s="14" t="s">
        <v>431</v>
      </c>
      <c r="F146" s="36">
        <v>1696</v>
      </c>
      <c r="G146" s="37">
        <v>0</v>
      </c>
      <c r="H146" s="37">
        <v>0</v>
      </c>
      <c r="I146" s="36">
        <v>2832</v>
      </c>
      <c r="J146" s="37">
        <v>0</v>
      </c>
      <c r="K146" s="38">
        <v>0</v>
      </c>
      <c r="L146" s="37">
        <v>3232</v>
      </c>
      <c r="M146" s="37">
        <v>0</v>
      </c>
      <c r="N146" s="38">
        <v>1</v>
      </c>
    </row>
    <row r="147" spans="4:14" x14ac:dyDescent="0.2">
      <c r="E147" s="14" t="s">
        <v>432</v>
      </c>
      <c r="F147" s="36">
        <v>1056</v>
      </c>
      <c r="G147" s="37">
        <v>0</v>
      </c>
      <c r="H147" s="37">
        <v>0</v>
      </c>
      <c r="I147" s="36">
        <v>896</v>
      </c>
      <c r="J147" s="37">
        <v>0</v>
      </c>
      <c r="K147" s="38">
        <v>0</v>
      </c>
      <c r="L147" s="37">
        <v>1168</v>
      </c>
      <c r="M147" s="37">
        <v>32</v>
      </c>
      <c r="N147" s="38">
        <v>0</v>
      </c>
    </row>
    <row r="148" spans="4:14" x14ac:dyDescent="0.2">
      <c r="D148" t="s">
        <v>434</v>
      </c>
      <c r="E148" s="14" t="s">
        <v>431</v>
      </c>
      <c r="F148" s="36">
        <v>1672</v>
      </c>
      <c r="G148" s="37">
        <v>0</v>
      </c>
      <c r="H148" s="37">
        <v>24</v>
      </c>
      <c r="I148" s="36">
        <v>7936</v>
      </c>
      <c r="J148" s="37">
        <v>0</v>
      </c>
      <c r="K148" s="38">
        <v>432</v>
      </c>
      <c r="L148" s="37">
        <v>4424</v>
      </c>
      <c r="M148" s="37">
        <v>0</v>
      </c>
      <c r="N148" s="38">
        <v>72</v>
      </c>
    </row>
    <row r="149" spans="4:14" ht="15" thickBot="1" x14ac:dyDescent="0.25">
      <c r="E149" s="14" t="s">
        <v>432</v>
      </c>
      <c r="F149" s="42">
        <v>1968</v>
      </c>
      <c r="G149" s="40">
        <v>0</v>
      </c>
      <c r="H149" s="40">
        <v>0</v>
      </c>
      <c r="I149" s="42">
        <v>2976</v>
      </c>
      <c r="J149" s="40">
        <v>0</v>
      </c>
      <c r="K149" s="41">
        <v>20</v>
      </c>
      <c r="L149" s="40">
        <v>1812</v>
      </c>
      <c r="M149" s="40">
        <v>0</v>
      </c>
      <c r="N149" s="41">
        <v>11</v>
      </c>
    </row>
    <row r="150" spans="4:14" x14ac:dyDescent="0.2"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4:14" ht="15" thickBot="1" x14ac:dyDescent="0.25">
      <c r="D151" t="s">
        <v>435</v>
      </c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4:14" x14ac:dyDescent="0.2">
      <c r="F152" s="33" t="s">
        <v>427</v>
      </c>
      <c r="G152" s="34" t="s">
        <v>428</v>
      </c>
      <c r="H152" s="35" t="s">
        <v>429</v>
      </c>
      <c r="I152" s="33" t="s">
        <v>427</v>
      </c>
      <c r="J152" s="34" t="s">
        <v>428</v>
      </c>
      <c r="K152" s="35" t="s">
        <v>429</v>
      </c>
      <c r="L152" s="33" t="s">
        <v>427</v>
      </c>
      <c r="M152" s="34" t="s">
        <v>428</v>
      </c>
      <c r="N152" s="35" t="s">
        <v>429</v>
      </c>
    </row>
    <row r="153" spans="4:14" x14ac:dyDescent="0.2">
      <c r="D153" t="s">
        <v>84</v>
      </c>
      <c r="E153" s="14" t="s">
        <v>431</v>
      </c>
      <c r="F153" s="36">
        <f>(F144/(F144+G144)*100)-H153</f>
        <v>100</v>
      </c>
      <c r="G153" s="37">
        <f>G144/(F144+G144)*100</f>
        <v>0</v>
      </c>
      <c r="H153" s="38">
        <f>H144/(F144+G144)*100</f>
        <v>0</v>
      </c>
      <c r="I153" s="36">
        <f>(I144/(I144+J144)*100)-K153</f>
        <v>98.214285714285722</v>
      </c>
      <c r="J153" s="37">
        <f>J144/(I144+J144)*100</f>
        <v>1.7142857142857144</v>
      </c>
      <c r="K153" s="38">
        <f>K144/(I144+J144)*100</f>
        <v>7.1428571428571425E-2</v>
      </c>
      <c r="L153" s="36">
        <f>(L144/(L144+M144)*100)-N153</f>
        <v>89.032258064516128</v>
      </c>
      <c r="M153" s="37">
        <f>M144/(L144+M144)*100</f>
        <v>10.967741935483872</v>
      </c>
      <c r="N153" s="38">
        <f>N144/(L144+M144)*100</f>
        <v>0</v>
      </c>
    </row>
    <row r="154" spans="4:14" x14ac:dyDescent="0.2">
      <c r="E154" s="14" t="s">
        <v>432</v>
      </c>
      <c r="F154" s="36">
        <f t="shared" ref="F154:F158" si="25">(F145/(F145+G145)*100)-H154</f>
        <v>100</v>
      </c>
      <c r="G154" s="37">
        <f t="shared" ref="G154:G158" si="26">G145/(F145+G145)*100</f>
        <v>0</v>
      </c>
      <c r="H154" s="38">
        <f t="shared" ref="H154:H158" si="27">H145/(F145+G145)*100</f>
        <v>0</v>
      </c>
      <c r="I154" s="36">
        <f t="shared" ref="I154:I158" si="28">(I145/(I145+J145)*100)-K154</f>
        <v>82.45192307692308</v>
      </c>
      <c r="J154" s="37">
        <f t="shared" ref="J154:J158" si="29">J145/(I145+J145)*100</f>
        <v>17.307692307692307</v>
      </c>
      <c r="K154" s="38">
        <f t="shared" ref="K154:K158" si="30">K145/(I145+J145)*100</f>
        <v>0.24038461538461539</v>
      </c>
      <c r="L154" s="36">
        <f t="shared" ref="L154:L158" si="31">(L145/(L145+M145)*100)-N154</f>
        <v>91.891891891891902</v>
      </c>
      <c r="M154" s="37">
        <f t="shared" ref="M154:M158" si="32">M145/(L145+M145)*100</f>
        <v>8.1081081081081088</v>
      </c>
      <c r="N154" s="38">
        <f t="shared" ref="N154:N158" si="33">N145/(L145+M145)*100</f>
        <v>0</v>
      </c>
    </row>
    <row r="155" spans="4:14" x14ac:dyDescent="0.2">
      <c r="D155" t="s">
        <v>433</v>
      </c>
      <c r="E155" s="14" t="s">
        <v>431</v>
      </c>
      <c r="F155" s="36">
        <f t="shared" si="25"/>
        <v>100</v>
      </c>
      <c r="G155" s="37">
        <f t="shared" si="26"/>
        <v>0</v>
      </c>
      <c r="H155" s="38">
        <f t="shared" si="27"/>
        <v>0</v>
      </c>
      <c r="I155" s="36">
        <f t="shared" si="28"/>
        <v>100</v>
      </c>
      <c r="J155" s="37">
        <f t="shared" si="29"/>
        <v>0</v>
      </c>
      <c r="K155" s="38">
        <f t="shared" si="30"/>
        <v>0</v>
      </c>
      <c r="L155" s="36">
        <f t="shared" si="31"/>
        <v>99.969059405940598</v>
      </c>
      <c r="M155" s="37">
        <f t="shared" si="32"/>
        <v>0</v>
      </c>
      <c r="N155" s="38">
        <f t="shared" si="33"/>
        <v>3.094059405940594E-2</v>
      </c>
    </row>
    <row r="156" spans="4:14" x14ac:dyDescent="0.2">
      <c r="E156" s="14" t="s">
        <v>432</v>
      </c>
      <c r="F156" s="36">
        <f t="shared" si="25"/>
        <v>100</v>
      </c>
      <c r="G156" s="37">
        <f t="shared" si="26"/>
        <v>0</v>
      </c>
      <c r="H156" s="38">
        <f t="shared" si="27"/>
        <v>0</v>
      </c>
      <c r="I156" s="36">
        <f t="shared" si="28"/>
        <v>100</v>
      </c>
      <c r="J156" s="37">
        <f t="shared" si="29"/>
        <v>0</v>
      </c>
      <c r="K156" s="38">
        <f t="shared" si="30"/>
        <v>0</v>
      </c>
      <c r="L156" s="36">
        <f t="shared" si="31"/>
        <v>97.333333333333343</v>
      </c>
      <c r="M156" s="37">
        <f t="shared" si="32"/>
        <v>2.666666666666667</v>
      </c>
      <c r="N156" s="38">
        <f t="shared" si="33"/>
        <v>0</v>
      </c>
    </row>
    <row r="157" spans="4:14" x14ac:dyDescent="0.2">
      <c r="D157" t="s">
        <v>434</v>
      </c>
      <c r="E157" s="14" t="s">
        <v>431</v>
      </c>
      <c r="F157" s="36">
        <f t="shared" si="25"/>
        <v>98.564593301435409</v>
      </c>
      <c r="G157" s="37">
        <f t="shared" si="26"/>
        <v>0</v>
      </c>
      <c r="H157" s="38">
        <f t="shared" si="27"/>
        <v>1.4354066985645932</v>
      </c>
      <c r="I157" s="36">
        <f t="shared" si="28"/>
        <v>94.556451612903231</v>
      </c>
      <c r="J157" s="37">
        <f t="shared" si="29"/>
        <v>0</v>
      </c>
      <c r="K157" s="38">
        <f t="shared" si="30"/>
        <v>5.443548387096774</v>
      </c>
      <c r="L157" s="36">
        <f t="shared" si="31"/>
        <v>98.372513562386985</v>
      </c>
      <c r="M157" s="37">
        <f t="shared" si="32"/>
        <v>0</v>
      </c>
      <c r="N157" s="38">
        <f t="shared" si="33"/>
        <v>1.62748643761302</v>
      </c>
    </row>
    <row r="158" spans="4:14" ht="15" thickBot="1" x14ac:dyDescent="0.25">
      <c r="E158" s="14" t="s">
        <v>432</v>
      </c>
      <c r="F158" s="42">
        <f t="shared" si="25"/>
        <v>100</v>
      </c>
      <c r="G158" s="40">
        <f t="shared" si="26"/>
        <v>0</v>
      </c>
      <c r="H158" s="41">
        <f t="shared" si="27"/>
        <v>0</v>
      </c>
      <c r="I158" s="42">
        <f t="shared" si="28"/>
        <v>99.327956989247312</v>
      </c>
      <c r="J158" s="40">
        <f t="shared" si="29"/>
        <v>0</v>
      </c>
      <c r="K158" s="41">
        <f t="shared" si="30"/>
        <v>0.67204301075268813</v>
      </c>
      <c r="L158" s="42">
        <f t="shared" si="31"/>
        <v>99.392935982339949</v>
      </c>
      <c r="M158" s="40">
        <f t="shared" si="32"/>
        <v>0</v>
      </c>
      <c r="N158" s="41">
        <f t="shared" si="33"/>
        <v>0.60706401766004414</v>
      </c>
    </row>
    <row r="159" spans="4:14" x14ac:dyDescent="0.2">
      <c r="F159" s="45"/>
      <c r="G159" s="45"/>
      <c r="H159" s="45"/>
      <c r="I159" s="45"/>
      <c r="J159" s="45"/>
      <c r="K159" s="45"/>
      <c r="L159" s="45"/>
      <c r="M159" s="45"/>
      <c r="N159" s="45"/>
    </row>
    <row r="160" spans="4:14" x14ac:dyDescent="0.2">
      <c r="F160" s="45"/>
      <c r="G160" s="45"/>
      <c r="H160" s="45"/>
      <c r="I160" s="45"/>
      <c r="J160" s="45"/>
      <c r="K160" s="45"/>
      <c r="L160" s="45"/>
      <c r="M160" s="45"/>
      <c r="N160" s="45"/>
    </row>
    <row r="161" spans="3:14" ht="16.5" thickBot="1" x14ac:dyDescent="0.3">
      <c r="C161" s="23" t="s">
        <v>437</v>
      </c>
      <c r="F161" s="45"/>
      <c r="G161" s="45"/>
      <c r="H161" s="45"/>
      <c r="I161" s="45"/>
      <c r="J161" s="45"/>
      <c r="K161" s="45"/>
      <c r="L161" s="45"/>
      <c r="M161" s="45"/>
      <c r="N161" s="45"/>
    </row>
    <row r="162" spans="3:14" x14ac:dyDescent="0.2">
      <c r="F162" s="33" t="s">
        <v>424</v>
      </c>
      <c r="G162" s="34"/>
      <c r="H162" s="34"/>
      <c r="I162" s="33" t="s">
        <v>425</v>
      </c>
      <c r="J162" s="34"/>
      <c r="K162" s="35"/>
      <c r="L162" s="34" t="s">
        <v>426</v>
      </c>
      <c r="M162" s="34"/>
      <c r="N162" s="35"/>
    </row>
    <row r="163" spans="3:14" x14ac:dyDescent="0.2">
      <c r="F163" s="36"/>
      <c r="G163" s="37"/>
      <c r="H163" s="37"/>
      <c r="I163" s="36"/>
      <c r="J163" s="37"/>
      <c r="K163" s="38"/>
      <c r="L163" s="37"/>
      <c r="M163" s="37"/>
      <c r="N163" s="38"/>
    </row>
    <row r="164" spans="3:14" x14ac:dyDescent="0.2">
      <c r="F164" s="36" t="s">
        <v>427</v>
      </c>
      <c r="G164" s="37" t="s">
        <v>428</v>
      </c>
      <c r="H164" s="37" t="s">
        <v>429</v>
      </c>
      <c r="I164" s="36" t="s">
        <v>430</v>
      </c>
      <c r="J164" s="37" t="s">
        <v>428</v>
      </c>
      <c r="K164" s="38" t="s">
        <v>429</v>
      </c>
      <c r="L164" s="37" t="s">
        <v>430</v>
      </c>
      <c r="M164" s="37" t="s">
        <v>428</v>
      </c>
      <c r="N164" s="38" t="s">
        <v>429</v>
      </c>
    </row>
    <row r="165" spans="3:14" x14ac:dyDescent="0.2">
      <c r="D165" t="s">
        <v>84</v>
      </c>
      <c r="E165" s="14" t="s">
        <v>431</v>
      </c>
      <c r="F165" s="36">
        <v>1440</v>
      </c>
      <c r="G165" s="37">
        <v>0</v>
      </c>
      <c r="H165" s="37">
        <v>0</v>
      </c>
      <c r="I165" s="36">
        <v>1904</v>
      </c>
      <c r="J165" s="37">
        <v>0</v>
      </c>
      <c r="K165" s="38">
        <v>0</v>
      </c>
      <c r="L165" s="37">
        <v>976</v>
      </c>
      <c r="M165" s="37">
        <v>0</v>
      </c>
      <c r="N165" s="38">
        <v>0</v>
      </c>
    </row>
    <row r="166" spans="3:14" x14ac:dyDescent="0.2">
      <c r="E166" s="14" t="s">
        <v>432</v>
      </c>
      <c r="F166" s="36">
        <v>864</v>
      </c>
      <c r="G166" s="37">
        <v>0</v>
      </c>
      <c r="H166" s="37">
        <v>0</v>
      </c>
      <c r="I166" s="36">
        <v>672</v>
      </c>
      <c r="J166" s="37">
        <v>0</v>
      </c>
      <c r="K166" s="38">
        <v>0</v>
      </c>
      <c r="L166" s="37">
        <v>512</v>
      </c>
      <c r="M166" s="37">
        <v>0</v>
      </c>
      <c r="N166" s="38">
        <v>0</v>
      </c>
    </row>
    <row r="167" spans="3:14" x14ac:dyDescent="0.2">
      <c r="D167" t="s">
        <v>433</v>
      </c>
      <c r="E167" s="14" t="s">
        <v>431</v>
      </c>
      <c r="F167" s="36">
        <v>672</v>
      </c>
      <c r="G167" s="37">
        <v>0</v>
      </c>
      <c r="H167" s="37">
        <v>0</v>
      </c>
      <c r="I167" s="36">
        <v>1216</v>
      </c>
      <c r="J167" s="37">
        <v>0</v>
      </c>
      <c r="K167" s="38">
        <v>0</v>
      </c>
      <c r="L167" s="37">
        <v>880</v>
      </c>
      <c r="M167" s="37">
        <v>0</v>
      </c>
      <c r="N167" s="38">
        <v>0</v>
      </c>
    </row>
    <row r="168" spans="3:14" x14ac:dyDescent="0.2">
      <c r="E168" s="14" t="s">
        <v>432</v>
      </c>
      <c r="F168" s="36">
        <v>704</v>
      </c>
      <c r="G168" s="46">
        <v>0</v>
      </c>
      <c r="H168" s="37">
        <v>0</v>
      </c>
      <c r="I168" s="36">
        <v>1056</v>
      </c>
      <c r="J168" s="46">
        <v>0</v>
      </c>
      <c r="K168" s="38">
        <v>0</v>
      </c>
      <c r="L168" s="37">
        <v>864</v>
      </c>
      <c r="M168" s="46">
        <v>0</v>
      </c>
      <c r="N168" s="38">
        <v>1</v>
      </c>
    </row>
    <row r="169" spans="3:14" x14ac:dyDescent="0.2">
      <c r="D169" t="s">
        <v>434</v>
      </c>
      <c r="E169" s="14" t="s">
        <v>431</v>
      </c>
      <c r="F169" s="36"/>
      <c r="G169" s="37"/>
      <c r="H169" s="47"/>
      <c r="I169" s="36">
        <v>5888</v>
      </c>
      <c r="J169" s="46">
        <v>0</v>
      </c>
      <c r="K169" s="38">
        <v>112</v>
      </c>
      <c r="L169" s="37"/>
      <c r="M169" s="37"/>
      <c r="N169" s="48"/>
    </row>
    <row r="170" spans="3:14" ht="15" thickBot="1" x14ac:dyDescent="0.25">
      <c r="E170" s="14" t="s">
        <v>432</v>
      </c>
      <c r="F170" s="42">
        <v>2128</v>
      </c>
      <c r="G170" s="40">
        <v>0</v>
      </c>
      <c r="H170" s="44">
        <v>0</v>
      </c>
      <c r="I170" s="42">
        <v>2176</v>
      </c>
      <c r="J170" s="40">
        <v>0</v>
      </c>
      <c r="K170" s="41">
        <v>0</v>
      </c>
      <c r="L170" s="40">
        <v>1280</v>
      </c>
      <c r="M170" s="40">
        <v>0</v>
      </c>
      <c r="N170" s="43">
        <v>0</v>
      </c>
    </row>
    <row r="171" spans="3:14" x14ac:dyDescent="0.2">
      <c r="F171" s="45"/>
      <c r="G171" s="45"/>
      <c r="H171" s="45"/>
      <c r="I171" s="45"/>
      <c r="J171" s="45"/>
      <c r="K171" s="45"/>
      <c r="L171" s="45"/>
      <c r="M171" s="45"/>
      <c r="N171" s="45"/>
    </row>
    <row r="172" spans="3:14" ht="15" thickBot="1" x14ac:dyDescent="0.25">
      <c r="D172" t="s">
        <v>435</v>
      </c>
      <c r="F172" s="45"/>
      <c r="G172" s="45"/>
      <c r="H172" s="45"/>
      <c r="I172" s="45"/>
      <c r="J172" s="45"/>
      <c r="K172" s="45"/>
      <c r="L172" s="45"/>
      <c r="M172" s="45"/>
      <c r="N172" s="45"/>
    </row>
    <row r="173" spans="3:14" x14ac:dyDescent="0.2">
      <c r="F173" s="33" t="s">
        <v>427</v>
      </c>
      <c r="G173" s="34" t="s">
        <v>428</v>
      </c>
      <c r="H173" s="35" t="s">
        <v>429</v>
      </c>
      <c r="I173" s="33" t="s">
        <v>427</v>
      </c>
      <c r="J173" s="34" t="s">
        <v>428</v>
      </c>
      <c r="K173" s="35" t="s">
        <v>429</v>
      </c>
      <c r="L173" s="33" t="s">
        <v>427</v>
      </c>
      <c r="M173" s="34" t="s">
        <v>428</v>
      </c>
      <c r="N173" s="35" t="s">
        <v>429</v>
      </c>
    </row>
    <row r="174" spans="3:14" x14ac:dyDescent="0.2">
      <c r="D174" t="s">
        <v>84</v>
      </c>
      <c r="E174" s="14" t="s">
        <v>431</v>
      </c>
      <c r="F174" s="36">
        <f>(F165/(F165+G165)*100)-H174</f>
        <v>100</v>
      </c>
      <c r="G174" s="37">
        <f>G165/(F165+G165)*100</f>
        <v>0</v>
      </c>
      <c r="H174" s="38">
        <f>H165/(F165+G165)*100</f>
        <v>0</v>
      </c>
      <c r="I174" s="36">
        <f>(I165/(I165+J165)*100)-K174</f>
        <v>100</v>
      </c>
      <c r="J174" s="37">
        <f>J165/(I165+J165)*100</f>
        <v>0</v>
      </c>
      <c r="K174" s="38">
        <f>K165/(I165+J165)*100</f>
        <v>0</v>
      </c>
      <c r="L174" s="36">
        <f>(L165/(L165+M165)*100)-N174</f>
        <v>100</v>
      </c>
      <c r="M174" s="37">
        <f>M165/(L165+M165)*100</f>
        <v>0</v>
      </c>
      <c r="N174" s="38">
        <f>N165/(L165+M165)*100</f>
        <v>0</v>
      </c>
    </row>
    <row r="175" spans="3:14" x14ac:dyDescent="0.2">
      <c r="E175" s="14" t="s">
        <v>432</v>
      </c>
      <c r="F175" s="36">
        <f t="shared" ref="F175:F179" si="34">(F166/(F166+G166)*100)-H175</f>
        <v>100</v>
      </c>
      <c r="G175" s="37">
        <f t="shared" ref="G175:G179" si="35">G166/(F166+G166)*100</f>
        <v>0</v>
      </c>
      <c r="H175" s="38">
        <f t="shared" ref="H175:H179" si="36">H166/(F166+G166)*100</f>
        <v>0</v>
      </c>
      <c r="I175" s="36">
        <f t="shared" ref="I175:I179" si="37">(I166/(I166+J166)*100)-K175</f>
        <v>100</v>
      </c>
      <c r="J175" s="37">
        <f t="shared" ref="J175:J179" si="38">J166/(I166+J166)*100</f>
        <v>0</v>
      </c>
      <c r="K175" s="38">
        <f t="shared" ref="K175:K179" si="39">K166/(I166+J166)*100</f>
        <v>0</v>
      </c>
      <c r="L175" s="36">
        <f t="shared" ref="L175:L179" si="40">(L166/(L166+M166)*100)-N175</f>
        <v>100</v>
      </c>
      <c r="M175" s="37">
        <f t="shared" ref="M175:M179" si="41">M166/(L166+M166)*100</f>
        <v>0</v>
      </c>
      <c r="N175" s="38">
        <f t="shared" ref="N175:N179" si="42">N166/(L166+M166)*100</f>
        <v>0</v>
      </c>
    </row>
    <row r="176" spans="3:14" x14ac:dyDescent="0.2">
      <c r="D176" t="s">
        <v>433</v>
      </c>
      <c r="E176" s="14" t="s">
        <v>431</v>
      </c>
      <c r="F176" s="36">
        <f t="shared" si="34"/>
        <v>100</v>
      </c>
      <c r="G176" s="37">
        <f t="shared" si="35"/>
        <v>0</v>
      </c>
      <c r="H176" s="38">
        <f t="shared" si="36"/>
        <v>0</v>
      </c>
      <c r="I176" s="36">
        <f t="shared" si="37"/>
        <v>100</v>
      </c>
      <c r="J176" s="37">
        <f t="shared" si="38"/>
        <v>0</v>
      </c>
      <c r="K176" s="38">
        <f t="shared" si="39"/>
        <v>0</v>
      </c>
      <c r="L176" s="36">
        <f t="shared" si="40"/>
        <v>100</v>
      </c>
      <c r="M176" s="37">
        <f t="shared" si="41"/>
        <v>0</v>
      </c>
      <c r="N176" s="38">
        <f t="shared" si="42"/>
        <v>0</v>
      </c>
    </row>
    <row r="177" spans="2:14" x14ac:dyDescent="0.2">
      <c r="E177" s="14" t="s">
        <v>432</v>
      </c>
      <c r="F177" s="36">
        <f t="shared" si="34"/>
        <v>100</v>
      </c>
      <c r="G177" s="37">
        <f t="shared" si="35"/>
        <v>0</v>
      </c>
      <c r="H177" s="38">
        <f t="shared" si="36"/>
        <v>0</v>
      </c>
      <c r="I177" s="36">
        <f t="shared" si="37"/>
        <v>100</v>
      </c>
      <c r="J177" s="37">
        <f t="shared" si="38"/>
        <v>0</v>
      </c>
      <c r="K177" s="38">
        <f t="shared" si="39"/>
        <v>0</v>
      </c>
      <c r="L177" s="36">
        <f t="shared" si="40"/>
        <v>99.884259259259252</v>
      </c>
      <c r="M177" s="37">
        <f t="shared" si="41"/>
        <v>0</v>
      </c>
      <c r="N177" s="38">
        <f t="shared" si="42"/>
        <v>0.11574074074074073</v>
      </c>
    </row>
    <row r="178" spans="2:14" x14ac:dyDescent="0.2">
      <c r="D178" t="s">
        <v>434</v>
      </c>
      <c r="E178" s="14" t="s">
        <v>431</v>
      </c>
      <c r="F178" s="36"/>
      <c r="G178" s="37"/>
      <c r="H178" s="38"/>
      <c r="I178" s="36">
        <f t="shared" si="37"/>
        <v>98.097826086956516</v>
      </c>
      <c r="J178" s="37">
        <f t="shared" si="38"/>
        <v>0</v>
      </c>
      <c r="K178" s="38">
        <f t="shared" si="39"/>
        <v>1.9021739130434785</v>
      </c>
      <c r="L178" s="36"/>
      <c r="M178" s="37"/>
      <c r="N178" s="38"/>
    </row>
    <row r="179" spans="2:14" ht="15" thickBot="1" x14ac:dyDescent="0.25">
      <c r="E179" s="14" t="s">
        <v>432</v>
      </c>
      <c r="F179" s="42">
        <f t="shared" si="34"/>
        <v>100</v>
      </c>
      <c r="G179" s="40">
        <f t="shared" si="35"/>
        <v>0</v>
      </c>
      <c r="H179" s="41">
        <f t="shared" si="36"/>
        <v>0</v>
      </c>
      <c r="I179" s="42">
        <f t="shared" si="37"/>
        <v>100</v>
      </c>
      <c r="J179" s="40">
        <f t="shared" si="38"/>
        <v>0</v>
      </c>
      <c r="K179" s="41">
        <f t="shared" si="39"/>
        <v>0</v>
      </c>
      <c r="L179" s="42">
        <f t="shared" si="40"/>
        <v>100</v>
      </c>
      <c r="M179" s="40">
        <f t="shared" si="41"/>
        <v>0</v>
      </c>
      <c r="N179" s="41">
        <f t="shared" si="42"/>
        <v>0</v>
      </c>
    </row>
    <row r="180" spans="2:14" x14ac:dyDescent="0.2">
      <c r="F180" s="45"/>
      <c r="G180" s="45"/>
      <c r="H180" s="45"/>
      <c r="I180" s="45"/>
      <c r="J180" s="45"/>
      <c r="K180" s="45"/>
      <c r="L180" s="45"/>
      <c r="M180" s="45"/>
      <c r="N180" s="45"/>
    </row>
    <row r="181" spans="2:14" x14ac:dyDescent="0.2">
      <c r="F181" s="45"/>
      <c r="G181" s="45"/>
      <c r="H181" s="45"/>
      <c r="I181" s="45"/>
      <c r="J181" s="45"/>
      <c r="K181" s="45"/>
      <c r="L181" s="45"/>
      <c r="M181" s="45"/>
      <c r="N181" s="45"/>
    </row>
    <row r="182" spans="2:14" ht="16.5" thickBot="1" x14ac:dyDescent="0.3">
      <c r="B182" t="s">
        <v>0</v>
      </c>
      <c r="C182" s="23" t="s">
        <v>439</v>
      </c>
      <c r="F182" s="45"/>
      <c r="G182" s="45"/>
      <c r="H182" s="45"/>
      <c r="I182" s="45"/>
      <c r="J182" s="45"/>
      <c r="K182" s="45"/>
      <c r="L182" s="45"/>
      <c r="M182" s="45"/>
      <c r="N182" s="45"/>
    </row>
    <row r="183" spans="2:14" x14ac:dyDescent="0.2">
      <c r="F183" s="33" t="s">
        <v>424</v>
      </c>
      <c r="G183" s="34"/>
      <c r="H183" s="35"/>
      <c r="I183" s="33" t="s">
        <v>425</v>
      </c>
      <c r="J183" s="34"/>
      <c r="K183" s="35"/>
      <c r="L183" s="34" t="s">
        <v>426</v>
      </c>
      <c r="M183" s="34"/>
      <c r="N183" s="35"/>
    </row>
    <row r="184" spans="2:14" x14ac:dyDescent="0.2">
      <c r="F184" s="36"/>
      <c r="G184" s="37"/>
      <c r="H184" s="38"/>
      <c r="I184" s="36"/>
      <c r="J184" s="37"/>
      <c r="K184" s="38"/>
      <c r="L184" s="37"/>
      <c r="M184" s="37"/>
      <c r="N184" s="38"/>
    </row>
    <row r="185" spans="2:14" x14ac:dyDescent="0.2">
      <c r="F185" s="36" t="s">
        <v>427</v>
      </c>
      <c r="G185" s="37" t="s">
        <v>428</v>
      </c>
      <c r="H185" s="38" t="s">
        <v>429</v>
      </c>
      <c r="I185" s="36" t="s">
        <v>430</v>
      </c>
      <c r="J185" s="37" t="s">
        <v>428</v>
      </c>
      <c r="K185" s="38" t="s">
        <v>429</v>
      </c>
      <c r="L185" s="37" t="s">
        <v>430</v>
      </c>
      <c r="M185" s="37" t="s">
        <v>428</v>
      </c>
      <c r="N185" s="38" t="s">
        <v>429</v>
      </c>
    </row>
    <row r="186" spans="2:14" x14ac:dyDescent="0.2">
      <c r="D186" t="s">
        <v>84</v>
      </c>
      <c r="E186" s="14" t="s">
        <v>431</v>
      </c>
      <c r="F186" s="36">
        <v>4352</v>
      </c>
      <c r="G186" s="37">
        <v>0</v>
      </c>
      <c r="H186" s="38">
        <v>58</v>
      </c>
      <c r="I186" s="36">
        <v>4272</v>
      </c>
      <c r="J186" s="37">
        <v>0</v>
      </c>
      <c r="K186" s="38">
        <v>37</v>
      </c>
      <c r="L186" s="37">
        <v>3840</v>
      </c>
      <c r="M186" s="37">
        <v>0</v>
      </c>
      <c r="N186" s="38">
        <v>217</v>
      </c>
    </row>
    <row r="187" spans="2:14" x14ac:dyDescent="0.2">
      <c r="E187" s="14" t="s">
        <v>432</v>
      </c>
      <c r="F187" s="36">
        <v>3766</v>
      </c>
      <c r="G187" s="37">
        <v>0</v>
      </c>
      <c r="H187" s="38">
        <v>35</v>
      </c>
      <c r="I187" s="36">
        <v>3856</v>
      </c>
      <c r="J187" s="37">
        <v>0</v>
      </c>
      <c r="K187" s="38">
        <v>21</v>
      </c>
      <c r="L187" s="37">
        <v>3088</v>
      </c>
      <c r="M187" s="37">
        <v>0</v>
      </c>
      <c r="N187" s="38">
        <v>28</v>
      </c>
    </row>
    <row r="188" spans="2:14" x14ac:dyDescent="0.2">
      <c r="D188" t="s">
        <v>433</v>
      </c>
      <c r="E188" s="14" t="s">
        <v>431</v>
      </c>
      <c r="F188" s="36">
        <v>3424</v>
      </c>
      <c r="G188" s="37">
        <v>0</v>
      </c>
      <c r="H188" s="38">
        <v>123</v>
      </c>
      <c r="I188" s="36">
        <v>4192</v>
      </c>
      <c r="J188" s="37">
        <v>0</v>
      </c>
      <c r="K188" s="38">
        <v>224</v>
      </c>
      <c r="L188" s="37">
        <v>1536</v>
      </c>
      <c r="M188" s="37">
        <v>0</v>
      </c>
      <c r="N188" s="38">
        <v>432</v>
      </c>
    </row>
    <row r="189" spans="2:14" x14ac:dyDescent="0.2">
      <c r="E189" s="14" t="s">
        <v>432</v>
      </c>
      <c r="F189" s="36">
        <v>2736</v>
      </c>
      <c r="G189" s="37">
        <v>0</v>
      </c>
      <c r="H189" s="38">
        <v>26</v>
      </c>
      <c r="I189" s="36">
        <v>2784</v>
      </c>
      <c r="J189" s="37">
        <v>0</v>
      </c>
      <c r="K189" s="38">
        <v>160</v>
      </c>
      <c r="L189" s="37">
        <v>2128</v>
      </c>
      <c r="M189" s="37">
        <v>0</v>
      </c>
      <c r="N189" s="38">
        <v>22</v>
      </c>
    </row>
    <row r="190" spans="2:14" x14ac:dyDescent="0.2">
      <c r="D190" t="s">
        <v>434</v>
      </c>
      <c r="E190" s="14" t="s">
        <v>431</v>
      </c>
      <c r="F190" s="36"/>
      <c r="G190" s="37"/>
      <c r="H190" s="38"/>
      <c r="I190" s="36">
        <v>3968</v>
      </c>
      <c r="J190" s="37">
        <v>0</v>
      </c>
      <c r="K190" s="38">
        <v>1728</v>
      </c>
      <c r="L190" s="37"/>
      <c r="M190" s="37"/>
      <c r="N190" s="38"/>
    </row>
    <row r="191" spans="2:14" ht="15" thickBot="1" x14ac:dyDescent="0.25">
      <c r="E191" s="14" t="s">
        <v>432</v>
      </c>
      <c r="F191" s="39"/>
      <c r="G191" s="40"/>
      <c r="H191" s="41"/>
      <c r="I191" s="42">
        <v>4208</v>
      </c>
      <c r="J191" s="40">
        <v>0</v>
      </c>
      <c r="K191" s="41">
        <v>784</v>
      </c>
      <c r="L191" s="40"/>
      <c r="M191" s="44"/>
      <c r="N191" s="41"/>
    </row>
    <row r="192" spans="2:14" x14ac:dyDescent="0.2">
      <c r="F192" s="45"/>
      <c r="G192" s="45"/>
      <c r="H192" s="45"/>
      <c r="I192" s="45"/>
      <c r="J192" s="45"/>
      <c r="K192" s="45"/>
      <c r="L192" s="45"/>
      <c r="M192" s="45"/>
      <c r="N192" s="45"/>
    </row>
    <row r="193" spans="3:14" ht="15" thickBot="1" x14ac:dyDescent="0.25">
      <c r="D193" t="s">
        <v>435</v>
      </c>
      <c r="F193" s="45"/>
      <c r="G193" s="45"/>
      <c r="H193" s="45"/>
      <c r="I193" s="45"/>
      <c r="J193" s="45"/>
      <c r="K193" s="45"/>
      <c r="L193" s="45"/>
      <c r="M193" s="45"/>
      <c r="N193" s="45"/>
    </row>
    <row r="194" spans="3:14" x14ac:dyDescent="0.2">
      <c r="F194" s="33" t="s">
        <v>427</v>
      </c>
      <c r="G194" s="34" t="s">
        <v>428</v>
      </c>
      <c r="H194" s="35" t="s">
        <v>429</v>
      </c>
      <c r="I194" s="33" t="s">
        <v>427</v>
      </c>
      <c r="J194" s="34" t="s">
        <v>428</v>
      </c>
      <c r="K194" s="35" t="s">
        <v>429</v>
      </c>
      <c r="L194" s="33" t="s">
        <v>427</v>
      </c>
      <c r="M194" s="34" t="s">
        <v>428</v>
      </c>
      <c r="N194" s="35" t="s">
        <v>429</v>
      </c>
    </row>
    <row r="195" spans="3:14" x14ac:dyDescent="0.2">
      <c r="D195" t="s">
        <v>84</v>
      </c>
      <c r="E195" s="14" t="s">
        <v>431</v>
      </c>
      <c r="F195" s="36">
        <f>(F186/(F186+G186)*100)-H195</f>
        <v>98.66727941176471</v>
      </c>
      <c r="G195" s="37">
        <f>G186/(F186+G186)*100</f>
        <v>0</v>
      </c>
      <c r="H195" s="38">
        <f>H186/(F186+G186)*100</f>
        <v>1.3327205882352942</v>
      </c>
      <c r="I195" s="36">
        <f>(I186/(I186+J186)*100)-K195</f>
        <v>99.133895131086149</v>
      </c>
      <c r="J195" s="37">
        <f>J186/(I186+J186)*100</f>
        <v>0</v>
      </c>
      <c r="K195" s="38">
        <f t="shared" ref="K195:K200" si="43">K186/(I186+J186)*100</f>
        <v>0.86610486891385774</v>
      </c>
      <c r="L195" s="36">
        <f>(L186/(L186+M186)*100)-N195</f>
        <v>94.348958333333329</v>
      </c>
      <c r="M195" s="37">
        <f>M186/(L186+M186)*100</f>
        <v>0</v>
      </c>
      <c r="N195" s="38">
        <f>N186/(L186+M186)*100</f>
        <v>5.651041666666667</v>
      </c>
    </row>
    <row r="196" spans="3:14" x14ac:dyDescent="0.2">
      <c r="E196" s="14" t="s">
        <v>432</v>
      </c>
      <c r="F196" s="36">
        <f t="shared" ref="F196:F198" si="44">(F187/(F187+G187)*100)-H196</f>
        <v>99.070631970260223</v>
      </c>
      <c r="G196" s="37">
        <f t="shared" ref="G196:G198" si="45">G187/(F187+G187)*100</f>
        <v>0</v>
      </c>
      <c r="H196" s="38">
        <f>H187/(F187+G187)*100</f>
        <v>0.92936802973977695</v>
      </c>
      <c r="I196" s="36">
        <f t="shared" ref="I196:I200" si="46">(I187/(I187+J187)*100)-K196</f>
        <v>99.455394190871374</v>
      </c>
      <c r="J196" s="37">
        <f t="shared" ref="J196:J200" si="47">J187/(I187+J187)*100</f>
        <v>0</v>
      </c>
      <c r="K196" s="38">
        <f t="shared" si="43"/>
        <v>0.54460580912863066</v>
      </c>
      <c r="L196" s="36">
        <f t="shared" ref="L196:L198" si="48">(L187/(L187+M187)*100)-N196</f>
        <v>99.093264248704656</v>
      </c>
      <c r="M196" s="37">
        <f t="shared" ref="M196:M198" si="49">M187/(L187+M187)*100</f>
        <v>0</v>
      </c>
      <c r="N196" s="38">
        <f>N187/(L187+M187)*100</f>
        <v>0.90673575129533668</v>
      </c>
    </row>
    <row r="197" spans="3:14" x14ac:dyDescent="0.2">
      <c r="D197" t="s">
        <v>433</v>
      </c>
      <c r="E197" s="14" t="s">
        <v>431</v>
      </c>
      <c r="F197" s="36">
        <f t="shared" si="44"/>
        <v>96.407710280373834</v>
      </c>
      <c r="G197" s="37">
        <f t="shared" si="45"/>
        <v>0</v>
      </c>
      <c r="H197" s="38">
        <f>H188/(F188+G188)*100</f>
        <v>3.5922897196261685</v>
      </c>
      <c r="I197" s="36">
        <f t="shared" si="46"/>
        <v>94.656488549618317</v>
      </c>
      <c r="J197" s="37">
        <f t="shared" si="47"/>
        <v>0</v>
      </c>
      <c r="K197" s="38">
        <f t="shared" si="43"/>
        <v>5.343511450381679</v>
      </c>
      <c r="L197" s="36">
        <f t="shared" si="48"/>
        <v>71.875</v>
      </c>
      <c r="M197" s="37">
        <f t="shared" si="49"/>
        <v>0</v>
      </c>
      <c r="N197" s="38">
        <f>N188/(L188+M188)*100</f>
        <v>28.125</v>
      </c>
    </row>
    <row r="198" spans="3:14" x14ac:dyDescent="0.2">
      <c r="E198" s="14" t="s">
        <v>432</v>
      </c>
      <c r="F198" s="36">
        <f t="shared" si="44"/>
        <v>99.049707602339183</v>
      </c>
      <c r="G198" s="37">
        <f t="shared" si="45"/>
        <v>0</v>
      </c>
      <c r="H198" s="38">
        <f>H189/(F189+G189)*100</f>
        <v>0.95029239766081863</v>
      </c>
      <c r="I198" s="36">
        <f t="shared" si="46"/>
        <v>94.252873563218387</v>
      </c>
      <c r="J198" s="37">
        <f t="shared" si="47"/>
        <v>0</v>
      </c>
      <c r="K198" s="38">
        <f t="shared" si="43"/>
        <v>5.7471264367816088</v>
      </c>
      <c r="L198" s="36">
        <f t="shared" si="48"/>
        <v>98.96616541353383</v>
      </c>
      <c r="M198" s="37">
        <f t="shared" si="49"/>
        <v>0</v>
      </c>
      <c r="N198" s="38">
        <f>N189/(L189+M189)*100</f>
        <v>1.0338345864661653</v>
      </c>
    </row>
    <row r="199" spans="3:14" x14ac:dyDescent="0.2">
      <c r="D199" t="s">
        <v>434</v>
      </c>
      <c r="E199" s="14" t="s">
        <v>431</v>
      </c>
      <c r="F199" s="36"/>
      <c r="G199" s="37"/>
      <c r="H199" s="38"/>
      <c r="I199" s="36">
        <f t="shared" si="46"/>
        <v>56.451612903225808</v>
      </c>
      <c r="J199" s="37">
        <f t="shared" si="47"/>
        <v>0</v>
      </c>
      <c r="K199" s="38">
        <f t="shared" si="43"/>
        <v>43.548387096774192</v>
      </c>
      <c r="L199" s="36"/>
      <c r="M199" s="37"/>
      <c r="N199" s="38"/>
    </row>
    <row r="200" spans="3:14" ht="15" thickBot="1" x14ac:dyDescent="0.25">
      <c r="E200" s="14" t="s">
        <v>432</v>
      </c>
      <c r="F200" s="42"/>
      <c r="G200" s="40"/>
      <c r="H200" s="41"/>
      <c r="I200" s="42">
        <f t="shared" si="46"/>
        <v>81.368821292775664</v>
      </c>
      <c r="J200" s="40">
        <f t="shared" si="47"/>
        <v>0</v>
      </c>
      <c r="K200" s="41">
        <f t="shared" si="43"/>
        <v>18.631178707224336</v>
      </c>
      <c r="L200" s="42"/>
      <c r="M200" s="40"/>
      <c r="N200" s="41"/>
    </row>
    <row r="201" spans="3:14" x14ac:dyDescent="0.2">
      <c r="F201" s="45"/>
      <c r="G201" s="45"/>
      <c r="H201" s="45"/>
      <c r="I201" s="45"/>
      <c r="J201" s="45"/>
      <c r="K201" s="45"/>
      <c r="L201" s="45"/>
      <c r="M201" s="45"/>
      <c r="N201" s="45"/>
    </row>
    <row r="202" spans="3:14" ht="15.75" x14ac:dyDescent="0.25">
      <c r="C202" s="23" t="s">
        <v>436</v>
      </c>
      <c r="F202" s="45"/>
      <c r="G202" s="45"/>
      <c r="H202" s="45"/>
      <c r="I202" s="45"/>
      <c r="J202" s="45"/>
      <c r="K202" s="45"/>
      <c r="L202" s="45"/>
      <c r="M202" s="45"/>
      <c r="N202" s="45"/>
    </row>
    <row r="203" spans="3:14" ht="15" thickBot="1" x14ac:dyDescent="0.25">
      <c r="F203" s="45"/>
      <c r="G203" s="45"/>
      <c r="H203" s="45"/>
      <c r="I203" s="45"/>
      <c r="J203" s="45"/>
      <c r="K203" s="45"/>
      <c r="L203" s="45"/>
      <c r="M203" s="45"/>
      <c r="N203" s="45"/>
    </row>
    <row r="204" spans="3:14" x14ac:dyDescent="0.2">
      <c r="F204" s="33" t="s">
        <v>424</v>
      </c>
      <c r="G204" s="34"/>
      <c r="H204" s="35"/>
      <c r="I204" s="33" t="s">
        <v>425</v>
      </c>
      <c r="J204" s="34"/>
      <c r="K204" s="35"/>
      <c r="L204" s="34" t="s">
        <v>426</v>
      </c>
      <c r="M204" s="34"/>
      <c r="N204" s="35"/>
    </row>
    <row r="205" spans="3:14" x14ac:dyDescent="0.2">
      <c r="F205" s="36"/>
      <c r="G205" s="37"/>
      <c r="H205" s="38"/>
      <c r="I205" s="36"/>
      <c r="J205" s="37"/>
      <c r="K205" s="38"/>
      <c r="L205" s="37"/>
      <c r="M205" s="37"/>
      <c r="N205" s="38"/>
    </row>
    <row r="206" spans="3:14" x14ac:dyDescent="0.2">
      <c r="F206" s="36" t="s">
        <v>427</v>
      </c>
      <c r="G206" s="37" t="s">
        <v>428</v>
      </c>
      <c r="H206" s="38" t="s">
        <v>429</v>
      </c>
      <c r="I206" s="36" t="s">
        <v>430</v>
      </c>
      <c r="J206" s="37" t="s">
        <v>428</v>
      </c>
      <c r="K206" s="38" t="s">
        <v>429</v>
      </c>
      <c r="L206" s="37" t="s">
        <v>430</v>
      </c>
      <c r="M206" s="37" t="s">
        <v>428</v>
      </c>
      <c r="N206" s="38" t="s">
        <v>429</v>
      </c>
    </row>
    <row r="207" spans="3:14" x14ac:dyDescent="0.2">
      <c r="D207" t="s">
        <v>84</v>
      </c>
      <c r="E207" s="14" t="s">
        <v>431</v>
      </c>
      <c r="F207" s="36">
        <v>393</v>
      </c>
      <c r="G207" s="37">
        <v>1</v>
      </c>
      <c r="H207" s="38">
        <v>27</v>
      </c>
      <c r="I207" s="36">
        <v>432</v>
      </c>
      <c r="J207" s="37">
        <v>0</v>
      </c>
      <c r="K207" s="38">
        <v>43</v>
      </c>
      <c r="L207" s="37">
        <v>272</v>
      </c>
      <c r="M207" s="37">
        <v>0</v>
      </c>
      <c r="N207" s="38">
        <v>33</v>
      </c>
    </row>
    <row r="208" spans="3:14" x14ac:dyDescent="0.2">
      <c r="E208" s="14" t="s">
        <v>432</v>
      </c>
      <c r="F208" s="36">
        <v>111</v>
      </c>
      <c r="G208" s="37">
        <v>7</v>
      </c>
      <c r="H208" s="38">
        <v>0</v>
      </c>
      <c r="I208" s="36">
        <v>167</v>
      </c>
      <c r="J208" s="37">
        <v>0</v>
      </c>
      <c r="K208" s="38">
        <v>0</v>
      </c>
      <c r="L208" s="37">
        <v>193</v>
      </c>
      <c r="M208" s="37">
        <v>6</v>
      </c>
      <c r="N208" s="38">
        <v>0</v>
      </c>
    </row>
    <row r="209" spans="4:14" x14ac:dyDescent="0.2">
      <c r="D209" t="s">
        <v>433</v>
      </c>
      <c r="E209" s="14" t="s">
        <v>431</v>
      </c>
      <c r="F209" s="36"/>
      <c r="G209" s="37"/>
      <c r="H209" s="38"/>
      <c r="I209" s="36">
        <v>278</v>
      </c>
      <c r="J209" s="37">
        <v>0</v>
      </c>
      <c r="K209" s="38">
        <v>7</v>
      </c>
      <c r="L209" s="37">
        <v>429</v>
      </c>
      <c r="M209" s="37">
        <v>3</v>
      </c>
      <c r="N209" s="38">
        <v>14</v>
      </c>
    </row>
    <row r="210" spans="4:14" x14ac:dyDescent="0.2">
      <c r="E210" s="14" t="s">
        <v>432</v>
      </c>
      <c r="F210" s="36">
        <v>65</v>
      </c>
      <c r="G210" s="37">
        <v>5</v>
      </c>
      <c r="H210" s="38">
        <v>0</v>
      </c>
      <c r="I210" s="36">
        <v>131</v>
      </c>
      <c r="J210" s="37">
        <v>0</v>
      </c>
      <c r="K210" s="38">
        <v>2</v>
      </c>
      <c r="L210" s="37">
        <v>64</v>
      </c>
      <c r="M210" s="37">
        <v>7</v>
      </c>
      <c r="N210" s="38">
        <v>0</v>
      </c>
    </row>
    <row r="211" spans="4:14" x14ac:dyDescent="0.2">
      <c r="D211" t="s">
        <v>434</v>
      </c>
      <c r="E211" s="14" t="s">
        <v>431</v>
      </c>
      <c r="F211" s="36"/>
      <c r="G211" s="37"/>
      <c r="H211" s="38"/>
      <c r="I211" s="36">
        <v>417</v>
      </c>
      <c r="J211" s="37">
        <v>0</v>
      </c>
      <c r="K211" s="38">
        <v>74</v>
      </c>
      <c r="L211" s="37"/>
      <c r="M211" s="47"/>
      <c r="N211" s="48"/>
    </row>
    <row r="212" spans="4:14" ht="15" thickBot="1" x14ac:dyDescent="0.25">
      <c r="E212" s="14" t="s">
        <v>432</v>
      </c>
      <c r="F212" s="42">
        <v>137</v>
      </c>
      <c r="G212" s="40">
        <v>1</v>
      </c>
      <c r="H212" s="41">
        <v>0</v>
      </c>
      <c r="I212" s="42">
        <v>100</v>
      </c>
      <c r="J212" s="40">
        <v>6</v>
      </c>
      <c r="K212" s="41">
        <v>0</v>
      </c>
      <c r="L212" s="40"/>
      <c r="M212" s="40"/>
      <c r="N212" s="43"/>
    </row>
    <row r="213" spans="4:14" x14ac:dyDescent="0.2">
      <c r="F213" s="45"/>
      <c r="G213" s="45"/>
      <c r="H213" s="45"/>
      <c r="I213" s="45"/>
      <c r="J213" s="45"/>
      <c r="K213" s="45"/>
      <c r="L213" s="45"/>
      <c r="M213" s="45"/>
      <c r="N213" s="45"/>
    </row>
    <row r="214" spans="4:14" ht="15" thickBot="1" x14ac:dyDescent="0.25">
      <c r="D214" t="s">
        <v>435</v>
      </c>
      <c r="F214" s="45"/>
      <c r="G214" s="45"/>
      <c r="H214" s="45"/>
      <c r="I214" s="45"/>
      <c r="J214" s="45"/>
      <c r="K214" s="45"/>
      <c r="L214" s="45"/>
      <c r="M214" s="45"/>
      <c r="N214" s="45"/>
    </row>
    <row r="215" spans="4:14" x14ac:dyDescent="0.2">
      <c r="F215" s="33" t="s">
        <v>427</v>
      </c>
      <c r="G215" s="34" t="s">
        <v>428</v>
      </c>
      <c r="H215" s="35" t="s">
        <v>429</v>
      </c>
      <c r="I215" s="33" t="s">
        <v>427</v>
      </c>
      <c r="J215" s="34" t="s">
        <v>428</v>
      </c>
      <c r="K215" s="35" t="s">
        <v>429</v>
      </c>
      <c r="L215" s="33" t="s">
        <v>427</v>
      </c>
      <c r="M215" s="34" t="s">
        <v>428</v>
      </c>
      <c r="N215" s="35" t="s">
        <v>429</v>
      </c>
    </row>
    <row r="216" spans="4:14" x14ac:dyDescent="0.2">
      <c r="D216" t="s">
        <v>84</v>
      </c>
      <c r="E216" s="14" t="s">
        <v>431</v>
      </c>
      <c r="F216" s="36">
        <f>(F207/(F207+G207)*100)-H216</f>
        <v>92.89340101522842</v>
      </c>
      <c r="G216" s="37">
        <f>G207/(F207+G207)*100</f>
        <v>0.25380710659898476</v>
      </c>
      <c r="H216" s="38">
        <f>H207/(F207+G207)*100</f>
        <v>6.8527918781725887</v>
      </c>
      <c r="I216" s="36">
        <f>(I207/(I207+J207)*100)-K216</f>
        <v>90.046296296296291</v>
      </c>
      <c r="J216" s="37">
        <f>J207/(I207+J207)*100</f>
        <v>0</v>
      </c>
      <c r="K216" s="38">
        <f t="shared" ref="K216:K221" si="50">K207/(I207+J207)*100</f>
        <v>9.9537037037037042</v>
      </c>
      <c r="L216" s="36">
        <f>(L207/(L207+M207)*100)-N216</f>
        <v>87.867647058823536</v>
      </c>
      <c r="M216" s="37">
        <f>M207/(L207+M207)*100</f>
        <v>0</v>
      </c>
      <c r="N216" s="38">
        <f>N207/(L207+M207)*100</f>
        <v>12.132352941176471</v>
      </c>
    </row>
    <row r="217" spans="4:14" x14ac:dyDescent="0.2">
      <c r="E217" s="14" t="s">
        <v>432</v>
      </c>
      <c r="F217" s="36">
        <f t="shared" ref="F217:F219" si="51">(F208/(F208+G208)*100)-H217</f>
        <v>94.067796610169495</v>
      </c>
      <c r="G217" s="37">
        <f t="shared" ref="G217:G219" si="52">G208/(F208+G208)*100</f>
        <v>5.9322033898305087</v>
      </c>
      <c r="H217" s="38">
        <f>H208/(F208+G208)*100</f>
        <v>0</v>
      </c>
      <c r="I217" s="36">
        <f t="shared" ref="I217:I221" si="53">(I208/(I208+J208)*100)-K217</f>
        <v>100</v>
      </c>
      <c r="J217" s="37">
        <f t="shared" ref="J217:J221" si="54">J208/(I208+J208)*100</f>
        <v>0</v>
      </c>
      <c r="K217" s="38">
        <f t="shared" si="50"/>
        <v>0</v>
      </c>
      <c r="L217" s="36">
        <f t="shared" ref="L217:L219" si="55">(L208/(L208+M208)*100)-N217</f>
        <v>96.984924623115575</v>
      </c>
      <c r="M217" s="37">
        <f t="shared" ref="M217:M219" si="56">M208/(L208+M208)*100</f>
        <v>3.0150753768844218</v>
      </c>
      <c r="N217" s="38">
        <f>N208/(L208+M208)*100</f>
        <v>0</v>
      </c>
    </row>
    <row r="218" spans="4:14" x14ac:dyDescent="0.2">
      <c r="D218" t="s">
        <v>433</v>
      </c>
      <c r="E218" s="14" t="s">
        <v>431</v>
      </c>
      <c r="F218" s="36"/>
      <c r="G218" s="37"/>
      <c r="H218" s="38"/>
      <c r="I218" s="36">
        <f t="shared" si="53"/>
        <v>97.482014388489205</v>
      </c>
      <c r="J218" s="37">
        <f t="shared" si="54"/>
        <v>0</v>
      </c>
      <c r="K218" s="38">
        <f t="shared" si="50"/>
        <v>2.5179856115107913</v>
      </c>
      <c r="L218" s="36">
        <f t="shared" si="55"/>
        <v>96.06481481481481</v>
      </c>
      <c r="M218" s="37">
        <f t="shared" si="56"/>
        <v>0.69444444444444442</v>
      </c>
      <c r="N218" s="38">
        <f>N209/(L209+M209)*100</f>
        <v>3.2407407407407405</v>
      </c>
    </row>
    <row r="219" spans="4:14" x14ac:dyDescent="0.2">
      <c r="E219" s="14" t="s">
        <v>432</v>
      </c>
      <c r="F219" s="36">
        <f t="shared" si="51"/>
        <v>92.857142857142861</v>
      </c>
      <c r="G219" s="37">
        <f t="shared" si="52"/>
        <v>7.1428571428571423</v>
      </c>
      <c r="H219" s="38">
        <f>H210/(F210+G210)*100</f>
        <v>0</v>
      </c>
      <c r="I219" s="36">
        <f t="shared" si="53"/>
        <v>98.473282442748086</v>
      </c>
      <c r="J219" s="37">
        <f t="shared" si="54"/>
        <v>0</v>
      </c>
      <c r="K219" s="38">
        <f t="shared" si="50"/>
        <v>1.5267175572519083</v>
      </c>
      <c r="L219" s="36">
        <f t="shared" si="55"/>
        <v>90.140845070422543</v>
      </c>
      <c r="M219" s="37">
        <f t="shared" si="56"/>
        <v>9.8591549295774641</v>
      </c>
      <c r="N219" s="38">
        <f>N210/(L210+M210)*100</f>
        <v>0</v>
      </c>
    </row>
    <row r="220" spans="4:14" x14ac:dyDescent="0.2">
      <c r="D220" t="s">
        <v>434</v>
      </c>
      <c r="E220" s="14" t="s">
        <v>431</v>
      </c>
      <c r="F220" s="36"/>
      <c r="G220" s="37"/>
      <c r="H220" s="38"/>
      <c r="I220" s="36">
        <f t="shared" si="53"/>
        <v>82.254196642685855</v>
      </c>
      <c r="J220" s="37">
        <f t="shared" si="54"/>
        <v>0</v>
      </c>
      <c r="K220" s="38">
        <f t="shared" si="50"/>
        <v>17.745803357314148</v>
      </c>
      <c r="L220" s="36"/>
      <c r="M220" s="37"/>
      <c r="N220" s="38"/>
    </row>
    <row r="221" spans="4:14" ht="15" thickBot="1" x14ac:dyDescent="0.25">
      <c r="E221" s="14" t="s">
        <v>432</v>
      </c>
      <c r="F221" s="42">
        <f t="shared" ref="F221" si="57">(F212/(F212+G212)*100)-H221</f>
        <v>99.275362318840578</v>
      </c>
      <c r="G221" s="40">
        <f t="shared" ref="G221" si="58">G212/(F212+G212)*100</f>
        <v>0.72463768115942029</v>
      </c>
      <c r="H221" s="41">
        <f>H212/(F212+G212)*100</f>
        <v>0</v>
      </c>
      <c r="I221" s="42">
        <f t="shared" si="53"/>
        <v>94.339622641509436</v>
      </c>
      <c r="J221" s="40">
        <f t="shared" si="54"/>
        <v>5.6603773584905666</v>
      </c>
      <c r="K221" s="41">
        <f t="shared" si="50"/>
        <v>0</v>
      </c>
      <c r="L221" s="42"/>
      <c r="M221" s="40"/>
      <c r="N221" s="41"/>
    </row>
    <row r="222" spans="4:14" x14ac:dyDescent="0.2">
      <c r="F222" s="45"/>
      <c r="G222" s="45"/>
      <c r="H222" s="45"/>
      <c r="I222" s="45"/>
      <c r="J222" s="45"/>
      <c r="K222" s="45"/>
      <c r="L222" s="45"/>
      <c r="M222" s="45"/>
      <c r="N222" s="45"/>
    </row>
    <row r="223" spans="4:14" x14ac:dyDescent="0.2">
      <c r="F223" s="45"/>
      <c r="G223" s="45"/>
      <c r="H223" s="45"/>
      <c r="I223" s="45"/>
      <c r="J223" s="45"/>
      <c r="K223" s="45"/>
      <c r="L223" s="45"/>
      <c r="M223" s="45"/>
      <c r="N223" s="45"/>
    </row>
    <row r="224" spans="4:14" x14ac:dyDescent="0.2">
      <c r="F224" s="45"/>
      <c r="G224" s="45"/>
      <c r="H224" s="45"/>
      <c r="I224" s="45"/>
      <c r="J224" s="45"/>
      <c r="K224" s="45"/>
      <c r="L224" s="45"/>
      <c r="M224" s="45"/>
      <c r="N224" s="45"/>
    </row>
    <row r="225" spans="2:14" ht="16.5" thickBot="1" x14ac:dyDescent="0.3">
      <c r="B225" t="s">
        <v>1</v>
      </c>
      <c r="C225" s="23" t="s">
        <v>423</v>
      </c>
      <c r="F225" s="45"/>
      <c r="G225" s="45"/>
      <c r="H225" s="45"/>
      <c r="I225" s="45"/>
      <c r="J225" s="45"/>
      <c r="K225" s="45"/>
      <c r="L225" s="45"/>
      <c r="M225" s="45"/>
      <c r="N225" s="45"/>
    </row>
    <row r="226" spans="2:14" x14ac:dyDescent="0.2">
      <c r="F226" s="33" t="s">
        <v>424</v>
      </c>
      <c r="G226" s="34"/>
      <c r="H226" s="35"/>
      <c r="I226" s="33" t="s">
        <v>425</v>
      </c>
      <c r="J226" s="34"/>
      <c r="K226" s="35"/>
      <c r="L226" s="34" t="s">
        <v>426</v>
      </c>
      <c r="M226" s="34"/>
      <c r="N226" s="35"/>
    </row>
    <row r="227" spans="2:14" x14ac:dyDescent="0.2">
      <c r="F227" s="36"/>
      <c r="G227" s="37"/>
      <c r="H227" s="38"/>
      <c r="I227" s="36"/>
      <c r="J227" s="37"/>
      <c r="K227" s="38"/>
      <c r="L227" s="37"/>
      <c r="M227" s="37"/>
      <c r="N227" s="38"/>
    </row>
    <row r="228" spans="2:14" x14ac:dyDescent="0.2">
      <c r="F228" s="36" t="s">
        <v>427</v>
      </c>
      <c r="G228" s="37" t="s">
        <v>428</v>
      </c>
      <c r="H228" s="38" t="s">
        <v>429</v>
      </c>
      <c r="I228" s="36" t="s">
        <v>430</v>
      </c>
      <c r="J228" s="37" t="s">
        <v>428</v>
      </c>
      <c r="K228" s="38" t="s">
        <v>429</v>
      </c>
      <c r="L228" s="37" t="s">
        <v>430</v>
      </c>
      <c r="M228" s="37" t="s">
        <v>428</v>
      </c>
      <c r="N228" s="38" t="s">
        <v>429</v>
      </c>
    </row>
    <row r="229" spans="2:14" x14ac:dyDescent="0.2">
      <c r="D229" t="s">
        <v>84</v>
      </c>
      <c r="E229" s="14" t="s">
        <v>431</v>
      </c>
      <c r="F229" s="36">
        <v>233</v>
      </c>
      <c r="G229" s="37">
        <v>9</v>
      </c>
      <c r="H229" s="38">
        <v>0</v>
      </c>
      <c r="I229" s="36">
        <v>226</v>
      </c>
      <c r="J229" s="37">
        <v>46</v>
      </c>
      <c r="K229" s="38">
        <v>0</v>
      </c>
      <c r="L229" s="37">
        <v>399</v>
      </c>
      <c r="M229" s="37">
        <v>9</v>
      </c>
      <c r="N229" s="38">
        <v>0</v>
      </c>
    </row>
    <row r="230" spans="2:14" x14ac:dyDescent="0.2">
      <c r="E230" s="14" t="s">
        <v>432</v>
      </c>
      <c r="F230" s="36">
        <v>150</v>
      </c>
      <c r="G230" s="37">
        <v>23</v>
      </c>
      <c r="H230" s="38">
        <v>0</v>
      </c>
      <c r="I230" s="36">
        <v>180</v>
      </c>
      <c r="J230" s="37">
        <v>12</v>
      </c>
      <c r="K230" s="38">
        <v>0</v>
      </c>
      <c r="L230" s="37">
        <v>243</v>
      </c>
      <c r="M230" s="37">
        <v>13</v>
      </c>
      <c r="N230" s="38">
        <v>3</v>
      </c>
    </row>
    <row r="231" spans="2:14" x14ac:dyDescent="0.2">
      <c r="D231" t="s">
        <v>433</v>
      </c>
      <c r="E231" s="14" t="s">
        <v>431</v>
      </c>
      <c r="F231" s="36">
        <v>24</v>
      </c>
      <c r="G231" s="37">
        <v>37</v>
      </c>
      <c r="H231" s="38">
        <v>0</v>
      </c>
      <c r="I231" s="36">
        <v>198</v>
      </c>
      <c r="J231" s="37">
        <v>31</v>
      </c>
      <c r="K231" s="38">
        <v>0</v>
      </c>
      <c r="L231" s="37" t="s">
        <v>440</v>
      </c>
      <c r="M231" s="37" t="s">
        <v>440</v>
      </c>
      <c r="N231" s="38" t="s">
        <v>440</v>
      </c>
    </row>
    <row r="232" spans="2:14" x14ac:dyDescent="0.2">
      <c r="E232" s="14" t="s">
        <v>432</v>
      </c>
      <c r="F232" s="36">
        <v>100</v>
      </c>
      <c r="G232" s="37">
        <v>3</v>
      </c>
      <c r="H232" s="38">
        <v>0</v>
      </c>
      <c r="I232" s="36">
        <v>189</v>
      </c>
      <c r="J232" s="37">
        <v>15</v>
      </c>
      <c r="K232" s="38">
        <v>0</v>
      </c>
      <c r="L232" s="37">
        <v>144</v>
      </c>
      <c r="M232" s="37">
        <v>0</v>
      </c>
      <c r="N232" s="38">
        <v>3</v>
      </c>
    </row>
    <row r="233" spans="2:14" x14ac:dyDescent="0.2">
      <c r="D233" t="s">
        <v>434</v>
      </c>
      <c r="E233" s="14" t="s">
        <v>431</v>
      </c>
      <c r="F233" s="36" t="s">
        <v>440</v>
      </c>
      <c r="G233" s="37" t="s">
        <v>440</v>
      </c>
      <c r="H233" s="38" t="s">
        <v>440</v>
      </c>
      <c r="I233" s="36">
        <v>107</v>
      </c>
      <c r="J233" s="37">
        <v>0</v>
      </c>
      <c r="K233" s="38">
        <v>6</v>
      </c>
      <c r="L233" s="37" t="s">
        <v>440</v>
      </c>
      <c r="M233" s="37" t="s">
        <v>440</v>
      </c>
      <c r="N233" s="38" t="s">
        <v>440</v>
      </c>
    </row>
    <row r="234" spans="2:14" ht="15" thickBot="1" x14ac:dyDescent="0.25">
      <c r="E234" s="14" t="s">
        <v>432</v>
      </c>
      <c r="F234" s="42" t="s">
        <v>440</v>
      </c>
      <c r="G234" s="40" t="s">
        <v>440</v>
      </c>
      <c r="H234" s="41" t="s">
        <v>440</v>
      </c>
      <c r="I234" s="42">
        <v>100</v>
      </c>
      <c r="J234" s="40">
        <v>25</v>
      </c>
      <c r="K234" s="41">
        <v>0</v>
      </c>
      <c r="L234" s="40" t="s">
        <v>440</v>
      </c>
      <c r="M234" s="40" t="s">
        <v>440</v>
      </c>
      <c r="N234" s="41" t="s">
        <v>440</v>
      </c>
    </row>
    <row r="235" spans="2:14" x14ac:dyDescent="0.2">
      <c r="F235" s="45"/>
      <c r="G235" s="45"/>
      <c r="H235" s="45"/>
      <c r="I235" s="45"/>
      <c r="J235" s="45"/>
      <c r="K235" s="45"/>
      <c r="L235" s="45"/>
      <c r="M235" s="45"/>
      <c r="N235" s="45"/>
    </row>
    <row r="236" spans="2:14" ht="15" thickBot="1" x14ac:dyDescent="0.25">
      <c r="D236" t="s">
        <v>435</v>
      </c>
      <c r="F236" s="45"/>
      <c r="G236" s="45"/>
      <c r="H236" s="45"/>
      <c r="I236" s="45"/>
      <c r="J236" s="45"/>
      <c r="K236" s="45"/>
      <c r="L236" s="45"/>
      <c r="M236" s="45"/>
      <c r="N236" s="45"/>
    </row>
    <row r="237" spans="2:14" x14ac:dyDescent="0.2">
      <c r="F237" s="33" t="s">
        <v>427</v>
      </c>
      <c r="G237" s="34" t="s">
        <v>428</v>
      </c>
      <c r="H237" s="35" t="s">
        <v>429</v>
      </c>
      <c r="I237" s="33" t="s">
        <v>427</v>
      </c>
      <c r="J237" s="34" t="s">
        <v>428</v>
      </c>
      <c r="K237" s="35" t="s">
        <v>429</v>
      </c>
      <c r="L237" s="33" t="s">
        <v>427</v>
      </c>
      <c r="M237" s="34" t="s">
        <v>428</v>
      </c>
      <c r="N237" s="35" t="s">
        <v>429</v>
      </c>
    </row>
    <row r="238" spans="2:14" x14ac:dyDescent="0.2">
      <c r="D238" t="s">
        <v>84</v>
      </c>
      <c r="E238" s="14" t="s">
        <v>431</v>
      </c>
      <c r="F238" s="36">
        <f>(F229/(F229+G229)*100)-H238</f>
        <v>96.280991735537185</v>
      </c>
      <c r="G238" s="37">
        <f>G229/(F229+G229)*100</f>
        <v>3.71900826446281</v>
      </c>
      <c r="H238" s="38">
        <f>H229/(F229+G229)*100</f>
        <v>0</v>
      </c>
      <c r="I238" s="36">
        <f>(I229/(I229+J229)*100)-K238</f>
        <v>83.088235294117652</v>
      </c>
      <c r="J238" s="37">
        <f>J229/(I229+J229)*100</f>
        <v>16.911764705882355</v>
      </c>
      <c r="K238" s="38">
        <f t="shared" ref="K238:K243" si="59">K229/(I229+J229)*100</f>
        <v>0</v>
      </c>
      <c r="L238" s="36">
        <f>(L229/(L229+M229)*100)-N238</f>
        <v>97.794117647058826</v>
      </c>
      <c r="M238" s="37">
        <f>M229/(L229+M229)*100</f>
        <v>2.2058823529411766</v>
      </c>
      <c r="N238" s="38">
        <f>N229/(L229+M229)*100</f>
        <v>0</v>
      </c>
    </row>
    <row r="239" spans="2:14" x14ac:dyDescent="0.2">
      <c r="E239" s="14" t="s">
        <v>432</v>
      </c>
      <c r="F239" s="36">
        <f t="shared" ref="F239:F241" si="60">(F230/(F230+G230)*100)-H239</f>
        <v>86.705202312138724</v>
      </c>
      <c r="G239" s="37">
        <f t="shared" ref="G239:G241" si="61">G230/(F230+G230)*100</f>
        <v>13.294797687861271</v>
      </c>
      <c r="H239" s="38">
        <f>H230/(F230+G230)*100</f>
        <v>0</v>
      </c>
      <c r="I239" s="36">
        <f t="shared" ref="I239:I243" si="62">(I230/(I230+J230)*100)-K239</f>
        <v>93.75</v>
      </c>
      <c r="J239" s="37">
        <f t="shared" ref="J239:J243" si="63">J230/(I230+J230)*100</f>
        <v>6.25</v>
      </c>
      <c r="K239" s="38">
        <f t="shared" si="59"/>
        <v>0</v>
      </c>
      <c r="L239" s="36">
        <f t="shared" ref="L239:L241" si="64">(L230/(L230+M230)*100)-N239</f>
        <v>93.75</v>
      </c>
      <c r="M239" s="37">
        <f t="shared" ref="M239:M241" si="65">M230/(L230+M230)*100</f>
        <v>5.078125</v>
      </c>
      <c r="N239" s="38">
        <f>N230/(L230+M230)*100</f>
        <v>1.171875</v>
      </c>
    </row>
    <row r="240" spans="2:14" x14ac:dyDescent="0.2">
      <c r="D240" t="s">
        <v>433</v>
      </c>
      <c r="E240" s="14" t="s">
        <v>431</v>
      </c>
      <c r="F240" s="36">
        <f t="shared" si="60"/>
        <v>39.344262295081968</v>
      </c>
      <c r="G240" s="37">
        <f t="shared" si="61"/>
        <v>60.655737704918032</v>
      </c>
      <c r="H240" s="38">
        <f>H231/(F231+G231)*100</f>
        <v>0</v>
      </c>
      <c r="I240" s="36">
        <f t="shared" si="62"/>
        <v>86.462882096069876</v>
      </c>
      <c r="J240" s="37">
        <f t="shared" si="63"/>
        <v>13.537117903930133</v>
      </c>
      <c r="K240" s="38">
        <f t="shared" si="59"/>
        <v>0</v>
      </c>
      <c r="L240" s="36"/>
      <c r="M240" s="37"/>
      <c r="N240" s="38"/>
    </row>
    <row r="241" spans="3:14" x14ac:dyDescent="0.2">
      <c r="E241" s="14" t="s">
        <v>432</v>
      </c>
      <c r="F241" s="36">
        <f t="shared" si="60"/>
        <v>97.087378640776706</v>
      </c>
      <c r="G241" s="37">
        <f t="shared" si="61"/>
        <v>2.912621359223301</v>
      </c>
      <c r="H241" s="38">
        <f>H232/(F232+G232)*100</f>
        <v>0</v>
      </c>
      <c r="I241" s="36">
        <f t="shared" si="62"/>
        <v>92.64705882352942</v>
      </c>
      <c r="J241" s="37">
        <f t="shared" si="63"/>
        <v>7.3529411764705888</v>
      </c>
      <c r="K241" s="38">
        <f t="shared" si="59"/>
        <v>0</v>
      </c>
      <c r="L241" s="36">
        <f t="shared" si="64"/>
        <v>97.916666666666671</v>
      </c>
      <c r="M241" s="37">
        <f t="shared" si="65"/>
        <v>0</v>
      </c>
      <c r="N241" s="38">
        <f>N232/(L232+M232)*100</f>
        <v>2.083333333333333</v>
      </c>
    </row>
    <row r="242" spans="3:14" x14ac:dyDescent="0.2">
      <c r="D242" t="s">
        <v>434</v>
      </c>
      <c r="E242" s="14" t="s">
        <v>431</v>
      </c>
      <c r="F242" s="36"/>
      <c r="G242" s="37"/>
      <c r="H242" s="38"/>
      <c r="I242" s="36">
        <f t="shared" si="62"/>
        <v>94.392523364485982</v>
      </c>
      <c r="J242" s="37">
        <f t="shared" si="63"/>
        <v>0</v>
      </c>
      <c r="K242" s="38">
        <f t="shared" si="59"/>
        <v>5.6074766355140184</v>
      </c>
      <c r="L242" s="36"/>
      <c r="M242" s="37"/>
      <c r="N242" s="38"/>
    </row>
    <row r="243" spans="3:14" ht="15" thickBot="1" x14ac:dyDescent="0.25">
      <c r="E243" s="14" t="s">
        <v>432</v>
      </c>
      <c r="F243" s="42"/>
      <c r="G243" s="40"/>
      <c r="H243" s="41"/>
      <c r="I243" s="42">
        <f t="shared" si="62"/>
        <v>80</v>
      </c>
      <c r="J243" s="40">
        <f t="shared" si="63"/>
        <v>20</v>
      </c>
      <c r="K243" s="41">
        <f t="shared" si="59"/>
        <v>0</v>
      </c>
      <c r="L243" s="42"/>
      <c r="M243" s="40"/>
      <c r="N243" s="41"/>
    </row>
    <row r="244" spans="3:14" x14ac:dyDescent="0.2">
      <c r="F244" s="45"/>
      <c r="G244" s="45"/>
      <c r="H244" s="45"/>
      <c r="I244" s="45"/>
      <c r="J244" s="45"/>
      <c r="K244" s="45"/>
      <c r="L244" s="45"/>
      <c r="M244" s="45"/>
      <c r="N244" s="45"/>
    </row>
    <row r="245" spans="3:14" ht="15.75" x14ac:dyDescent="0.25">
      <c r="C245" s="23" t="s">
        <v>436</v>
      </c>
      <c r="F245" s="45"/>
      <c r="G245" s="45"/>
      <c r="H245" s="45"/>
      <c r="I245" s="45"/>
      <c r="J245" s="45"/>
      <c r="K245" s="45"/>
      <c r="L245" s="45"/>
      <c r="M245" s="45"/>
      <c r="N245" s="45"/>
    </row>
    <row r="246" spans="3:14" ht="15" thickBot="1" x14ac:dyDescent="0.25">
      <c r="F246" s="45"/>
      <c r="G246" s="45"/>
      <c r="H246" s="45"/>
      <c r="I246" s="45"/>
      <c r="J246" s="45"/>
      <c r="K246" s="45"/>
      <c r="L246" s="45"/>
      <c r="M246" s="45"/>
      <c r="N246" s="45"/>
    </row>
    <row r="247" spans="3:14" ht="15" thickBot="1" x14ac:dyDescent="0.25">
      <c r="F247" s="33" t="s">
        <v>424</v>
      </c>
      <c r="G247" s="34"/>
      <c r="H247" s="35"/>
      <c r="I247" s="33" t="s">
        <v>425</v>
      </c>
      <c r="J247" s="34"/>
      <c r="K247" s="35"/>
      <c r="L247" s="34" t="s">
        <v>426</v>
      </c>
      <c r="M247" s="34"/>
      <c r="N247" s="35"/>
    </row>
    <row r="248" spans="3:14" x14ac:dyDescent="0.2">
      <c r="F248" s="36"/>
      <c r="G248" s="37"/>
      <c r="H248" s="38"/>
      <c r="I248" s="36"/>
      <c r="J248" s="37"/>
      <c r="K248" s="38"/>
      <c r="L248" s="33"/>
      <c r="M248" s="34"/>
      <c r="N248" s="35"/>
    </row>
    <row r="249" spans="3:14" x14ac:dyDescent="0.2">
      <c r="F249" s="36" t="s">
        <v>427</v>
      </c>
      <c r="G249" s="37" t="s">
        <v>428</v>
      </c>
      <c r="H249" s="38" t="s">
        <v>429</v>
      </c>
      <c r="I249" s="36" t="s">
        <v>430</v>
      </c>
      <c r="J249" s="37" t="s">
        <v>428</v>
      </c>
      <c r="K249" s="38" t="s">
        <v>429</v>
      </c>
      <c r="L249" s="36" t="s">
        <v>430</v>
      </c>
      <c r="M249" s="37" t="s">
        <v>428</v>
      </c>
      <c r="N249" s="38" t="s">
        <v>429</v>
      </c>
    </row>
    <row r="250" spans="3:14" x14ac:dyDescent="0.2">
      <c r="D250" t="s">
        <v>84</v>
      </c>
      <c r="E250" s="14" t="s">
        <v>431</v>
      </c>
      <c r="F250" s="49" t="s">
        <v>440</v>
      </c>
      <c r="G250" s="47" t="s">
        <v>440</v>
      </c>
      <c r="H250" s="48" t="s">
        <v>440</v>
      </c>
      <c r="I250" s="36">
        <v>31</v>
      </c>
      <c r="J250" s="37">
        <v>54</v>
      </c>
      <c r="K250" s="38">
        <v>9</v>
      </c>
      <c r="L250" s="49" t="s">
        <v>440</v>
      </c>
      <c r="M250" s="47" t="s">
        <v>440</v>
      </c>
      <c r="N250" s="48" t="s">
        <v>440</v>
      </c>
    </row>
    <row r="251" spans="3:14" x14ac:dyDescent="0.2">
      <c r="E251" s="14" t="s">
        <v>432</v>
      </c>
      <c r="F251" s="36">
        <v>236</v>
      </c>
      <c r="G251" s="37">
        <v>0</v>
      </c>
      <c r="H251" s="38">
        <v>3</v>
      </c>
      <c r="I251" s="36">
        <v>106</v>
      </c>
      <c r="J251" s="37">
        <v>2</v>
      </c>
      <c r="K251" s="38">
        <v>14</v>
      </c>
      <c r="L251" s="36">
        <v>316</v>
      </c>
      <c r="M251" s="37">
        <v>0</v>
      </c>
      <c r="N251" s="38">
        <v>25</v>
      </c>
    </row>
    <row r="252" spans="3:14" x14ac:dyDescent="0.2">
      <c r="D252" t="s">
        <v>433</v>
      </c>
      <c r="E252" s="14" t="s">
        <v>431</v>
      </c>
      <c r="F252" s="49" t="s">
        <v>440</v>
      </c>
      <c r="G252" s="47" t="s">
        <v>440</v>
      </c>
      <c r="H252" s="48" t="s">
        <v>440</v>
      </c>
      <c r="I252" s="49" t="s">
        <v>440</v>
      </c>
      <c r="J252" s="47" t="s">
        <v>440</v>
      </c>
      <c r="K252" s="48" t="s">
        <v>440</v>
      </c>
      <c r="L252" s="36">
        <v>103</v>
      </c>
      <c r="M252" s="37">
        <v>10</v>
      </c>
      <c r="N252" s="38">
        <v>0</v>
      </c>
    </row>
    <row r="253" spans="3:14" x14ac:dyDescent="0.2">
      <c r="E253" s="14" t="s">
        <v>432</v>
      </c>
      <c r="F253" s="36">
        <v>195</v>
      </c>
      <c r="G253" s="37">
        <v>0</v>
      </c>
      <c r="H253" s="38">
        <v>10</v>
      </c>
      <c r="I253" s="36">
        <v>78</v>
      </c>
      <c r="J253" s="37">
        <v>11</v>
      </c>
      <c r="K253" s="38">
        <v>22</v>
      </c>
      <c r="L253" s="36">
        <v>293</v>
      </c>
      <c r="M253" s="37">
        <v>0</v>
      </c>
      <c r="N253" s="38">
        <v>12</v>
      </c>
    </row>
    <row r="254" spans="3:14" x14ac:dyDescent="0.2">
      <c r="D254" t="s">
        <v>434</v>
      </c>
      <c r="E254" s="14" t="s">
        <v>431</v>
      </c>
      <c r="F254" s="49" t="s">
        <v>440</v>
      </c>
      <c r="G254" s="47" t="s">
        <v>440</v>
      </c>
      <c r="H254" s="48" t="s">
        <v>440</v>
      </c>
      <c r="I254" s="36">
        <v>198</v>
      </c>
      <c r="J254" s="37">
        <v>0</v>
      </c>
      <c r="K254" s="38">
        <v>16</v>
      </c>
      <c r="L254" s="49" t="s">
        <v>440</v>
      </c>
      <c r="M254" s="47" t="s">
        <v>440</v>
      </c>
      <c r="N254" s="48" t="s">
        <v>440</v>
      </c>
    </row>
    <row r="255" spans="3:14" ht="15" thickBot="1" x14ac:dyDescent="0.25">
      <c r="E255" s="14" t="s">
        <v>432</v>
      </c>
      <c r="F255" s="39" t="s">
        <v>440</v>
      </c>
      <c r="G255" s="44" t="s">
        <v>440</v>
      </c>
      <c r="H255" s="43" t="s">
        <v>440</v>
      </c>
      <c r="I255" s="42">
        <v>175</v>
      </c>
      <c r="J255" s="40">
        <v>0</v>
      </c>
      <c r="K255" s="41">
        <v>2</v>
      </c>
      <c r="L255" s="39" t="s">
        <v>440</v>
      </c>
      <c r="M255" s="44" t="s">
        <v>440</v>
      </c>
      <c r="N255" s="43" t="s">
        <v>440</v>
      </c>
    </row>
    <row r="256" spans="3:14" x14ac:dyDescent="0.2">
      <c r="F256" s="45"/>
      <c r="G256" s="45"/>
      <c r="H256" s="45"/>
      <c r="I256" s="45"/>
      <c r="J256" s="45"/>
      <c r="K256" s="45"/>
      <c r="L256" s="45"/>
      <c r="M256" s="45"/>
      <c r="N256" s="45"/>
    </row>
    <row r="257" spans="2:14" ht="15" thickBot="1" x14ac:dyDescent="0.25">
      <c r="D257" t="s">
        <v>435</v>
      </c>
      <c r="F257" s="45"/>
      <c r="G257" s="45"/>
      <c r="H257" s="45"/>
      <c r="I257" s="45"/>
      <c r="J257" s="45"/>
      <c r="K257" s="45"/>
      <c r="L257" s="45"/>
      <c r="M257" s="45"/>
      <c r="N257" s="45"/>
    </row>
    <row r="258" spans="2:14" x14ac:dyDescent="0.2">
      <c r="F258" s="33" t="s">
        <v>427</v>
      </c>
      <c r="G258" s="34" t="s">
        <v>428</v>
      </c>
      <c r="H258" s="35" t="s">
        <v>429</v>
      </c>
      <c r="I258" s="33" t="s">
        <v>427</v>
      </c>
      <c r="J258" s="34" t="s">
        <v>428</v>
      </c>
      <c r="K258" s="35" t="s">
        <v>429</v>
      </c>
      <c r="L258" s="33" t="s">
        <v>427</v>
      </c>
      <c r="M258" s="34" t="s">
        <v>428</v>
      </c>
      <c r="N258" s="35" t="s">
        <v>429</v>
      </c>
    </row>
    <row r="259" spans="2:14" x14ac:dyDescent="0.2">
      <c r="D259" t="s">
        <v>84</v>
      </c>
      <c r="E259" s="14" t="s">
        <v>431</v>
      </c>
      <c r="F259" s="36"/>
      <c r="G259" s="37"/>
      <c r="H259" s="38"/>
      <c r="I259" s="36">
        <f>(I250/(I250+J250)*100)-K259</f>
        <v>25.882352941176471</v>
      </c>
      <c r="J259" s="37">
        <f>J250/(I250+J250)*100</f>
        <v>63.529411764705877</v>
      </c>
      <c r="K259" s="38">
        <f t="shared" ref="K259:K264" si="66">K250/(I250+J250)*100</f>
        <v>10.588235294117647</v>
      </c>
      <c r="L259" s="36"/>
      <c r="M259" s="37"/>
      <c r="N259" s="38"/>
    </row>
    <row r="260" spans="2:14" x14ac:dyDescent="0.2">
      <c r="E260" s="14" t="s">
        <v>432</v>
      </c>
      <c r="F260" s="36">
        <f t="shared" ref="F260:F262" si="67">(F251/(F251+G251)*100)-H260</f>
        <v>98.728813559322035</v>
      </c>
      <c r="G260" s="37">
        <f t="shared" ref="G260:G262" si="68">G251/(F251+G251)*100</f>
        <v>0</v>
      </c>
      <c r="H260" s="38">
        <f>H251/(F251+G251)*100</f>
        <v>1.2711864406779663</v>
      </c>
      <c r="I260" s="36">
        <f t="shared" ref="I260:I264" si="69">(I251/(I251+J251)*100)-K260</f>
        <v>85.18518518518519</v>
      </c>
      <c r="J260" s="37">
        <f t="shared" ref="J260:J264" si="70">J251/(I251+J251)*100</f>
        <v>1.8518518518518516</v>
      </c>
      <c r="K260" s="38">
        <f t="shared" si="66"/>
        <v>12.962962962962962</v>
      </c>
      <c r="L260" s="36">
        <f t="shared" ref="L260:L262" si="71">(L251/(L251+M251)*100)-N260</f>
        <v>92.088607594936704</v>
      </c>
      <c r="M260" s="37">
        <f t="shared" ref="M260:M262" si="72">M251/(L251+M251)*100</f>
        <v>0</v>
      </c>
      <c r="N260" s="38">
        <f t="shared" ref="N260:N262" si="73">N251/(L251+M251)*100</f>
        <v>7.9113924050632916</v>
      </c>
    </row>
    <row r="261" spans="2:14" x14ac:dyDescent="0.2">
      <c r="D261" t="s">
        <v>433</v>
      </c>
      <c r="E261" s="14" t="s">
        <v>431</v>
      </c>
      <c r="F261" s="36"/>
      <c r="G261" s="37"/>
      <c r="H261" s="38"/>
      <c r="I261" s="36"/>
      <c r="J261" s="37"/>
      <c r="K261" s="38"/>
      <c r="L261" s="36">
        <f t="shared" si="71"/>
        <v>91.150442477876098</v>
      </c>
      <c r="M261" s="37">
        <f t="shared" si="72"/>
        <v>8.8495575221238933</v>
      </c>
      <c r="N261" s="38">
        <f t="shared" si="73"/>
        <v>0</v>
      </c>
    </row>
    <row r="262" spans="2:14" x14ac:dyDescent="0.2">
      <c r="E262" s="14" t="s">
        <v>432</v>
      </c>
      <c r="F262" s="36">
        <f t="shared" si="67"/>
        <v>94.871794871794876</v>
      </c>
      <c r="G262" s="37">
        <f t="shared" si="68"/>
        <v>0</v>
      </c>
      <c r="H262" s="38">
        <f>H253/(F253+G253)*100</f>
        <v>5.1282051282051277</v>
      </c>
      <c r="I262" s="36">
        <f t="shared" si="69"/>
        <v>62.921348314606746</v>
      </c>
      <c r="J262" s="37">
        <f t="shared" si="70"/>
        <v>12.359550561797752</v>
      </c>
      <c r="K262" s="38">
        <f t="shared" si="66"/>
        <v>24.719101123595504</v>
      </c>
      <c r="L262" s="36">
        <f t="shared" si="71"/>
        <v>95.904436860068259</v>
      </c>
      <c r="M262" s="37">
        <f t="shared" si="72"/>
        <v>0</v>
      </c>
      <c r="N262" s="38">
        <f t="shared" si="73"/>
        <v>4.0955631399317403</v>
      </c>
    </row>
    <row r="263" spans="2:14" x14ac:dyDescent="0.2">
      <c r="D263" t="s">
        <v>434</v>
      </c>
      <c r="E263" s="14" t="s">
        <v>431</v>
      </c>
      <c r="F263" s="36"/>
      <c r="G263" s="37"/>
      <c r="H263" s="38"/>
      <c r="I263" s="36">
        <f t="shared" si="69"/>
        <v>91.919191919191917</v>
      </c>
      <c r="J263" s="37">
        <f t="shared" si="70"/>
        <v>0</v>
      </c>
      <c r="K263" s="38">
        <f t="shared" si="66"/>
        <v>8.0808080808080813</v>
      </c>
      <c r="L263" s="36"/>
      <c r="M263" s="37"/>
      <c r="N263" s="38"/>
    </row>
    <row r="264" spans="2:14" ht="15" thickBot="1" x14ac:dyDescent="0.25">
      <c r="E264" s="14" t="s">
        <v>432</v>
      </c>
      <c r="F264" s="42"/>
      <c r="G264" s="40"/>
      <c r="H264" s="41"/>
      <c r="I264" s="42">
        <f t="shared" si="69"/>
        <v>98.857142857142861</v>
      </c>
      <c r="J264" s="40">
        <f t="shared" si="70"/>
        <v>0</v>
      </c>
      <c r="K264" s="41">
        <f t="shared" si="66"/>
        <v>1.1428571428571428</v>
      </c>
      <c r="L264" s="42"/>
      <c r="M264" s="40"/>
      <c r="N264" s="41"/>
    </row>
    <row r="265" spans="2:14" x14ac:dyDescent="0.2">
      <c r="F265" s="45"/>
      <c r="G265" s="45"/>
      <c r="H265" s="45"/>
      <c r="I265" s="45"/>
      <c r="J265" s="45"/>
      <c r="K265" s="45"/>
      <c r="L265" s="45"/>
      <c r="M265" s="45"/>
      <c r="N265" s="45"/>
    </row>
    <row r="266" spans="2:14" x14ac:dyDescent="0.2">
      <c r="F266" s="45"/>
      <c r="G266" s="45"/>
      <c r="H266" s="45"/>
      <c r="I266" s="45"/>
      <c r="J266" s="45"/>
      <c r="K266" s="45"/>
      <c r="L266" s="45"/>
      <c r="M266" s="45"/>
      <c r="N266" s="45"/>
    </row>
    <row r="267" spans="2:14" ht="16.5" thickBot="1" x14ac:dyDescent="0.3">
      <c r="B267" s="5" t="s">
        <v>408</v>
      </c>
      <c r="C267" s="23" t="s">
        <v>423</v>
      </c>
      <c r="F267" s="45"/>
      <c r="G267" s="45"/>
      <c r="H267" s="45"/>
      <c r="I267" s="45"/>
      <c r="J267" s="45"/>
      <c r="K267" s="45"/>
      <c r="L267" s="45"/>
      <c r="M267" s="45"/>
      <c r="N267" s="45"/>
    </row>
    <row r="268" spans="2:14" x14ac:dyDescent="0.2">
      <c r="D268" s="2"/>
      <c r="F268" s="33" t="s">
        <v>424</v>
      </c>
      <c r="G268" s="34"/>
      <c r="H268" s="35"/>
      <c r="I268" s="33" t="s">
        <v>425</v>
      </c>
      <c r="J268" s="34"/>
      <c r="K268" s="35"/>
      <c r="L268" s="34" t="s">
        <v>426</v>
      </c>
      <c r="M268" s="34"/>
      <c r="N268" s="35"/>
    </row>
    <row r="269" spans="2:14" x14ac:dyDescent="0.2">
      <c r="F269" s="36" t="s">
        <v>427</v>
      </c>
      <c r="G269" s="37" t="s">
        <v>428</v>
      </c>
      <c r="H269" s="38" t="s">
        <v>429</v>
      </c>
      <c r="I269" s="36" t="s">
        <v>430</v>
      </c>
      <c r="J269" s="37" t="s">
        <v>428</v>
      </c>
      <c r="K269" s="38" t="s">
        <v>429</v>
      </c>
      <c r="L269" s="37" t="s">
        <v>430</v>
      </c>
      <c r="M269" s="37" t="s">
        <v>428</v>
      </c>
      <c r="N269" s="38" t="s">
        <v>429</v>
      </c>
    </row>
    <row r="270" spans="2:14" x14ac:dyDescent="0.2">
      <c r="D270" t="s">
        <v>84</v>
      </c>
      <c r="E270" s="14" t="s">
        <v>431</v>
      </c>
      <c r="F270" s="36">
        <v>2496</v>
      </c>
      <c r="G270" s="37">
        <v>0</v>
      </c>
      <c r="H270" s="38">
        <v>1</v>
      </c>
      <c r="I270" s="36">
        <v>1776</v>
      </c>
      <c r="J270" s="37">
        <v>0</v>
      </c>
      <c r="K270" s="38">
        <v>1</v>
      </c>
      <c r="L270" s="37">
        <v>3472</v>
      </c>
      <c r="M270" s="37">
        <v>0</v>
      </c>
      <c r="N270" s="38">
        <v>2</v>
      </c>
    </row>
    <row r="271" spans="2:14" x14ac:dyDescent="0.2">
      <c r="E271" s="14" t="s">
        <v>432</v>
      </c>
      <c r="F271" s="36">
        <v>2336</v>
      </c>
      <c r="G271" s="37">
        <v>0</v>
      </c>
      <c r="H271" s="38">
        <v>21</v>
      </c>
      <c r="I271" s="36">
        <v>2272</v>
      </c>
      <c r="J271" s="37">
        <v>0</v>
      </c>
      <c r="K271" s="38">
        <v>44</v>
      </c>
      <c r="L271" s="37">
        <v>4384</v>
      </c>
      <c r="M271" s="37">
        <v>0</v>
      </c>
      <c r="N271" s="38">
        <v>15</v>
      </c>
    </row>
    <row r="272" spans="2:14" x14ac:dyDescent="0.2">
      <c r="D272" t="s">
        <v>433</v>
      </c>
      <c r="E272" s="14" t="s">
        <v>431</v>
      </c>
      <c r="F272" s="36">
        <v>80</v>
      </c>
      <c r="G272" s="37">
        <v>0</v>
      </c>
      <c r="H272" s="38">
        <v>0</v>
      </c>
      <c r="I272" s="36">
        <v>144</v>
      </c>
      <c r="J272" s="37">
        <v>0</v>
      </c>
      <c r="K272" s="38">
        <v>0</v>
      </c>
      <c r="L272" s="37">
        <v>2928</v>
      </c>
      <c r="M272" s="37">
        <v>0</v>
      </c>
      <c r="N272" s="38">
        <v>0</v>
      </c>
    </row>
    <row r="273" spans="3:14" x14ac:dyDescent="0.2">
      <c r="E273" s="14" t="s">
        <v>432</v>
      </c>
      <c r="F273" s="36">
        <v>112</v>
      </c>
      <c r="G273" s="37">
        <v>0</v>
      </c>
      <c r="H273" s="38">
        <v>0</v>
      </c>
      <c r="I273" s="36">
        <v>96</v>
      </c>
      <c r="J273" s="37">
        <v>0</v>
      </c>
      <c r="K273" s="38">
        <v>4</v>
      </c>
      <c r="L273" s="37">
        <v>3040</v>
      </c>
      <c r="M273" s="37">
        <v>0</v>
      </c>
      <c r="N273" s="38">
        <v>13</v>
      </c>
    </row>
    <row r="274" spans="3:14" x14ac:dyDescent="0.2">
      <c r="D274" t="s">
        <v>434</v>
      </c>
      <c r="E274" s="14" t="s">
        <v>431</v>
      </c>
      <c r="F274" s="36">
        <v>25</v>
      </c>
      <c r="G274" s="46">
        <v>0</v>
      </c>
      <c r="H274" s="38">
        <v>2</v>
      </c>
      <c r="I274" s="36">
        <v>4352</v>
      </c>
      <c r="J274" s="37">
        <v>0</v>
      </c>
      <c r="K274" s="38">
        <v>800</v>
      </c>
      <c r="L274" s="37">
        <v>178</v>
      </c>
      <c r="M274" s="46">
        <v>0</v>
      </c>
      <c r="N274" s="38">
        <v>12</v>
      </c>
    </row>
    <row r="275" spans="3:14" ht="15" thickBot="1" x14ac:dyDescent="0.25">
      <c r="E275" s="14" t="s">
        <v>432</v>
      </c>
      <c r="F275" s="42">
        <v>5904</v>
      </c>
      <c r="G275" s="40">
        <v>0</v>
      </c>
      <c r="H275" s="41">
        <v>34</v>
      </c>
      <c r="I275" s="42">
        <v>7120</v>
      </c>
      <c r="J275" s="40">
        <v>0</v>
      </c>
      <c r="K275" s="41">
        <v>31</v>
      </c>
      <c r="L275" s="40">
        <v>8144</v>
      </c>
      <c r="M275" s="44">
        <v>0</v>
      </c>
      <c r="N275" s="41">
        <v>57</v>
      </c>
    </row>
    <row r="276" spans="3:14" x14ac:dyDescent="0.2">
      <c r="F276" s="45"/>
      <c r="G276" s="45"/>
      <c r="H276" s="45"/>
      <c r="I276" s="45"/>
      <c r="J276" s="45"/>
      <c r="K276" s="45"/>
      <c r="L276" s="45"/>
      <c r="M276" s="45"/>
      <c r="N276" s="45"/>
    </row>
    <row r="277" spans="3:14" ht="15" thickBot="1" x14ac:dyDescent="0.25">
      <c r="D277" t="s">
        <v>435</v>
      </c>
      <c r="F277" s="45"/>
      <c r="G277" s="45"/>
      <c r="H277" s="45"/>
      <c r="I277" s="45"/>
      <c r="J277" s="45"/>
      <c r="K277" s="45"/>
      <c r="L277" s="45"/>
      <c r="M277" s="45"/>
      <c r="N277" s="45"/>
    </row>
    <row r="278" spans="3:14" x14ac:dyDescent="0.2">
      <c r="F278" s="33" t="s">
        <v>427</v>
      </c>
      <c r="G278" s="34" t="s">
        <v>428</v>
      </c>
      <c r="H278" s="35" t="s">
        <v>429</v>
      </c>
      <c r="I278" s="33" t="s">
        <v>427</v>
      </c>
      <c r="J278" s="34" t="s">
        <v>428</v>
      </c>
      <c r="K278" s="35" t="s">
        <v>429</v>
      </c>
      <c r="L278" s="33" t="s">
        <v>427</v>
      </c>
      <c r="M278" s="34" t="s">
        <v>428</v>
      </c>
      <c r="N278" s="35" t="s">
        <v>429</v>
      </c>
    </row>
    <row r="279" spans="3:14" x14ac:dyDescent="0.2">
      <c r="D279" t="s">
        <v>84</v>
      </c>
      <c r="E279" s="14" t="s">
        <v>431</v>
      </c>
      <c r="F279" s="36">
        <f t="shared" ref="F279:F284" si="74">(F270/(F270+G270)*100)-H279</f>
        <v>99.959935897435898</v>
      </c>
      <c r="G279" s="37">
        <f t="shared" ref="G279:G284" si="75">G270/(F270+G270)*100</f>
        <v>0</v>
      </c>
      <c r="H279" s="38">
        <f t="shared" ref="H279:H284" si="76">H270/(F270+G270)*100</f>
        <v>4.0064102564102561E-2</v>
      </c>
      <c r="I279" s="36">
        <f t="shared" ref="I279:I284" si="77">(I270/(I270+J270)*100)-K279</f>
        <v>99.943693693693689</v>
      </c>
      <c r="J279" s="37">
        <f t="shared" ref="J279:J284" si="78">J270/(I270+J270)*100</f>
        <v>0</v>
      </c>
      <c r="K279" s="38">
        <f t="shared" ref="K279:K284" si="79">K270/(I270+J270)*100</f>
        <v>5.6306306306306307E-2</v>
      </c>
      <c r="L279" s="36">
        <f t="shared" ref="L279:L284" si="80">(L270/(L270+M270)*100)-N279</f>
        <v>99.942396313364057</v>
      </c>
      <c r="M279" s="37">
        <f t="shared" ref="M279:M284" si="81">M270/(L270+M270)*100</f>
        <v>0</v>
      </c>
      <c r="N279" s="38">
        <f t="shared" ref="N279:N284" si="82">N270/(L270+M270)*100</f>
        <v>5.7603686635944701E-2</v>
      </c>
    </row>
    <row r="280" spans="3:14" x14ac:dyDescent="0.2">
      <c r="E280" s="14" t="s">
        <v>432</v>
      </c>
      <c r="F280" s="36">
        <f t="shared" si="74"/>
        <v>99.101027397260268</v>
      </c>
      <c r="G280" s="37">
        <f t="shared" si="75"/>
        <v>0</v>
      </c>
      <c r="H280" s="38">
        <f t="shared" si="76"/>
        <v>0.89897260273972601</v>
      </c>
      <c r="I280" s="36">
        <f t="shared" si="77"/>
        <v>98.063380281690144</v>
      </c>
      <c r="J280" s="37">
        <f t="shared" si="78"/>
        <v>0</v>
      </c>
      <c r="K280" s="38">
        <f t="shared" si="79"/>
        <v>1.936619718309859</v>
      </c>
      <c r="L280" s="36">
        <f t="shared" si="80"/>
        <v>99.657846715328461</v>
      </c>
      <c r="M280" s="37">
        <f t="shared" si="81"/>
        <v>0</v>
      </c>
      <c r="N280" s="38">
        <f t="shared" si="82"/>
        <v>0.34215328467153289</v>
      </c>
    </row>
    <row r="281" spans="3:14" x14ac:dyDescent="0.2">
      <c r="D281" t="s">
        <v>433</v>
      </c>
      <c r="E281" s="14" t="s">
        <v>431</v>
      </c>
      <c r="F281" s="36">
        <f t="shared" si="74"/>
        <v>100</v>
      </c>
      <c r="G281" s="37">
        <f t="shared" si="75"/>
        <v>0</v>
      </c>
      <c r="H281" s="38">
        <f t="shared" si="76"/>
        <v>0</v>
      </c>
      <c r="I281" s="36">
        <f t="shared" si="77"/>
        <v>100</v>
      </c>
      <c r="J281" s="37">
        <f t="shared" si="78"/>
        <v>0</v>
      </c>
      <c r="K281" s="38">
        <f t="shared" si="79"/>
        <v>0</v>
      </c>
      <c r="L281" s="36">
        <f t="shared" si="80"/>
        <v>100</v>
      </c>
      <c r="M281" s="37">
        <f t="shared" si="81"/>
        <v>0</v>
      </c>
      <c r="N281" s="38">
        <f t="shared" si="82"/>
        <v>0</v>
      </c>
    </row>
    <row r="282" spans="3:14" x14ac:dyDescent="0.2">
      <c r="E282" s="14" t="s">
        <v>432</v>
      </c>
      <c r="F282" s="36">
        <f t="shared" si="74"/>
        <v>100</v>
      </c>
      <c r="G282" s="37">
        <f t="shared" si="75"/>
        <v>0</v>
      </c>
      <c r="H282" s="38">
        <f t="shared" si="76"/>
        <v>0</v>
      </c>
      <c r="I282" s="36">
        <f t="shared" si="77"/>
        <v>95.833333333333329</v>
      </c>
      <c r="J282" s="37">
        <f t="shared" si="78"/>
        <v>0</v>
      </c>
      <c r="K282" s="38">
        <f t="shared" si="79"/>
        <v>4.1666666666666661</v>
      </c>
      <c r="L282" s="36">
        <f t="shared" si="80"/>
        <v>99.57236842105263</v>
      </c>
      <c r="M282" s="37">
        <f t="shared" si="81"/>
        <v>0</v>
      </c>
      <c r="N282" s="38">
        <f t="shared" si="82"/>
        <v>0.42763157894736847</v>
      </c>
    </row>
    <row r="283" spans="3:14" x14ac:dyDescent="0.2">
      <c r="D283" t="s">
        <v>434</v>
      </c>
      <c r="E283" s="14" t="s">
        <v>431</v>
      </c>
      <c r="F283" s="36">
        <f t="shared" si="74"/>
        <v>92</v>
      </c>
      <c r="G283" s="37">
        <f t="shared" si="75"/>
        <v>0</v>
      </c>
      <c r="H283" s="38">
        <f t="shared" si="76"/>
        <v>8</v>
      </c>
      <c r="I283" s="36">
        <f t="shared" si="77"/>
        <v>81.617647058823536</v>
      </c>
      <c r="J283" s="37">
        <f t="shared" si="78"/>
        <v>0</v>
      </c>
      <c r="K283" s="38">
        <f t="shared" si="79"/>
        <v>18.382352941176471</v>
      </c>
      <c r="L283" s="36">
        <f t="shared" si="80"/>
        <v>93.258426966292134</v>
      </c>
      <c r="M283" s="37">
        <f t="shared" si="81"/>
        <v>0</v>
      </c>
      <c r="N283" s="38">
        <f t="shared" si="82"/>
        <v>6.7415730337078648</v>
      </c>
    </row>
    <row r="284" spans="3:14" ht="15" thickBot="1" x14ac:dyDescent="0.25">
      <c r="E284" s="14" t="s">
        <v>432</v>
      </c>
      <c r="F284" s="42">
        <f t="shared" si="74"/>
        <v>99.424119241192415</v>
      </c>
      <c r="G284" s="40">
        <f t="shared" si="75"/>
        <v>0</v>
      </c>
      <c r="H284" s="41">
        <f t="shared" si="76"/>
        <v>0.57588075880758804</v>
      </c>
      <c r="I284" s="42">
        <f t="shared" si="77"/>
        <v>99.56460674157303</v>
      </c>
      <c r="J284" s="40">
        <f t="shared" si="78"/>
        <v>0</v>
      </c>
      <c r="K284" s="41">
        <f t="shared" si="79"/>
        <v>0.43539325842696625</v>
      </c>
      <c r="L284" s="42">
        <f t="shared" si="80"/>
        <v>99.300098231827107</v>
      </c>
      <c r="M284" s="40">
        <f t="shared" si="81"/>
        <v>0</v>
      </c>
      <c r="N284" s="41">
        <f t="shared" si="82"/>
        <v>0.69990176817288807</v>
      </c>
    </row>
    <row r="285" spans="3:14" x14ac:dyDescent="0.2">
      <c r="F285" s="45"/>
      <c r="G285" s="45"/>
      <c r="H285" s="45"/>
      <c r="I285" s="45"/>
      <c r="J285" s="45"/>
      <c r="K285" s="45"/>
      <c r="L285" s="45"/>
      <c r="M285" s="45"/>
      <c r="N285" s="45"/>
    </row>
    <row r="286" spans="3:14" ht="15.75" x14ac:dyDescent="0.25">
      <c r="C286" s="23" t="s">
        <v>436</v>
      </c>
      <c r="F286" s="45"/>
      <c r="G286" s="45"/>
      <c r="H286" s="45"/>
      <c r="I286" s="45"/>
      <c r="J286" s="45"/>
      <c r="K286" s="45"/>
      <c r="L286" s="45"/>
      <c r="M286" s="45"/>
      <c r="N286" s="45"/>
    </row>
    <row r="287" spans="3:14" ht="15" thickBot="1" x14ac:dyDescent="0.25">
      <c r="F287" s="45"/>
      <c r="G287" s="45"/>
      <c r="H287" s="45"/>
      <c r="I287" s="45"/>
      <c r="J287" s="45"/>
      <c r="K287" s="45"/>
      <c r="L287" s="45"/>
      <c r="M287" s="45"/>
      <c r="N287" s="45"/>
    </row>
    <row r="288" spans="3:14" x14ac:dyDescent="0.2">
      <c r="F288" s="33" t="s">
        <v>424</v>
      </c>
      <c r="G288" s="34"/>
      <c r="H288" s="35"/>
      <c r="I288" s="33" t="s">
        <v>425</v>
      </c>
      <c r="J288" s="34"/>
      <c r="K288" s="35"/>
      <c r="L288" s="33" t="s">
        <v>426</v>
      </c>
      <c r="M288" s="34"/>
      <c r="N288" s="35"/>
    </row>
    <row r="289" spans="4:14" x14ac:dyDescent="0.2">
      <c r="F289" s="36" t="s">
        <v>427</v>
      </c>
      <c r="G289" s="37" t="s">
        <v>428</v>
      </c>
      <c r="H289" s="38" t="s">
        <v>429</v>
      </c>
      <c r="I289" s="36" t="s">
        <v>430</v>
      </c>
      <c r="J289" s="37" t="s">
        <v>428</v>
      </c>
      <c r="K289" s="38" t="s">
        <v>429</v>
      </c>
      <c r="L289" s="36" t="s">
        <v>430</v>
      </c>
      <c r="M289" s="37" t="s">
        <v>428</v>
      </c>
      <c r="N289" s="38" t="s">
        <v>429</v>
      </c>
    </row>
    <row r="290" spans="4:14" x14ac:dyDescent="0.2">
      <c r="D290" t="s">
        <v>84</v>
      </c>
      <c r="E290" s="14" t="s">
        <v>431</v>
      </c>
      <c r="F290" s="49">
        <v>23</v>
      </c>
      <c r="G290" s="47">
        <v>65</v>
      </c>
      <c r="H290" s="48">
        <v>0</v>
      </c>
      <c r="I290" s="36">
        <v>55</v>
      </c>
      <c r="J290" s="37">
        <v>71</v>
      </c>
      <c r="K290" s="38">
        <v>0</v>
      </c>
      <c r="L290" s="49">
        <v>37</v>
      </c>
      <c r="M290" s="47">
        <v>27</v>
      </c>
      <c r="N290" s="48">
        <v>0</v>
      </c>
    </row>
    <row r="291" spans="4:14" x14ac:dyDescent="0.2">
      <c r="E291" s="14" t="s">
        <v>432</v>
      </c>
      <c r="F291" s="36">
        <v>19</v>
      </c>
      <c r="G291" s="37">
        <v>97</v>
      </c>
      <c r="H291" s="38">
        <v>0</v>
      </c>
      <c r="I291" s="36">
        <v>40</v>
      </c>
      <c r="J291" s="37">
        <v>55</v>
      </c>
      <c r="K291" s="38">
        <v>0</v>
      </c>
      <c r="L291" s="36">
        <v>68</v>
      </c>
      <c r="M291" s="37">
        <v>28</v>
      </c>
      <c r="N291" s="38">
        <v>0</v>
      </c>
    </row>
    <row r="292" spans="4:14" x14ac:dyDescent="0.2">
      <c r="D292" t="s">
        <v>433</v>
      </c>
      <c r="E292" s="14" t="s">
        <v>431</v>
      </c>
      <c r="F292" s="49">
        <v>62</v>
      </c>
      <c r="G292" s="47">
        <v>50</v>
      </c>
      <c r="H292" s="48">
        <v>0</v>
      </c>
      <c r="I292" s="36"/>
      <c r="J292" s="37"/>
      <c r="K292" s="38"/>
      <c r="L292" s="36">
        <v>183</v>
      </c>
      <c r="M292" s="37">
        <v>26</v>
      </c>
      <c r="N292" s="48">
        <v>0</v>
      </c>
    </row>
    <row r="293" spans="4:14" x14ac:dyDescent="0.2">
      <c r="E293" s="14" t="s">
        <v>432</v>
      </c>
      <c r="F293" s="36">
        <v>5</v>
      </c>
      <c r="G293" s="37">
        <v>62</v>
      </c>
      <c r="H293" s="38">
        <v>0</v>
      </c>
      <c r="I293" s="36"/>
      <c r="J293" s="37"/>
      <c r="K293" s="38"/>
      <c r="L293" s="36">
        <v>76</v>
      </c>
      <c r="M293" s="37">
        <v>23</v>
      </c>
      <c r="N293" s="38">
        <v>0</v>
      </c>
    </row>
    <row r="294" spans="4:14" x14ac:dyDescent="0.2">
      <c r="D294" t="s">
        <v>434</v>
      </c>
      <c r="E294" s="14" t="s">
        <v>431</v>
      </c>
      <c r="F294" s="49">
        <v>244</v>
      </c>
      <c r="G294" s="47">
        <v>0</v>
      </c>
      <c r="H294" s="48">
        <v>37</v>
      </c>
      <c r="I294" s="49">
        <v>369</v>
      </c>
      <c r="J294" s="47">
        <v>0</v>
      </c>
      <c r="K294" s="48">
        <v>41</v>
      </c>
      <c r="L294" s="49">
        <v>334</v>
      </c>
      <c r="M294" s="47">
        <v>1</v>
      </c>
      <c r="N294" s="48">
        <v>38</v>
      </c>
    </row>
    <row r="295" spans="4:14" ht="15" thickBot="1" x14ac:dyDescent="0.25">
      <c r="E295" s="14" t="s">
        <v>432</v>
      </c>
      <c r="F295" s="39">
        <v>200</v>
      </c>
      <c r="G295" s="44">
        <v>0</v>
      </c>
      <c r="H295" s="43">
        <v>3</v>
      </c>
      <c r="I295" s="42">
        <v>220</v>
      </c>
      <c r="J295" s="40">
        <v>0</v>
      </c>
      <c r="K295" s="41">
        <v>2</v>
      </c>
      <c r="L295" s="42"/>
      <c r="M295" s="44"/>
      <c r="N295" s="41"/>
    </row>
    <row r="296" spans="4:14" x14ac:dyDescent="0.2">
      <c r="F296" s="45"/>
      <c r="G296" s="45"/>
      <c r="H296" s="45"/>
      <c r="I296" s="45"/>
      <c r="J296" s="45"/>
      <c r="K296" s="45"/>
      <c r="L296" s="45"/>
      <c r="M296" s="45"/>
      <c r="N296" s="45"/>
    </row>
    <row r="297" spans="4:14" ht="15" thickBot="1" x14ac:dyDescent="0.25">
      <c r="D297" t="s">
        <v>435</v>
      </c>
      <c r="F297" s="45"/>
      <c r="G297" s="45"/>
      <c r="H297" s="45"/>
      <c r="I297" s="45"/>
      <c r="J297" s="45"/>
      <c r="K297" s="45"/>
      <c r="L297" s="45"/>
      <c r="M297" s="45"/>
      <c r="N297" s="45"/>
    </row>
    <row r="298" spans="4:14" x14ac:dyDescent="0.2">
      <c r="F298" s="33" t="s">
        <v>427</v>
      </c>
      <c r="G298" s="34" t="s">
        <v>428</v>
      </c>
      <c r="H298" s="35" t="s">
        <v>429</v>
      </c>
      <c r="I298" s="33" t="s">
        <v>427</v>
      </c>
      <c r="J298" s="34" t="s">
        <v>428</v>
      </c>
      <c r="K298" s="35" t="s">
        <v>429</v>
      </c>
      <c r="L298" s="33" t="s">
        <v>427</v>
      </c>
      <c r="M298" s="34" t="s">
        <v>428</v>
      </c>
      <c r="N298" s="35" t="s">
        <v>429</v>
      </c>
    </row>
    <row r="299" spans="4:14" x14ac:dyDescent="0.2">
      <c r="D299" t="s">
        <v>84</v>
      </c>
      <c r="E299" s="14" t="s">
        <v>431</v>
      </c>
      <c r="F299" s="36">
        <f t="shared" ref="F299:F304" si="83">(F290/(F290+G290)*100)-H299</f>
        <v>26.136363636363637</v>
      </c>
      <c r="G299" s="37">
        <f t="shared" ref="G299:G304" si="84">G290/(F290+G290)*100</f>
        <v>73.86363636363636</v>
      </c>
      <c r="H299" s="38">
        <f t="shared" ref="H299:H304" si="85">H290/(F290+G290)*100</f>
        <v>0</v>
      </c>
      <c r="I299" s="36">
        <f t="shared" ref="I299:I304" si="86">(I290/(I290+J290)*100)-K299</f>
        <v>43.650793650793652</v>
      </c>
      <c r="J299" s="37">
        <f t="shared" ref="J299:J304" si="87">J290/(I290+J290)*100</f>
        <v>56.349206349206348</v>
      </c>
      <c r="K299" s="38">
        <f t="shared" ref="K299:K304" si="88">K290/(I290+J290)*100</f>
        <v>0</v>
      </c>
      <c r="L299" s="36">
        <f t="shared" ref="L299:L303" si="89">(L290/(L290+M290)*100)-N299</f>
        <v>57.8125</v>
      </c>
      <c r="M299" s="37">
        <f t="shared" ref="M299:M303" si="90">M290/(L290+M290)*100</f>
        <v>42.1875</v>
      </c>
      <c r="N299" s="38">
        <f t="shared" ref="N299:N303" si="91">N290/(L290+M290)*100</f>
        <v>0</v>
      </c>
    </row>
    <row r="300" spans="4:14" x14ac:dyDescent="0.2">
      <c r="E300" s="14" t="s">
        <v>432</v>
      </c>
      <c r="F300" s="36">
        <f t="shared" si="83"/>
        <v>16.379310344827587</v>
      </c>
      <c r="G300" s="37">
        <f t="shared" si="84"/>
        <v>83.620689655172413</v>
      </c>
      <c r="H300" s="38">
        <f t="shared" si="85"/>
        <v>0</v>
      </c>
      <c r="I300" s="36">
        <f t="shared" si="86"/>
        <v>42.105263157894733</v>
      </c>
      <c r="J300" s="37">
        <f t="shared" si="87"/>
        <v>57.894736842105267</v>
      </c>
      <c r="K300" s="38">
        <f t="shared" si="88"/>
        <v>0</v>
      </c>
      <c r="L300" s="36">
        <f t="shared" si="89"/>
        <v>70.833333333333343</v>
      </c>
      <c r="M300" s="37">
        <f t="shared" si="90"/>
        <v>29.166666666666668</v>
      </c>
      <c r="N300" s="38">
        <f t="shared" si="91"/>
        <v>0</v>
      </c>
    </row>
    <row r="301" spans="4:14" x14ac:dyDescent="0.2">
      <c r="D301" t="s">
        <v>433</v>
      </c>
      <c r="E301" s="14" t="s">
        <v>431</v>
      </c>
      <c r="F301" s="36">
        <f t="shared" si="83"/>
        <v>55.357142857142861</v>
      </c>
      <c r="G301" s="37">
        <f t="shared" si="84"/>
        <v>44.642857142857146</v>
      </c>
      <c r="H301" s="38">
        <f t="shared" si="85"/>
        <v>0</v>
      </c>
      <c r="I301" s="36"/>
      <c r="J301" s="37"/>
      <c r="K301" s="38"/>
      <c r="L301" s="36">
        <f t="shared" si="89"/>
        <v>87.559808612440193</v>
      </c>
      <c r="M301" s="37">
        <f t="shared" si="90"/>
        <v>12.440191387559809</v>
      </c>
      <c r="N301" s="38">
        <f t="shared" si="91"/>
        <v>0</v>
      </c>
    </row>
    <row r="302" spans="4:14" x14ac:dyDescent="0.2">
      <c r="E302" s="14" t="s">
        <v>432</v>
      </c>
      <c r="F302" s="36">
        <f t="shared" si="83"/>
        <v>7.4626865671641784</v>
      </c>
      <c r="G302" s="37">
        <f t="shared" si="84"/>
        <v>92.537313432835816</v>
      </c>
      <c r="H302" s="38">
        <f t="shared" si="85"/>
        <v>0</v>
      </c>
      <c r="I302" s="36"/>
      <c r="J302" s="37"/>
      <c r="K302" s="38"/>
      <c r="L302" s="36">
        <f t="shared" si="89"/>
        <v>76.767676767676761</v>
      </c>
      <c r="M302" s="37">
        <f t="shared" si="90"/>
        <v>23.232323232323232</v>
      </c>
      <c r="N302" s="38">
        <f t="shared" si="91"/>
        <v>0</v>
      </c>
    </row>
    <row r="303" spans="4:14" x14ac:dyDescent="0.2">
      <c r="D303" t="s">
        <v>434</v>
      </c>
      <c r="E303" s="14" t="s">
        <v>431</v>
      </c>
      <c r="F303" s="36">
        <f t="shared" si="83"/>
        <v>84.836065573770497</v>
      </c>
      <c r="G303" s="37">
        <f t="shared" si="84"/>
        <v>0</v>
      </c>
      <c r="H303" s="38">
        <f t="shared" si="85"/>
        <v>15.163934426229508</v>
      </c>
      <c r="I303" s="36">
        <f t="shared" si="86"/>
        <v>88.888888888888886</v>
      </c>
      <c r="J303" s="37">
        <f t="shared" si="87"/>
        <v>0</v>
      </c>
      <c r="K303" s="38">
        <f t="shared" si="88"/>
        <v>11.111111111111111</v>
      </c>
      <c r="L303" s="36">
        <f t="shared" si="89"/>
        <v>88.358208955223873</v>
      </c>
      <c r="M303" s="37">
        <f t="shared" si="90"/>
        <v>0.29850746268656719</v>
      </c>
      <c r="N303" s="38">
        <f t="shared" si="91"/>
        <v>11.343283582089553</v>
      </c>
    </row>
    <row r="304" spans="4:14" ht="15" thickBot="1" x14ac:dyDescent="0.25">
      <c r="E304" s="14" t="s">
        <v>432</v>
      </c>
      <c r="F304" s="42">
        <f t="shared" si="83"/>
        <v>98.5</v>
      </c>
      <c r="G304" s="40">
        <f t="shared" si="84"/>
        <v>0</v>
      </c>
      <c r="H304" s="41">
        <f t="shared" si="85"/>
        <v>1.5</v>
      </c>
      <c r="I304" s="42">
        <f t="shared" si="86"/>
        <v>99.090909090909093</v>
      </c>
      <c r="J304" s="40">
        <f t="shared" si="87"/>
        <v>0</v>
      </c>
      <c r="K304" s="41">
        <f t="shared" si="88"/>
        <v>0.90909090909090906</v>
      </c>
      <c r="L304" s="42"/>
      <c r="M304" s="40"/>
      <c r="N304" s="41"/>
    </row>
    <row r="305" spans="3:14" x14ac:dyDescent="0.2">
      <c r="F305" s="45"/>
      <c r="G305" s="45"/>
      <c r="H305" s="45"/>
      <c r="I305" s="45"/>
      <c r="J305" s="45"/>
      <c r="K305" s="45"/>
      <c r="L305" s="45"/>
      <c r="M305" s="45"/>
      <c r="N305" s="45"/>
    </row>
    <row r="306" spans="3:14" x14ac:dyDescent="0.2">
      <c r="F306" s="45"/>
      <c r="G306" s="45"/>
      <c r="H306" s="45"/>
      <c r="I306" s="45"/>
      <c r="J306" s="45"/>
      <c r="K306" s="45"/>
      <c r="L306" s="45"/>
      <c r="M306" s="45"/>
      <c r="N306" s="45"/>
    </row>
    <row r="307" spans="3:14" ht="15.75" x14ac:dyDescent="0.25">
      <c r="C307" s="23" t="s">
        <v>437</v>
      </c>
      <c r="F307" s="45"/>
      <c r="G307" s="45"/>
      <c r="H307" s="45"/>
      <c r="I307" s="45"/>
      <c r="J307" s="45"/>
      <c r="K307" s="45"/>
      <c r="L307" s="45"/>
      <c r="M307" s="45"/>
      <c r="N307" s="45"/>
    </row>
    <row r="308" spans="3:14" x14ac:dyDescent="0.2">
      <c r="F308" s="45"/>
      <c r="G308" s="45"/>
      <c r="H308" s="45"/>
      <c r="I308" s="45"/>
      <c r="J308" s="45"/>
      <c r="K308" s="45"/>
      <c r="L308" s="45"/>
      <c r="M308" s="45"/>
      <c r="N308" s="45"/>
    </row>
    <row r="309" spans="3:14" ht="15" thickBot="1" x14ac:dyDescent="0.25">
      <c r="F309" s="45" t="s">
        <v>424</v>
      </c>
      <c r="G309" s="45"/>
      <c r="H309" s="45"/>
      <c r="I309" s="45" t="s">
        <v>425</v>
      </c>
      <c r="J309" s="45"/>
      <c r="K309" s="45"/>
      <c r="L309" s="45" t="s">
        <v>426</v>
      </c>
      <c r="M309" s="45"/>
      <c r="N309" s="45"/>
    </row>
    <row r="310" spans="3:14" x14ac:dyDescent="0.2">
      <c r="F310" s="33" t="s">
        <v>427</v>
      </c>
      <c r="G310" s="34" t="s">
        <v>428</v>
      </c>
      <c r="H310" s="35" t="s">
        <v>429</v>
      </c>
      <c r="I310" s="33" t="s">
        <v>430</v>
      </c>
      <c r="J310" s="34" t="s">
        <v>428</v>
      </c>
      <c r="K310" s="35" t="s">
        <v>429</v>
      </c>
      <c r="L310" s="34" t="s">
        <v>430</v>
      </c>
      <c r="M310" s="34" t="s">
        <v>428</v>
      </c>
      <c r="N310" s="35" t="s">
        <v>429</v>
      </c>
    </row>
    <row r="311" spans="3:14" x14ac:dyDescent="0.2">
      <c r="D311" t="s">
        <v>84</v>
      </c>
      <c r="E311" t="s">
        <v>431</v>
      </c>
      <c r="F311" s="49">
        <v>14</v>
      </c>
      <c r="G311" s="47">
        <v>117</v>
      </c>
      <c r="H311" s="48">
        <v>0</v>
      </c>
      <c r="I311" s="36"/>
      <c r="J311" s="37"/>
      <c r="K311" s="38"/>
      <c r="L311" s="47">
        <v>0</v>
      </c>
      <c r="M311" s="47">
        <v>14</v>
      </c>
      <c r="N311" s="48">
        <v>0</v>
      </c>
    </row>
    <row r="312" spans="3:14" x14ac:dyDescent="0.2">
      <c r="E312" t="s">
        <v>432</v>
      </c>
      <c r="F312" s="36">
        <v>13</v>
      </c>
      <c r="G312" s="37">
        <v>28</v>
      </c>
      <c r="H312" s="38">
        <v>0</v>
      </c>
      <c r="I312" s="36">
        <v>6</v>
      </c>
      <c r="J312" s="37">
        <v>31</v>
      </c>
      <c r="K312" s="38">
        <v>0</v>
      </c>
      <c r="L312" s="37">
        <v>5</v>
      </c>
      <c r="M312" s="37">
        <v>15</v>
      </c>
      <c r="N312" s="38">
        <v>0</v>
      </c>
    </row>
    <row r="313" spans="3:14" x14ac:dyDescent="0.2">
      <c r="D313" t="s">
        <v>433</v>
      </c>
      <c r="E313" t="s">
        <v>431</v>
      </c>
      <c r="F313" s="49">
        <v>0</v>
      </c>
      <c r="G313" s="47">
        <v>38</v>
      </c>
      <c r="H313" s="48">
        <v>0</v>
      </c>
      <c r="I313" s="36"/>
      <c r="J313" s="37"/>
      <c r="K313" s="38"/>
      <c r="L313" s="37">
        <v>5</v>
      </c>
      <c r="M313" s="37">
        <v>88</v>
      </c>
      <c r="N313" s="48">
        <v>0</v>
      </c>
    </row>
    <row r="314" spans="3:14" x14ac:dyDescent="0.2">
      <c r="E314" t="s">
        <v>432</v>
      </c>
      <c r="F314" s="36">
        <v>0</v>
      </c>
      <c r="G314" s="37">
        <v>31</v>
      </c>
      <c r="H314" s="38">
        <v>0</v>
      </c>
      <c r="I314" s="36"/>
      <c r="J314" s="37"/>
      <c r="K314" s="38"/>
      <c r="L314" s="37">
        <v>0</v>
      </c>
      <c r="M314" s="37">
        <v>47</v>
      </c>
      <c r="N314" s="38">
        <v>0</v>
      </c>
    </row>
    <row r="315" spans="3:14" x14ac:dyDescent="0.2">
      <c r="D315" t="s">
        <v>434</v>
      </c>
      <c r="E315" t="s">
        <v>431</v>
      </c>
      <c r="F315" s="36"/>
      <c r="G315" s="37"/>
      <c r="H315" s="38"/>
      <c r="I315" s="49">
        <v>288</v>
      </c>
      <c r="J315" s="47">
        <v>0</v>
      </c>
      <c r="K315" s="48">
        <v>37</v>
      </c>
      <c r="L315" s="47">
        <v>122</v>
      </c>
      <c r="M315" s="47">
        <v>0</v>
      </c>
      <c r="N315" s="48">
        <v>8</v>
      </c>
    </row>
    <row r="316" spans="3:14" ht="15" thickBot="1" x14ac:dyDescent="0.25">
      <c r="E316" t="s">
        <v>432</v>
      </c>
      <c r="F316" s="39">
        <v>224</v>
      </c>
      <c r="G316" s="44">
        <v>0</v>
      </c>
      <c r="H316" s="43">
        <v>0</v>
      </c>
      <c r="I316" s="39">
        <v>253</v>
      </c>
      <c r="J316" s="44">
        <v>0</v>
      </c>
      <c r="K316" s="43">
        <v>3</v>
      </c>
      <c r="L316" s="44">
        <v>130</v>
      </c>
      <c r="M316" s="44">
        <v>0</v>
      </c>
      <c r="N316" s="43">
        <v>1</v>
      </c>
    </row>
    <row r="317" spans="3:14" x14ac:dyDescent="0.2">
      <c r="F317" s="45"/>
      <c r="G317" s="45"/>
      <c r="H317" s="45"/>
      <c r="I317" s="45"/>
      <c r="J317" s="45"/>
      <c r="K317" s="45"/>
      <c r="L317" s="45"/>
      <c r="M317" s="45"/>
      <c r="N317" s="45"/>
    </row>
    <row r="318" spans="3:14" ht="15" thickBot="1" x14ac:dyDescent="0.25">
      <c r="D318" t="s">
        <v>435</v>
      </c>
      <c r="F318" s="45"/>
      <c r="G318" s="45"/>
      <c r="H318" s="45"/>
      <c r="I318" s="45"/>
      <c r="J318" s="45"/>
      <c r="K318" s="45"/>
      <c r="L318" s="45"/>
      <c r="M318" s="45"/>
      <c r="N318" s="45"/>
    </row>
    <row r="319" spans="3:14" x14ac:dyDescent="0.2">
      <c r="F319" s="33" t="s">
        <v>427</v>
      </c>
      <c r="G319" s="34" t="s">
        <v>428</v>
      </c>
      <c r="H319" s="35" t="s">
        <v>429</v>
      </c>
      <c r="I319" s="33" t="s">
        <v>427</v>
      </c>
      <c r="J319" s="34" t="s">
        <v>428</v>
      </c>
      <c r="K319" s="35" t="s">
        <v>429</v>
      </c>
      <c r="L319" s="33" t="s">
        <v>427</v>
      </c>
      <c r="M319" s="34" t="s">
        <v>428</v>
      </c>
      <c r="N319" s="35" t="s">
        <v>429</v>
      </c>
    </row>
    <row r="320" spans="3:14" x14ac:dyDescent="0.2">
      <c r="D320" t="s">
        <v>84</v>
      </c>
      <c r="E320" t="s">
        <v>431</v>
      </c>
      <c r="F320" s="36">
        <f t="shared" ref="F320:F325" si="92">(F311/(F311+G311)*100)-H320</f>
        <v>10.687022900763358</v>
      </c>
      <c r="G320" s="37">
        <f t="shared" ref="G320:G325" si="93">G311/(F311+G311)*100</f>
        <v>89.312977099236647</v>
      </c>
      <c r="H320" s="38">
        <f t="shared" ref="H320:H325" si="94">H311/(F311+G311)*100</f>
        <v>0</v>
      </c>
      <c r="I320" s="36"/>
      <c r="J320" s="37"/>
      <c r="K320" s="38"/>
      <c r="L320" s="36">
        <f t="shared" ref="L320:L325" si="95">(L311/(L311+M311)*100)-N320</f>
        <v>0</v>
      </c>
      <c r="M320" s="37">
        <f t="shared" ref="M320:M325" si="96">M311/(L311+M311)*100</f>
        <v>100</v>
      </c>
      <c r="N320" s="38">
        <f>N311/(L311+M311)*100</f>
        <v>0</v>
      </c>
    </row>
    <row r="321" spans="2:14" x14ac:dyDescent="0.2">
      <c r="E321" t="s">
        <v>432</v>
      </c>
      <c r="F321" s="36">
        <f>(F312/(F312+G312)*100)-H321</f>
        <v>31.707317073170731</v>
      </c>
      <c r="G321" s="37">
        <f t="shared" si="93"/>
        <v>68.292682926829272</v>
      </c>
      <c r="H321" s="38">
        <f t="shared" si="94"/>
        <v>0</v>
      </c>
      <c r="I321" s="36">
        <f t="shared" ref="I321:I325" si="97">(I312/(I312+J312)*100)-K321</f>
        <v>16.216216216216218</v>
      </c>
      <c r="J321" s="37">
        <f t="shared" ref="J321:J325" si="98">J312/(I312+J312)*100</f>
        <v>83.78378378378379</v>
      </c>
      <c r="K321" s="38">
        <f t="shared" ref="K321:K325" si="99">K312/(I312+J312)*100</f>
        <v>0</v>
      </c>
      <c r="L321" s="36">
        <f t="shared" si="95"/>
        <v>25</v>
      </c>
      <c r="M321" s="37">
        <f t="shared" si="96"/>
        <v>75</v>
      </c>
      <c r="N321" s="38">
        <f t="shared" ref="N321:N324" si="100">N312/(L312+M312)*100</f>
        <v>0</v>
      </c>
    </row>
    <row r="322" spans="2:14" x14ac:dyDescent="0.2">
      <c r="D322" t="s">
        <v>433</v>
      </c>
      <c r="E322" t="s">
        <v>431</v>
      </c>
      <c r="F322" s="36">
        <f t="shared" si="92"/>
        <v>0</v>
      </c>
      <c r="G322" s="37">
        <f t="shared" si="93"/>
        <v>100</v>
      </c>
      <c r="H322" s="38">
        <f t="shared" si="94"/>
        <v>0</v>
      </c>
      <c r="I322" s="36"/>
      <c r="J322" s="37"/>
      <c r="K322" s="38"/>
      <c r="L322" s="36">
        <f t="shared" si="95"/>
        <v>5.376344086021505</v>
      </c>
      <c r="M322" s="37">
        <f t="shared" si="96"/>
        <v>94.623655913978496</v>
      </c>
      <c r="N322" s="38">
        <f t="shared" si="100"/>
        <v>0</v>
      </c>
    </row>
    <row r="323" spans="2:14" x14ac:dyDescent="0.2">
      <c r="E323" t="s">
        <v>432</v>
      </c>
      <c r="F323" s="36">
        <f t="shared" si="92"/>
        <v>0</v>
      </c>
      <c r="G323" s="37">
        <f t="shared" si="93"/>
        <v>100</v>
      </c>
      <c r="H323" s="38">
        <f t="shared" si="94"/>
        <v>0</v>
      </c>
      <c r="I323" s="36"/>
      <c r="J323" s="37"/>
      <c r="K323" s="38"/>
      <c r="L323" s="36">
        <f t="shared" si="95"/>
        <v>0</v>
      </c>
      <c r="M323" s="37">
        <f t="shared" si="96"/>
        <v>100</v>
      </c>
      <c r="N323" s="38">
        <f t="shared" si="100"/>
        <v>0</v>
      </c>
    </row>
    <row r="324" spans="2:14" x14ac:dyDescent="0.2">
      <c r="D324" t="s">
        <v>434</v>
      </c>
      <c r="E324" t="s">
        <v>431</v>
      </c>
      <c r="F324" s="36"/>
      <c r="G324" s="37"/>
      <c r="H324" s="38"/>
      <c r="I324" s="36">
        <f t="shared" si="97"/>
        <v>87.152777777777771</v>
      </c>
      <c r="J324" s="37">
        <f t="shared" si="98"/>
        <v>0</v>
      </c>
      <c r="K324" s="38">
        <f t="shared" si="99"/>
        <v>12.847222222222221</v>
      </c>
      <c r="L324" s="36">
        <f t="shared" si="95"/>
        <v>93.442622950819668</v>
      </c>
      <c r="M324" s="37">
        <f t="shared" si="96"/>
        <v>0</v>
      </c>
      <c r="N324" s="38">
        <f t="shared" si="100"/>
        <v>6.557377049180328</v>
      </c>
    </row>
    <row r="325" spans="2:14" ht="16.5" thickBot="1" x14ac:dyDescent="0.3">
      <c r="D325" s="22"/>
      <c r="E325" t="s">
        <v>432</v>
      </c>
      <c r="F325" s="42">
        <f t="shared" si="92"/>
        <v>100</v>
      </c>
      <c r="G325" s="40">
        <f t="shared" si="93"/>
        <v>0</v>
      </c>
      <c r="H325" s="41">
        <f t="shared" si="94"/>
        <v>0</v>
      </c>
      <c r="I325" s="42">
        <f t="shared" si="97"/>
        <v>98.814229249011859</v>
      </c>
      <c r="J325" s="40">
        <f t="shared" si="98"/>
        <v>0</v>
      </c>
      <c r="K325" s="41">
        <f t="shared" si="99"/>
        <v>1.1857707509881421</v>
      </c>
      <c r="L325" s="42">
        <f t="shared" si="95"/>
        <v>99.230769230769226</v>
      </c>
      <c r="M325" s="40">
        <f t="shared" si="96"/>
        <v>0</v>
      </c>
      <c r="N325" s="41">
        <f>N316/(L316+M316)*100</f>
        <v>0.76923076923076927</v>
      </c>
    </row>
    <row r="326" spans="2:14" x14ac:dyDescent="0.2">
      <c r="F326" s="45"/>
      <c r="G326" s="45"/>
      <c r="H326" s="45"/>
      <c r="I326" s="45"/>
      <c r="J326" s="45"/>
      <c r="K326" s="45"/>
      <c r="L326" s="45"/>
      <c r="M326" s="45"/>
      <c r="N326" s="45"/>
    </row>
    <row r="327" spans="2:14" x14ac:dyDescent="0.2">
      <c r="F327" s="45"/>
      <c r="G327" s="45"/>
      <c r="H327" s="45"/>
      <c r="I327" s="45"/>
      <c r="J327" s="45"/>
      <c r="K327" s="45"/>
      <c r="L327" s="45"/>
      <c r="M327" s="45"/>
      <c r="N327" s="45"/>
    </row>
    <row r="328" spans="2:14" ht="16.5" thickBot="1" x14ac:dyDescent="0.3">
      <c r="B328" s="5" t="s">
        <v>410</v>
      </c>
      <c r="C328" s="23" t="s">
        <v>423</v>
      </c>
      <c r="F328" s="45"/>
      <c r="G328" s="45"/>
      <c r="H328" s="45"/>
      <c r="I328" s="45"/>
      <c r="J328" s="45"/>
      <c r="K328" s="45"/>
      <c r="L328" s="45"/>
      <c r="M328" s="45"/>
      <c r="N328" s="45"/>
    </row>
    <row r="329" spans="2:14" x14ac:dyDescent="0.2">
      <c r="F329" s="33" t="s">
        <v>424</v>
      </c>
      <c r="G329" s="34"/>
      <c r="H329" s="35"/>
      <c r="I329" s="33" t="s">
        <v>425</v>
      </c>
      <c r="J329" s="34"/>
      <c r="K329" s="35"/>
      <c r="L329" s="33" t="s">
        <v>426</v>
      </c>
      <c r="M329" s="34"/>
      <c r="N329" s="35"/>
    </row>
    <row r="330" spans="2:14" x14ac:dyDescent="0.2">
      <c r="F330" s="36" t="s">
        <v>427</v>
      </c>
      <c r="G330" s="37" t="s">
        <v>428</v>
      </c>
      <c r="H330" s="38" t="s">
        <v>429</v>
      </c>
      <c r="I330" s="36" t="s">
        <v>430</v>
      </c>
      <c r="J330" s="37" t="s">
        <v>428</v>
      </c>
      <c r="K330" s="38" t="s">
        <v>429</v>
      </c>
      <c r="L330" s="36" t="s">
        <v>430</v>
      </c>
      <c r="M330" s="37" t="s">
        <v>428</v>
      </c>
      <c r="N330" s="38" t="s">
        <v>429</v>
      </c>
    </row>
    <row r="331" spans="2:14" x14ac:dyDescent="0.2">
      <c r="D331" t="s">
        <v>84</v>
      </c>
      <c r="E331" s="14" t="s">
        <v>431</v>
      </c>
      <c r="F331" s="49">
        <v>22</v>
      </c>
      <c r="G331" s="47">
        <v>0</v>
      </c>
      <c r="H331" s="48">
        <v>0</v>
      </c>
      <c r="I331" s="36">
        <v>95</v>
      </c>
      <c r="J331" s="37">
        <v>16</v>
      </c>
      <c r="K331" s="38">
        <v>1</v>
      </c>
      <c r="L331" s="49">
        <v>49</v>
      </c>
      <c r="M331" s="47">
        <v>3</v>
      </c>
      <c r="N331" s="48">
        <v>4</v>
      </c>
    </row>
    <row r="332" spans="2:14" x14ac:dyDescent="0.2">
      <c r="E332" s="14" t="s">
        <v>432</v>
      </c>
      <c r="F332" s="36">
        <v>227</v>
      </c>
      <c r="G332" s="37">
        <v>0</v>
      </c>
      <c r="H332" s="38">
        <v>5</v>
      </c>
      <c r="I332" s="36">
        <v>213</v>
      </c>
      <c r="J332" s="37">
        <v>0</v>
      </c>
      <c r="K332" s="38">
        <v>25</v>
      </c>
      <c r="L332" s="36">
        <v>350</v>
      </c>
      <c r="M332" s="37">
        <v>7</v>
      </c>
      <c r="N332" s="38">
        <v>5</v>
      </c>
    </row>
    <row r="333" spans="2:14" x14ac:dyDescent="0.2">
      <c r="D333" t="s">
        <v>433</v>
      </c>
      <c r="E333" s="14" t="s">
        <v>431</v>
      </c>
      <c r="F333" s="49">
        <v>35</v>
      </c>
      <c r="G333" s="47">
        <v>0</v>
      </c>
      <c r="H333" s="48">
        <v>0</v>
      </c>
      <c r="I333" s="49">
        <v>72</v>
      </c>
      <c r="J333" s="47">
        <v>3</v>
      </c>
      <c r="K333" s="48">
        <v>3</v>
      </c>
      <c r="L333" s="36">
        <v>81</v>
      </c>
      <c r="M333" s="37">
        <v>51</v>
      </c>
      <c r="N333" s="38">
        <v>3</v>
      </c>
    </row>
    <row r="334" spans="2:14" x14ac:dyDescent="0.2">
      <c r="E334" s="14" t="s">
        <v>432</v>
      </c>
      <c r="F334" s="36">
        <v>253</v>
      </c>
      <c r="G334" s="37">
        <v>2</v>
      </c>
      <c r="H334" s="38">
        <v>6</v>
      </c>
      <c r="I334" s="36">
        <v>143</v>
      </c>
      <c r="J334" s="37">
        <v>0</v>
      </c>
      <c r="K334" s="38">
        <v>1</v>
      </c>
      <c r="L334" s="36">
        <v>167</v>
      </c>
      <c r="M334" s="37">
        <v>20</v>
      </c>
      <c r="N334" s="38">
        <v>0</v>
      </c>
    </row>
    <row r="335" spans="2:14" x14ac:dyDescent="0.2">
      <c r="D335" t="s">
        <v>434</v>
      </c>
      <c r="E335" s="14" t="s">
        <v>431</v>
      </c>
      <c r="F335" s="49">
        <v>67</v>
      </c>
      <c r="G335" s="47">
        <v>0</v>
      </c>
      <c r="H335" s="48">
        <v>0</v>
      </c>
      <c r="I335" s="49">
        <v>107</v>
      </c>
      <c r="J335" s="47">
        <v>0</v>
      </c>
      <c r="K335" s="48">
        <v>1</v>
      </c>
      <c r="L335" s="49" t="s">
        <v>440</v>
      </c>
      <c r="M335" s="47" t="s">
        <v>440</v>
      </c>
      <c r="N335" s="48" t="s">
        <v>440</v>
      </c>
    </row>
    <row r="336" spans="2:14" ht="15" thickBot="1" x14ac:dyDescent="0.25">
      <c r="E336" s="14" t="s">
        <v>432</v>
      </c>
      <c r="F336" s="39">
        <v>45</v>
      </c>
      <c r="G336" s="44">
        <v>0</v>
      </c>
      <c r="H336" s="43">
        <v>0</v>
      </c>
      <c r="I336" s="42">
        <v>222</v>
      </c>
      <c r="J336" s="40">
        <v>0</v>
      </c>
      <c r="K336" s="41">
        <v>16</v>
      </c>
      <c r="L336" s="39">
        <v>133</v>
      </c>
      <c r="M336" s="44">
        <v>3</v>
      </c>
      <c r="N336" s="43">
        <v>0</v>
      </c>
    </row>
    <row r="337" spans="3:14" x14ac:dyDescent="0.2">
      <c r="F337" s="45"/>
      <c r="G337" s="45"/>
      <c r="H337" s="45"/>
      <c r="I337" s="45"/>
      <c r="J337" s="45"/>
      <c r="K337" s="45"/>
      <c r="L337" s="45"/>
      <c r="M337" s="45"/>
      <c r="N337" s="45"/>
    </row>
    <row r="338" spans="3:14" ht="15" thickBot="1" x14ac:dyDescent="0.25">
      <c r="D338" t="s">
        <v>435</v>
      </c>
      <c r="F338" s="45"/>
      <c r="G338" s="45"/>
      <c r="H338" s="45"/>
      <c r="I338" s="45"/>
      <c r="J338" s="45"/>
      <c r="K338" s="45"/>
      <c r="L338" s="45"/>
      <c r="M338" s="45"/>
      <c r="N338" s="45"/>
    </row>
    <row r="339" spans="3:14" x14ac:dyDescent="0.2">
      <c r="F339" s="33" t="s">
        <v>427</v>
      </c>
      <c r="G339" s="34" t="s">
        <v>428</v>
      </c>
      <c r="H339" s="35" t="s">
        <v>429</v>
      </c>
      <c r="I339" s="33" t="s">
        <v>427</v>
      </c>
      <c r="J339" s="34" t="s">
        <v>428</v>
      </c>
      <c r="K339" s="35" t="s">
        <v>429</v>
      </c>
      <c r="L339" s="33" t="s">
        <v>427</v>
      </c>
      <c r="M339" s="34" t="s">
        <v>428</v>
      </c>
      <c r="N339" s="35" t="s">
        <v>429</v>
      </c>
    </row>
    <row r="340" spans="3:14" x14ac:dyDescent="0.2">
      <c r="D340" t="s">
        <v>84</v>
      </c>
      <c r="E340" s="14" t="s">
        <v>431</v>
      </c>
      <c r="F340" s="36">
        <f t="shared" ref="F340:F345" si="101">(F331/(F331+G331)*100)-H340</f>
        <v>100</v>
      </c>
      <c r="G340" s="37">
        <f t="shared" ref="G340:G345" si="102">G331/(F331+G331)*100</f>
        <v>0</v>
      </c>
      <c r="H340" s="38">
        <f t="shared" ref="H340:H345" si="103">H331/(F331+G331)*100</f>
        <v>0</v>
      </c>
      <c r="I340" s="36">
        <f t="shared" ref="I340:I345" si="104">(I331/(I331+J331)*100)-K340</f>
        <v>84.684684684684683</v>
      </c>
      <c r="J340" s="37">
        <f t="shared" ref="J340:J345" si="105">J331/(I331+J331)*100</f>
        <v>14.414414414414415</v>
      </c>
      <c r="K340" s="38">
        <f t="shared" ref="K340:K345" si="106">K331/(I331+J331)*100</f>
        <v>0.90090090090090091</v>
      </c>
      <c r="L340" s="36">
        <f t="shared" ref="L340:L345" si="107">(L331/(L331+M331)*100)-N340</f>
        <v>86.538461538461533</v>
      </c>
      <c r="M340" s="37">
        <f t="shared" ref="M340:M345" si="108">M331/(L331+M331)*100</f>
        <v>5.7692307692307692</v>
      </c>
      <c r="N340" s="38">
        <f t="shared" ref="N340:N345" si="109">N331/(L331+M331)*100</f>
        <v>7.6923076923076925</v>
      </c>
    </row>
    <row r="341" spans="3:14" x14ac:dyDescent="0.2">
      <c r="E341" s="14" t="s">
        <v>432</v>
      </c>
      <c r="F341" s="36">
        <f t="shared" si="101"/>
        <v>97.797356828193827</v>
      </c>
      <c r="G341" s="37">
        <f t="shared" si="102"/>
        <v>0</v>
      </c>
      <c r="H341" s="38">
        <f t="shared" si="103"/>
        <v>2.2026431718061676</v>
      </c>
      <c r="I341" s="36">
        <f t="shared" si="104"/>
        <v>88.262910798122064</v>
      </c>
      <c r="J341" s="37">
        <f t="shared" si="105"/>
        <v>0</v>
      </c>
      <c r="K341" s="38">
        <f t="shared" si="106"/>
        <v>11.737089201877934</v>
      </c>
      <c r="L341" s="36">
        <f t="shared" si="107"/>
        <v>96.638655462184872</v>
      </c>
      <c r="M341" s="37">
        <f t="shared" si="108"/>
        <v>1.9607843137254901</v>
      </c>
      <c r="N341" s="38">
        <f t="shared" si="109"/>
        <v>1.400560224089636</v>
      </c>
    </row>
    <row r="342" spans="3:14" x14ac:dyDescent="0.2">
      <c r="D342" t="s">
        <v>433</v>
      </c>
      <c r="E342" s="14" t="s">
        <v>431</v>
      </c>
      <c r="F342" s="36">
        <f t="shared" si="101"/>
        <v>100</v>
      </c>
      <c r="G342" s="37">
        <f t="shared" si="102"/>
        <v>0</v>
      </c>
      <c r="H342" s="38">
        <f t="shared" si="103"/>
        <v>0</v>
      </c>
      <c r="I342" s="36">
        <f t="shared" si="104"/>
        <v>92</v>
      </c>
      <c r="J342" s="37">
        <f t="shared" si="105"/>
        <v>4</v>
      </c>
      <c r="K342" s="38">
        <f t="shared" si="106"/>
        <v>4</v>
      </c>
      <c r="L342" s="36">
        <f t="shared" si="107"/>
        <v>59.090909090909093</v>
      </c>
      <c r="M342" s="37">
        <f t="shared" si="108"/>
        <v>38.636363636363633</v>
      </c>
      <c r="N342" s="38">
        <f t="shared" si="109"/>
        <v>2.2727272727272729</v>
      </c>
    </row>
    <row r="343" spans="3:14" x14ac:dyDescent="0.2">
      <c r="E343" s="14" t="s">
        <v>432</v>
      </c>
      <c r="F343" s="36">
        <f t="shared" si="101"/>
        <v>96.862745098039213</v>
      </c>
      <c r="G343" s="37">
        <f t="shared" si="102"/>
        <v>0.78431372549019607</v>
      </c>
      <c r="H343" s="38">
        <f t="shared" si="103"/>
        <v>2.3529411764705883</v>
      </c>
      <c r="I343" s="36">
        <f t="shared" si="104"/>
        <v>99.300699300699307</v>
      </c>
      <c r="J343" s="37">
        <f t="shared" si="105"/>
        <v>0</v>
      </c>
      <c r="K343" s="38">
        <f t="shared" si="106"/>
        <v>0.69930069930069927</v>
      </c>
      <c r="L343" s="36">
        <f t="shared" si="107"/>
        <v>89.304812834224606</v>
      </c>
      <c r="M343" s="37">
        <f t="shared" si="108"/>
        <v>10.695187165775401</v>
      </c>
      <c r="N343" s="38">
        <f t="shared" si="109"/>
        <v>0</v>
      </c>
    </row>
    <row r="344" spans="3:14" x14ac:dyDescent="0.2">
      <c r="D344" t="s">
        <v>434</v>
      </c>
      <c r="E344" s="14" t="s">
        <v>431</v>
      </c>
      <c r="F344" s="36">
        <f t="shared" si="101"/>
        <v>100</v>
      </c>
      <c r="G344" s="37">
        <f t="shared" si="102"/>
        <v>0</v>
      </c>
      <c r="H344" s="38">
        <f t="shared" si="103"/>
        <v>0</v>
      </c>
      <c r="I344" s="36">
        <f t="shared" si="104"/>
        <v>99.065420560747668</v>
      </c>
      <c r="J344" s="37">
        <f t="shared" si="105"/>
        <v>0</v>
      </c>
      <c r="K344" s="38">
        <f t="shared" si="106"/>
        <v>0.93457943925233633</v>
      </c>
      <c r="L344" s="36" t="e">
        <f t="shared" si="107"/>
        <v>#VALUE!</v>
      </c>
      <c r="M344" s="37" t="e">
        <f t="shared" si="108"/>
        <v>#VALUE!</v>
      </c>
      <c r="N344" s="38" t="e">
        <f t="shared" si="109"/>
        <v>#VALUE!</v>
      </c>
    </row>
    <row r="345" spans="3:14" ht="15" thickBot="1" x14ac:dyDescent="0.25">
      <c r="E345" s="14" t="s">
        <v>432</v>
      </c>
      <c r="F345" s="42">
        <f t="shared" si="101"/>
        <v>100</v>
      </c>
      <c r="G345" s="40">
        <f t="shared" si="102"/>
        <v>0</v>
      </c>
      <c r="H345" s="41">
        <f t="shared" si="103"/>
        <v>0</v>
      </c>
      <c r="I345" s="42">
        <f t="shared" si="104"/>
        <v>92.792792792792795</v>
      </c>
      <c r="J345" s="40">
        <f t="shared" si="105"/>
        <v>0</v>
      </c>
      <c r="K345" s="41">
        <f t="shared" si="106"/>
        <v>7.2072072072072073</v>
      </c>
      <c r="L345" s="42">
        <f t="shared" si="107"/>
        <v>97.794117647058826</v>
      </c>
      <c r="M345" s="40">
        <f t="shared" si="108"/>
        <v>2.2058823529411766</v>
      </c>
      <c r="N345" s="41">
        <f t="shared" si="109"/>
        <v>0</v>
      </c>
    </row>
    <row r="346" spans="3:14" x14ac:dyDescent="0.2">
      <c r="F346" s="45"/>
      <c r="G346" s="45"/>
      <c r="H346" s="45"/>
      <c r="I346" s="45"/>
      <c r="J346" s="45"/>
      <c r="K346" s="45"/>
      <c r="L346" s="45"/>
      <c r="M346" s="45"/>
      <c r="N346" s="45"/>
    </row>
    <row r="347" spans="3:14" ht="15.75" x14ac:dyDescent="0.25">
      <c r="C347" s="23" t="s">
        <v>436</v>
      </c>
      <c r="F347" s="45"/>
      <c r="G347" s="45"/>
      <c r="H347" s="45"/>
      <c r="I347" s="45"/>
      <c r="J347" s="45"/>
      <c r="K347" s="45"/>
      <c r="L347" s="45"/>
      <c r="M347" s="45"/>
      <c r="N347" s="45"/>
    </row>
    <row r="348" spans="3:14" ht="15" thickBot="1" x14ac:dyDescent="0.25">
      <c r="F348" s="45"/>
      <c r="G348" s="45"/>
      <c r="H348" s="45"/>
      <c r="I348" s="45"/>
      <c r="J348" s="45"/>
      <c r="K348" s="45"/>
      <c r="L348" s="45"/>
      <c r="M348" s="45"/>
      <c r="N348" s="45"/>
    </row>
    <row r="349" spans="3:14" x14ac:dyDescent="0.2">
      <c r="F349" s="33" t="s">
        <v>424</v>
      </c>
      <c r="G349" s="34"/>
      <c r="H349" s="35"/>
      <c r="I349" s="33" t="s">
        <v>425</v>
      </c>
      <c r="J349" s="34"/>
      <c r="K349" s="35"/>
      <c r="L349" s="33" t="s">
        <v>426</v>
      </c>
      <c r="M349" s="34"/>
      <c r="N349" s="35"/>
    </row>
    <row r="350" spans="3:14" x14ac:dyDescent="0.2">
      <c r="F350" s="36" t="s">
        <v>427</v>
      </c>
      <c r="G350" s="37" t="s">
        <v>428</v>
      </c>
      <c r="H350" s="38" t="s">
        <v>429</v>
      </c>
      <c r="I350" s="36" t="s">
        <v>430</v>
      </c>
      <c r="J350" s="37" t="s">
        <v>428</v>
      </c>
      <c r="K350" s="38" t="s">
        <v>429</v>
      </c>
      <c r="L350" s="36" t="s">
        <v>430</v>
      </c>
      <c r="M350" s="37" t="s">
        <v>428</v>
      </c>
      <c r="N350" s="38" t="s">
        <v>429</v>
      </c>
    </row>
    <row r="351" spans="3:14" x14ac:dyDescent="0.2">
      <c r="D351" t="s">
        <v>84</v>
      </c>
      <c r="E351" s="14" t="s">
        <v>431</v>
      </c>
      <c r="F351" s="49">
        <v>190</v>
      </c>
      <c r="G351" s="47">
        <v>10</v>
      </c>
      <c r="H351" s="48">
        <v>10</v>
      </c>
      <c r="I351" s="36">
        <v>155</v>
      </c>
      <c r="J351" s="37">
        <v>19</v>
      </c>
      <c r="K351" s="38">
        <v>2</v>
      </c>
      <c r="L351" s="49">
        <v>256</v>
      </c>
      <c r="M351" s="47">
        <v>5</v>
      </c>
      <c r="N351" s="48">
        <v>2</v>
      </c>
    </row>
    <row r="352" spans="3:14" x14ac:dyDescent="0.2">
      <c r="E352" s="14" t="s">
        <v>432</v>
      </c>
      <c r="F352" s="36">
        <v>218</v>
      </c>
      <c r="G352" s="37">
        <v>0</v>
      </c>
      <c r="H352" s="38">
        <v>20</v>
      </c>
      <c r="I352" s="36">
        <v>285</v>
      </c>
      <c r="J352" s="37">
        <v>0</v>
      </c>
      <c r="K352" s="38">
        <v>19</v>
      </c>
      <c r="L352" s="36">
        <v>255</v>
      </c>
      <c r="M352" s="37">
        <v>0</v>
      </c>
      <c r="N352" s="38">
        <v>25</v>
      </c>
    </row>
    <row r="353" spans="2:14" x14ac:dyDescent="0.2">
      <c r="D353" t="s">
        <v>433</v>
      </c>
      <c r="E353" s="14" t="s">
        <v>431</v>
      </c>
      <c r="F353" s="49">
        <v>144</v>
      </c>
      <c r="G353" s="47">
        <v>11</v>
      </c>
      <c r="H353" s="48">
        <v>5</v>
      </c>
      <c r="I353" s="49">
        <v>178</v>
      </c>
      <c r="J353" s="47">
        <v>3</v>
      </c>
      <c r="K353" s="48">
        <v>9</v>
      </c>
      <c r="L353" s="36">
        <v>221</v>
      </c>
      <c r="M353" s="37">
        <v>19</v>
      </c>
      <c r="N353" s="38">
        <v>2</v>
      </c>
    </row>
    <row r="354" spans="2:14" x14ac:dyDescent="0.2">
      <c r="E354" s="14" t="s">
        <v>432</v>
      </c>
      <c r="F354" s="36">
        <v>266</v>
      </c>
      <c r="G354" s="37">
        <v>8</v>
      </c>
      <c r="H354" s="38">
        <v>12</v>
      </c>
      <c r="I354" s="36">
        <v>284</v>
      </c>
      <c r="J354" s="37">
        <v>2</v>
      </c>
      <c r="K354" s="38">
        <v>17</v>
      </c>
      <c r="L354" s="36">
        <v>244</v>
      </c>
      <c r="M354" s="37">
        <v>0</v>
      </c>
      <c r="N354" s="38">
        <v>24</v>
      </c>
    </row>
    <row r="355" spans="2:14" x14ac:dyDescent="0.2">
      <c r="D355" t="s">
        <v>434</v>
      </c>
      <c r="E355" s="14" t="s">
        <v>431</v>
      </c>
      <c r="F355" s="49" t="s">
        <v>440</v>
      </c>
      <c r="G355" s="47" t="s">
        <v>440</v>
      </c>
      <c r="H355" s="48" t="s">
        <v>440</v>
      </c>
      <c r="I355" s="49">
        <v>154</v>
      </c>
      <c r="J355" s="47">
        <v>0</v>
      </c>
      <c r="K355" s="48">
        <v>20</v>
      </c>
      <c r="L355" s="49" t="s">
        <v>440</v>
      </c>
      <c r="M355" s="47" t="s">
        <v>440</v>
      </c>
      <c r="N355" s="48" t="s">
        <v>441</v>
      </c>
    </row>
    <row r="356" spans="2:14" ht="15" thickBot="1" x14ac:dyDescent="0.25">
      <c r="E356" s="14" t="s">
        <v>432</v>
      </c>
      <c r="F356" s="39">
        <v>151</v>
      </c>
      <c r="G356" s="44">
        <v>1</v>
      </c>
      <c r="H356" s="43">
        <v>11</v>
      </c>
      <c r="I356" s="42">
        <v>311</v>
      </c>
      <c r="J356" s="40">
        <v>1</v>
      </c>
      <c r="K356" s="41">
        <v>33</v>
      </c>
      <c r="L356" s="39">
        <v>168</v>
      </c>
      <c r="M356" s="44">
        <v>1</v>
      </c>
      <c r="N356" s="43">
        <v>2</v>
      </c>
    </row>
    <row r="357" spans="2:14" x14ac:dyDescent="0.2">
      <c r="F357" s="45"/>
      <c r="G357" s="45"/>
      <c r="H357" s="45"/>
      <c r="I357" s="45"/>
      <c r="J357" s="45"/>
      <c r="K357" s="45"/>
      <c r="L357" s="45"/>
      <c r="M357" s="45"/>
      <c r="N357" s="45"/>
    </row>
    <row r="358" spans="2:14" ht="15" thickBot="1" x14ac:dyDescent="0.25">
      <c r="D358" t="s">
        <v>435</v>
      </c>
      <c r="F358" s="45"/>
      <c r="G358" s="45"/>
      <c r="H358" s="45"/>
      <c r="I358" s="45"/>
      <c r="J358" s="45"/>
      <c r="K358" s="45"/>
      <c r="L358" s="45"/>
      <c r="M358" s="45"/>
      <c r="N358" s="45"/>
    </row>
    <row r="359" spans="2:14" x14ac:dyDescent="0.2">
      <c r="F359" s="33" t="s">
        <v>427</v>
      </c>
      <c r="G359" s="34" t="s">
        <v>428</v>
      </c>
      <c r="H359" s="35" t="s">
        <v>429</v>
      </c>
      <c r="I359" s="33" t="s">
        <v>427</v>
      </c>
      <c r="J359" s="34" t="s">
        <v>428</v>
      </c>
      <c r="K359" s="35" t="s">
        <v>429</v>
      </c>
      <c r="L359" s="33" t="s">
        <v>427</v>
      </c>
      <c r="M359" s="34" t="s">
        <v>428</v>
      </c>
      <c r="N359" s="35" t="s">
        <v>429</v>
      </c>
    </row>
    <row r="360" spans="2:14" x14ac:dyDescent="0.2">
      <c r="D360" t="s">
        <v>84</v>
      </c>
      <c r="E360" s="14" t="s">
        <v>431</v>
      </c>
      <c r="F360" s="36">
        <f t="shared" ref="F360:F365" si="110">(F351/(F351+G351)*100)-H360</f>
        <v>90</v>
      </c>
      <c r="G360" s="37">
        <f t="shared" ref="G360:G365" si="111">G351/(F351+G351)*100</f>
        <v>5</v>
      </c>
      <c r="H360" s="38">
        <f t="shared" ref="H360:H365" si="112">H351/(F351+G351)*100</f>
        <v>5</v>
      </c>
      <c r="I360" s="36">
        <f t="shared" ref="I360:I365" si="113">(I351/(I351+J351)*100)-K360</f>
        <v>87.931034482758619</v>
      </c>
      <c r="J360" s="37">
        <f t="shared" ref="J360:J365" si="114">J351/(I351+J351)*100</f>
        <v>10.919540229885058</v>
      </c>
      <c r="K360" s="38">
        <f t="shared" ref="K360:K365" si="115">K351/(I351+J351)*100</f>
        <v>1.1494252873563218</v>
      </c>
      <c r="L360" s="36">
        <f t="shared" ref="L360:L365" si="116">(L351/(L351+M351)*100)-N360</f>
        <v>97.318007662835242</v>
      </c>
      <c r="M360" s="37">
        <f t="shared" ref="M360:M365" si="117">M351/(L351+M351)*100</f>
        <v>1.9157088122605364</v>
      </c>
      <c r="N360" s="38">
        <f t="shared" ref="N360:N365" si="118">N351/(L351+M351)*100</f>
        <v>0.76628352490421447</v>
      </c>
    </row>
    <row r="361" spans="2:14" x14ac:dyDescent="0.2">
      <c r="E361" s="14" t="s">
        <v>432</v>
      </c>
      <c r="F361" s="36">
        <f t="shared" si="110"/>
        <v>90.825688073394502</v>
      </c>
      <c r="G361" s="37">
        <f t="shared" si="111"/>
        <v>0</v>
      </c>
      <c r="H361" s="38">
        <f t="shared" si="112"/>
        <v>9.1743119266055047</v>
      </c>
      <c r="I361" s="36">
        <f t="shared" si="113"/>
        <v>93.333333333333329</v>
      </c>
      <c r="J361" s="37">
        <f t="shared" si="114"/>
        <v>0</v>
      </c>
      <c r="K361" s="38">
        <f t="shared" si="115"/>
        <v>6.666666666666667</v>
      </c>
      <c r="L361" s="36">
        <f t="shared" si="116"/>
        <v>90.196078431372541</v>
      </c>
      <c r="M361" s="37">
        <f t="shared" si="117"/>
        <v>0</v>
      </c>
      <c r="N361" s="38">
        <f t="shared" si="118"/>
        <v>9.8039215686274517</v>
      </c>
    </row>
    <row r="362" spans="2:14" x14ac:dyDescent="0.2">
      <c r="D362" t="s">
        <v>433</v>
      </c>
      <c r="E362" s="14" t="s">
        <v>431</v>
      </c>
      <c r="F362" s="36">
        <f t="shared" si="110"/>
        <v>89.677419354838719</v>
      </c>
      <c r="G362" s="37">
        <f t="shared" si="111"/>
        <v>7.096774193548387</v>
      </c>
      <c r="H362" s="38">
        <f t="shared" si="112"/>
        <v>3.225806451612903</v>
      </c>
      <c r="I362" s="36">
        <f t="shared" si="113"/>
        <v>93.370165745856355</v>
      </c>
      <c r="J362" s="37">
        <f t="shared" si="114"/>
        <v>1.6574585635359116</v>
      </c>
      <c r="K362" s="38">
        <f t="shared" si="115"/>
        <v>4.972375690607735</v>
      </c>
      <c r="L362" s="36">
        <f t="shared" si="116"/>
        <v>91.25</v>
      </c>
      <c r="M362" s="37">
        <f t="shared" si="117"/>
        <v>7.9166666666666661</v>
      </c>
      <c r="N362" s="38">
        <f t="shared" si="118"/>
        <v>0.83333333333333337</v>
      </c>
    </row>
    <row r="363" spans="2:14" x14ac:dyDescent="0.2">
      <c r="E363" s="14" t="s">
        <v>432</v>
      </c>
      <c r="F363" s="36">
        <f t="shared" si="110"/>
        <v>92.700729927007302</v>
      </c>
      <c r="G363" s="37">
        <f t="shared" si="111"/>
        <v>2.9197080291970803</v>
      </c>
      <c r="H363" s="38">
        <f t="shared" si="112"/>
        <v>4.3795620437956204</v>
      </c>
      <c r="I363" s="36">
        <f t="shared" si="113"/>
        <v>93.35664335664336</v>
      </c>
      <c r="J363" s="37">
        <f t="shared" si="114"/>
        <v>0.69930069930069927</v>
      </c>
      <c r="K363" s="38">
        <f t="shared" si="115"/>
        <v>5.9440559440559442</v>
      </c>
      <c r="L363" s="36">
        <f t="shared" si="116"/>
        <v>90.163934426229503</v>
      </c>
      <c r="M363" s="37">
        <f t="shared" si="117"/>
        <v>0</v>
      </c>
      <c r="N363" s="38">
        <f t="shared" si="118"/>
        <v>9.8360655737704921</v>
      </c>
    </row>
    <row r="364" spans="2:14" x14ac:dyDescent="0.2">
      <c r="D364" t="s">
        <v>434</v>
      </c>
      <c r="E364" s="14" t="s">
        <v>431</v>
      </c>
      <c r="F364" s="36" t="e">
        <f t="shared" si="110"/>
        <v>#VALUE!</v>
      </c>
      <c r="G364" s="37" t="e">
        <f t="shared" si="111"/>
        <v>#VALUE!</v>
      </c>
      <c r="H364" s="38" t="e">
        <f t="shared" si="112"/>
        <v>#VALUE!</v>
      </c>
      <c r="I364" s="36">
        <f t="shared" si="113"/>
        <v>87.012987012987011</v>
      </c>
      <c r="J364" s="37">
        <f t="shared" si="114"/>
        <v>0</v>
      </c>
      <c r="K364" s="38">
        <f t="shared" si="115"/>
        <v>12.987012987012985</v>
      </c>
      <c r="L364" s="36" t="e">
        <f t="shared" si="116"/>
        <v>#VALUE!</v>
      </c>
      <c r="M364" s="37" t="e">
        <f t="shared" si="117"/>
        <v>#VALUE!</v>
      </c>
      <c r="N364" s="38" t="e">
        <f t="shared" si="118"/>
        <v>#VALUE!</v>
      </c>
    </row>
    <row r="365" spans="2:14" ht="15" thickBot="1" x14ac:dyDescent="0.25">
      <c r="E365" s="14" t="s">
        <v>432</v>
      </c>
      <c r="F365" s="42">
        <f t="shared" si="110"/>
        <v>92.10526315789474</v>
      </c>
      <c r="G365" s="40">
        <f t="shared" si="111"/>
        <v>0.6578947368421052</v>
      </c>
      <c r="H365" s="41">
        <f t="shared" si="112"/>
        <v>7.2368421052631584</v>
      </c>
      <c r="I365" s="42">
        <f t="shared" si="113"/>
        <v>89.102564102564102</v>
      </c>
      <c r="J365" s="40">
        <f t="shared" si="114"/>
        <v>0.32051282051282048</v>
      </c>
      <c r="K365" s="41">
        <f t="shared" si="115"/>
        <v>10.576923076923077</v>
      </c>
      <c r="L365" s="42">
        <f t="shared" si="116"/>
        <v>98.224852071005927</v>
      </c>
      <c r="M365" s="40">
        <f t="shared" si="117"/>
        <v>0.59171597633136097</v>
      </c>
      <c r="N365" s="41">
        <f t="shared" si="118"/>
        <v>1.1834319526627219</v>
      </c>
    </row>
    <row r="366" spans="2:14" x14ac:dyDescent="0.2">
      <c r="F366" s="45"/>
      <c r="G366" s="45"/>
      <c r="H366" s="45"/>
      <c r="I366" s="45"/>
      <c r="J366" s="45"/>
      <c r="K366" s="45"/>
      <c r="L366" s="45"/>
      <c r="M366" s="45"/>
      <c r="N366" s="45"/>
    </row>
    <row r="367" spans="2:14" x14ac:dyDescent="0.2">
      <c r="F367" s="45"/>
      <c r="G367" s="45"/>
      <c r="H367" s="45"/>
      <c r="I367" s="45"/>
      <c r="J367" s="45"/>
      <c r="K367" s="45"/>
      <c r="L367" s="45"/>
      <c r="M367" s="45"/>
      <c r="N367" s="45"/>
    </row>
    <row r="368" spans="2:14" ht="16.5" thickBot="1" x14ac:dyDescent="0.3">
      <c r="B368" s="5" t="s">
        <v>102</v>
      </c>
      <c r="C368" s="23" t="s">
        <v>423</v>
      </c>
      <c r="F368" s="45"/>
      <c r="G368" s="45"/>
      <c r="H368" s="45"/>
      <c r="I368" s="45"/>
      <c r="J368" s="45"/>
      <c r="K368" s="45"/>
      <c r="L368" s="45"/>
      <c r="M368" s="45"/>
      <c r="N368" s="45"/>
    </row>
    <row r="369" spans="4:14" x14ac:dyDescent="0.2">
      <c r="F369" s="33" t="s">
        <v>424</v>
      </c>
      <c r="G369" s="34"/>
      <c r="H369" s="35"/>
      <c r="I369" s="33" t="s">
        <v>425</v>
      </c>
      <c r="J369" s="34"/>
      <c r="K369" s="35"/>
      <c r="L369" s="34" t="s">
        <v>426</v>
      </c>
      <c r="M369" s="34"/>
      <c r="N369" s="35"/>
    </row>
    <row r="370" spans="4:14" x14ac:dyDescent="0.2">
      <c r="F370" s="36" t="s">
        <v>427</v>
      </c>
      <c r="G370" s="37" t="s">
        <v>428</v>
      </c>
      <c r="H370" s="38" t="s">
        <v>429</v>
      </c>
      <c r="I370" s="36" t="s">
        <v>430</v>
      </c>
      <c r="J370" s="37" t="s">
        <v>428</v>
      </c>
      <c r="K370" s="38" t="s">
        <v>429</v>
      </c>
      <c r="L370" s="37" t="s">
        <v>430</v>
      </c>
      <c r="M370" s="37" t="s">
        <v>428</v>
      </c>
      <c r="N370" s="38" t="s">
        <v>429</v>
      </c>
    </row>
    <row r="371" spans="4:14" x14ac:dyDescent="0.2">
      <c r="D371" t="s">
        <v>84</v>
      </c>
      <c r="E371" s="14" t="s">
        <v>431</v>
      </c>
      <c r="F371" s="36">
        <v>369</v>
      </c>
      <c r="G371" s="37">
        <v>0</v>
      </c>
      <c r="H371" s="38">
        <v>11</v>
      </c>
      <c r="I371" s="36">
        <v>295</v>
      </c>
      <c r="J371" s="37">
        <v>0</v>
      </c>
      <c r="K371" s="38">
        <v>49</v>
      </c>
      <c r="L371" s="37">
        <v>485</v>
      </c>
      <c r="M371" s="37">
        <v>0</v>
      </c>
      <c r="N371" s="38">
        <v>12</v>
      </c>
    </row>
    <row r="372" spans="4:14" x14ac:dyDescent="0.2">
      <c r="E372" s="14" t="s">
        <v>432</v>
      </c>
      <c r="F372" s="36">
        <v>285</v>
      </c>
      <c r="G372" s="37">
        <v>0</v>
      </c>
      <c r="H372" s="38">
        <v>61</v>
      </c>
      <c r="I372" s="36">
        <f>332+819</f>
        <v>1151</v>
      </c>
      <c r="J372" s="37">
        <v>2</v>
      </c>
      <c r="K372" s="38">
        <f>153+114</f>
        <v>267</v>
      </c>
      <c r="L372" s="37">
        <v>741</v>
      </c>
      <c r="M372" s="37">
        <v>2</v>
      </c>
      <c r="N372" s="38">
        <v>75</v>
      </c>
    </row>
    <row r="373" spans="4:14" x14ac:dyDescent="0.2">
      <c r="D373" t="s">
        <v>433</v>
      </c>
      <c r="E373" s="14" t="s">
        <v>431</v>
      </c>
      <c r="F373" s="36">
        <v>257</v>
      </c>
      <c r="G373" s="37">
        <v>0</v>
      </c>
      <c r="H373" s="38">
        <v>2</v>
      </c>
      <c r="I373" s="36">
        <v>240</v>
      </c>
      <c r="J373" s="37">
        <v>0</v>
      </c>
      <c r="K373" s="38">
        <v>16</v>
      </c>
      <c r="L373" s="37">
        <v>272</v>
      </c>
      <c r="M373" s="37">
        <v>0</v>
      </c>
      <c r="N373" s="38">
        <v>3</v>
      </c>
    </row>
    <row r="374" spans="4:14" x14ac:dyDescent="0.2">
      <c r="E374" s="14" t="s">
        <v>432</v>
      </c>
      <c r="F374" s="36">
        <v>200</v>
      </c>
      <c r="G374" s="37">
        <v>0</v>
      </c>
      <c r="H374" s="38">
        <v>84</v>
      </c>
      <c r="I374" s="36">
        <v>283</v>
      </c>
      <c r="J374" s="37">
        <v>0</v>
      </c>
      <c r="K374" s="38">
        <v>95</v>
      </c>
      <c r="L374" s="37">
        <v>186</v>
      </c>
      <c r="M374" s="37">
        <v>0</v>
      </c>
      <c r="N374" s="38">
        <v>66</v>
      </c>
    </row>
    <row r="375" spans="4:14" x14ac:dyDescent="0.2">
      <c r="D375" t="s">
        <v>434</v>
      </c>
      <c r="E375" s="14" t="s">
        <v>431</v>
      </c>
      <c r="F375" s="36"/>
      <c r="G375" s="46"/>
      <c r="H375" s="38"/>
      <c r="I375" s="36">
        <v>334</v>
      </c>
      <c r="J375" s="37">
        <v>0</v>
      </c>
      <c r="K375" s="38">
        <v>36</v>
      </c>
      <c r="L375" s="37"/>
      <c r="M375" s="46"/>
      <c r="N375" s="38"/>
    </row>
    <row r="376" spans="4:14" ht="15" thickBot="1" x14ac:dyDescent="0.25">
      <c r="E376" s="14" t="s">
        <v>432</v>
      </c>
      <c r="F376" s="42">
        <v>283</v>
      </c>
      <c r="G376" s="40">
        <v>0</v>
      </c>
      <c r="H376" s="41">
        <v>12</v>
      </c>
      <c r="I376" s="42">
        <v>415</v>
      </c>
      <c r="J376" s="40">
        <v>0</v>
      </c>
      <c r="K376" s="41">
        <v>199</v>
      </c>
      <c r="L376" s="40">
        <v>170</v>
      </c>
      <c r="M376" s="44">
        <v>0</v>
      </c>
      <c r="N376" s="41">
        <v>11</v>
      </c>
    </row>
    <row r="377" spans="4:14" x14ac:dyDescent="0.2">
      <c r="F377" s="45"/>
      <c r="G377" s="45"/>
      <c r="H377" s="45"/>
      <c r="I377" s="45"/>
      <c r="J377" s="45"/>
      <c r="K377" s="45"/>
      <c r="L377" s="45"/>
      <c r="M377" s="45"/>
      <c r="N377" s="45"/>
    </row>
    <row r="378" spans="4:14" ht="15" thickBot="1" x14ac:dyDescent="0.25">
      <c r="D378" t="s">
        <v>435</v>
      </c>
      <c r="F378" s="45"/>
      <c r="G378" s="45"/>
      <c r="H378" s="45"/>
      <c r="I378" s="45"/>
      <c r="J378" s="45"/>
      <c r="K378" s="45"/>
      <c r="L378" s="45"/>
      <c r="M378" s="45"/>
      <c r="N378" s="45"/>
    </row>
    <row r="379" spans="4:14" x14ac:dyDescent="0.2">
      <c r="F379" s="33" t="s">
        <v>427</v>
      </c>
      <c r="G379" s="34" t="s">
        <v>428</v>
      </c>
      <c r="H379" s="35" t="s">
        <v>429</v>
      </c>
      <c r="I379" s="33" t="s">
        <v>427</v>
      </c>
      <c r="J379" s="34" t="s">
        <v>428</v>
      </c>
      <c r="K379" s="35" t="s">
        <v>429</v>
      </c>
      <c r="L379" s="33" t="s">
        <v>427</v>
      </c>
      <c r="M379" s="34" t="s">
        <v>428</v>
      </c>
      <c r="N379" s="35" t="s">
        <v>429</v>
      </c>
    </row>
    <row r="380" spans="4:14" x14ac:dyDescent="0.2">
      <c r="D380" t="s">
        <v>84</v>
      </c>
      <c r="E380" s="14" t="s">
        <v>431</v>
      </c>
      <c r="F380" s="36">
        <f>(F371/(F371+G371)*100)-H380</f>
        <v>97.018970189701903</v>
      </c>
      <c r="G380" s="37">
        <f>G371/(F371+G371)*100</f>
        <v>0</v>
      </c>
      <c r="H380" s="38">
        <f>H371/(F371+G371)*100</f>
        <v>2.9810298102981028</v>
      </c>
      <c r="I380" s="36">
        <f t="shared" ref="I380:I385" si="119">(I371/(I371+J371)*100)-K380</f>
        <v>83.389830508474574</v>
      </c>
      <c r="J380" s="37">
        <f t="shared" ref="J380:J385" si="120">J371/(I371+J371)*100</f>
        <v>0</v>
      </c>
      <c r="K380" s="38">
        <f t="shared" ref="K380:K385" si="121">K371/(I371+J371)*100</f>
        <v>16.610169491525422</v>
      </c>
      <c r="L380" s="36">
        <f>(L371/(L371+M371)*100)-N380</f>
        <v>97.525773195876283</v>
      </c>
      <c r="M380" s="37">
        <f>M371/(L371+M371)*100</f>
        <v>0</v>
      </c>
      <c r="N380" s="38">
        <f>N371/(L371+M371)*100</f>
        <v>2.4742268041237114</v>
      </c>
    </row>
    <row r="381" spans="4:14" x14ac:dyDescent="0.2">
      <c r="E381" s="14" t="s">
        <v>432</v>
      </c>
      <c r="F381" s="36">
        <f>(F372/(F372+G372)*100)-H381</f>
        <v>78.596491228070178</v>
      </c>
      <c r="G381" s="37">
        <f>G372/(F372+G372)*100</f>
        <v>0</v>
      </c>
      <c r="H381" s="38">
        <f>H372/(F372+G372)*100</f>
        <v>21.403508771929825</v>
      </c>
      <c r="I381" s="36">
        <f t="shared" si="119"/>
        <v>76.669557675628795</v>
      </c>
      <c r="J381" s="37">
        <f t="shared" si="120"/>
        <v>0.17346053772766695</v>
      </c>
      <c r="K381" s="38">
        <f t="shared" si="121"/>
        <v>23.156981786643538</v>
      </c>
      <c r="L381" s="36">
        <f>(L372/(L372+M372)*100)-N381</f>
        <v>89.636608344549117</v>
      </c>
      <c r="M381" s="37">
        <f>M372/(L372+M372)*100</f>
        <v>0.26917900403768508</v>
      </c>
      <c r="N381" s="38">
        <f>N372/(L372+M372)*100</f>
        <v>10.094212651413189</v>
      </c>
    </row>
    <row r="382" spans="4:14" x14ac:dyDescent="0.2">
      <c r="D382" t="s">
        <v>433</v>
      </c>
      <c r="E382" s="14" t="s">
        <v>431</v>
      </c>
      <c r="F382" s="36">
        <f>(F373/(F373+G373)*100)-H382</f>
        <v>99.221789883268485</v>
      </c>
      <c r="G382" s="37">
        <f>G373/(F373+G373)*100</f>
        <v>0</v>
      </c>
      <c r="H382" s="38">
        <f>H373/(F373+G373)*100</f>
        <v>0.77821011673151752</v>
      </c>
      <c r="I382" s="36">
        <f t="shared" si="119"/>
        <v>93.333333333333329</v>
      </c>
      <c r="J382" s="37">
        <f t="shared" si="120"/>
        <v>0</v>
      </c>
      <c r="K382" s="38">
        <f t="shared" si="121"/>
        <v>6.666666666666667</v>
      </c>
      <c r="L382" s="36">
        <f>(L373/(L373+M373)*100)-N382</f>
        <v>98.897058823529406</v>
      </c>
      <c r="M382" s="37">
        <f>M373/(L373+M373)*100</f>
        <v>0</v>
      </c>
      <c r="N382" s="38">
        <f>N373/(L373+M373)*100</f>
        <v>1.1029411764705883</v>
      </c>
    </row>
    <row r="383" spans="4:14" x14ac:dyDescent="0.2">
      <c r="E383" s="14" t="s">
        <v>432</v>
      </c>
      <c r="F383" s="36">
        <f>(F374/(F374+G374)*100)-H383</f>
        <v>58</v>
      </c>
      <c r="G383" s="37">
        <f>G374/(F374+G374)*100</f>
        <v>0</v>
      </c>
      <c r="H383" s="38">
        <f>H374/(F374+G374)*100</f>
        <v>42</v>
      </c>
      <c r="I383" s="36">
        <f t="shared" si="119"/>
        <v>66.431095406360427</v>
      </c>
      <c r="J383" s="37">
        <f t="shared" si="120"/>
        <v>0</v>
      </c>
      <c r="K383" s="38">
        <f t="shared" si="121"/>
        <v>33.568904593639573</v>
      </c>
      <c r="L383" s="36">
        <f>(L374/(L374+M374)*100)-N383</f>
        <v>64.516129032258064</v>
      </c>
      <c r="M383" s="37">
        <f>M374/(L374+M374)*100</f>
        <v>0</v>
      </c>
      <c r="N383" s="38">
        <f>N374/(L374+M374)*100</f>
        <v>35.483870967741936</v>
      </c>
    </row>
    <row r="384" spans="4:14" x14ac:dyDescent="0.2">
      <c r="D384" t="s">
        <v>434</v>
      </c>
      <c r="E384" s="14" t="s">
        <v>431</v>
      </c>
      <c r="F384" s="36"/>
      <c r="G384" s="37"/>
      <c r="H384" s="38"/>
      <c r="I384" s="36">
        <f t="shared" si="119"/>
        <v>89.221556886227546</v>
      </c>
      <c r="J384" s="37">
        <f t="shared" si="120"/>
        <v>0</v>
      </c>
      <c r="K384" s="38">
        <f t="shared" si="121"/>
        <v>10.778443113772456</v>
      </c>
      <c r="L384" s="36"/>
      <c r="M384" s="37"/>
      <c r="N384" s="38"/>
    </row>
    <row r="385" spans="3:14" ht="15" thickBot="1" x14ac:dyDescent="0.25">
      <c r="E385" s="14" t="s">
        <v>432</v>
      </c>
      <c r="F385" s="42">
        <f>(F376/(F376+G376)*100)-H385</f>
        <v>95.759717314487631</v>
      </c>
      <c r="G385" s="40">
        <f>G376/(F376+G376)*100</f>
        <v>0</v>
      </c>
      <c r="H385" s="41">
        <f>H376/(F376+G376)*100</f>
        <v>4.2402826855123674</v>
      </c>
      <c r="I385" s="42">
        <f t="shared" si="119"/>
        <v>52.048192771084338</v>
      </c>
      <c r="J385" s="40">
        <f t="shared" si="120"/>
        <v>0</v>
      </c>
      <c r="K385" s="41">
        <f t="shared" si="121"/>
        <v>47.951807228915662</v>
      </c>
      <c r="L385" s="42">
        <f>(L376/(L376+M376)*100)-N385</f>
        <v>93.529411764705884</v>
      </c>
      <c r="M385" s="40">
        <f>M376/(L376+M376)*100</f>
        <v>0</v>
      </c>
      <c r="N385" s="41">
        <f>N376/(L376+M376)*100</f>
        <v>6.4705882352941186</v>
      </c>
    </row>
    <row r="386" spans="3:14" x14ac:dyDescent="0.2">
      <c r="F386" s="45"/>
      <c r="G386" s="45"/>
      <c r="H386" s="45"/>
      <c r="I386" s="45"/>
      <c r="J386" s="45"/>
      <c r="K386" s="45"/>
      <c r="L386" s="45"/>
      <c r="M386" s="45"/>
      <c r="N386" s="45"/>
    </row>
    <row r="387" spans="3:14" x14ac:dyDescent="0.2">
      <c r="F387" s="45"/>
      <c r="G387" s="45"/>
      <c r="H387" s="45"/>
      <c r="I387" s="45"/>
      <c r="J387" s="45"/>
      <c r="K387" s="45"/>
      <c r="L387" s="45"/>
      <c r="M387" s="45"/>
      <c r="N387" s="45"/>
    </row>
    <row r="388" spans="3:14" ht="16.5" thickBot="1" x14ac:dyDescent="0.3">
      <c r="C388" s="23" t="s">
        <v>436</v>
      </c>
      <c r="F388" s="45"/>
      <c r="G388" s="45"/>
      <c r="H388" s="45"/>
      <c r="I388" s="45"/>
      <c r="J388" s="45"/>
      <c r="K388" s="45"/>
      <c r="L388" s="45"/>
      <c r="M388" s="45"/>
      <c r="N388" s="45"/>
    </row>
    <row r="389" spans="3:14" x14ac:dyDescent="0.2">
      <c r="F389" s="33" t="s">
        <v>424</v>
      </c>
      <c r="G389" s="34"/>
      <c r="H389" s="35"/>
      <c r="I389" s="33" t="s">
        <v>425</v>
      </c>
      <c r="J389" s="34"/>
      <c r="K389" s="35"/>
      <c r="L389" s="33" t="s">
        <v>426</v>
      </c>
      <c r="M389" s="34"/>
      <c r="N389" s="35"/>
    </row>
    <row r="390" spans="3:14" x14ac:dyDescent="0.2">
      <c r="F390" s="36" t="s">
        <v>427</v>
      </c>
      <c r="G390" s="37" t="s">
        <v>428</v>
      </c>
      <c r="H390" s="38" t="s">
        <v>429</v>
      </c>
      <c r="I390" s="36" t="s">
        <v>430</v>
      </c>
      <c r="J390" s="37" t="s">
        <v>428</v>
      </c>
      <c r="K390" s="38" t="s">
        <v>429</v>
      </c>
      <c r="L390" s="36" t="s">
        <v>430</v>
      </c>
      <c r="M390" s="37" t="s">
        <v>428</v>
      </c>
      <c r="N390" s="38" t="s">
        <v>429</v>
      </c>
    </row>
    <row r="391" spans="3:14" x14ac:dyDescent="0.2">
      <c r="D391" t="s">
        <v>84</v>
      </c>
      <c r="E391" s="14" t="s">
        <v>431</v>
      </c>
      <c r="F391" s="36">
        <v>344</v>
      </c>
      <c r="G391" s="37">
        <v>0</v>
      </c>
      <c r="H391" s="38">
        <v>5</v>
      </c>
      <c r="I391" s="36">
        <v>166</v>
      </c>
      <c r="J391" s="37">
        <v>0</v>
      </c>
      <c r="K391" s="38">
        <v>23</v>
      </c>
      <c r="L391" s="36">
        <v>260</v>
      </c>
      <c r="M391" s="37">
        <v>0</v>
      </c>
      <c r="N391" s="38">
        <v>17</v>
      </c>
    </row>
    <row r="392" spans="3:14" x14ac:dyDescent="0.2">
      <c r="E392" s="14" t="s">
        <v>432</v>
      </c>
      <c r="F392" s="36">
        <v>298</v>
      </c>
      <c r="G392" s="37">
        <v>0</v>
      </c>
      <c r="H392" s="38">
        <v>98</v>
      </c>
      <c r="I392" s="36">
        <v>426</v>
      </c>
      <c r="J392" s="37">
        <v>0</v>
      </c>
      <c r="K392" s="38">
        <v>158</v>
      </c>
      <c r="L392" s="36">
        <v>212</v>
      </c>
      <c r="M392" s="37">
        <v>0</v>
      </c>
      <c r="N392" s="38">
        <v>45</v>
      </c>
    </row>
    <row r="393" spans="3:14" x14ac:dyDescent="0.2">
      <c r="D393" t="s">
        <v>433</v>
      </c>
      <c r="E393" s="14" t="s">
        <v>431</v>
      </c>
      <c r="F393" s="36">
        <v>380</v>
      </c>
      <c r="G393" s="37">
        <v>0</v>
      </c>
      <c r="H393" s="38">
        <v>17</v>
      </c>
      <c r="I393" s="36">
        <v>363</v>
      </c>
      <c r="J393" s="37">
        <v>0</v>
      </c>
      <c r="K393" s="38">
        <v>18</v>
      </c>
      <c r="L393" s="36">
        <v>198</v>
      </c>
      <c r="M393" s="37">
        <v>0</v>
      </c>
      <c r="N393" s="38">
        <v>7</v>
      </c>
    </row>
    <row r="394" spans="3:14" x14ac:dyDescent="0.2">
      <c r="E394" s="14" t="s">
        <v>432</v>
      </c>
      <c r="F394" s="36">
        <v>467</v>
      </c>
      <c r="G394" s="37">
        <v>0</v>
      </c>
      <c r="H394" s="38">
        <v>179</v>
      </c>
      <c r="I394" s="36">
        <v>277</v>
      </c>
      <c r="J394" s="37">
        <v>0</v>
      </c>
      <c r="K394" s="38">
        <v>146</v>
      </c>
      <c r="L394" s="36">
        <v>345</v>
      </c>
      <c r="M394" s="37">
        <v>0</v>
      </c>
      <c r="N394" s="38">
        <v>133</v>
      </c>
    </row>
    <row r="395" spans="3:14" x14ac:dyDescent="0.2">
      <c r="D395" t="s">
        <v>434</v>
      </c>
      <c r="E395" s="14" t="s">
        <v>431</v>
      </c>
      <c r="F395" s="36" t="s">
        <v>440</v>
      </c>
      <c r="G395" s="37" t="s">
        <v>440</v>
      </c>
      <c r="H395" s="38" t="s">
        <v>440</v>
      </c>
      <c r="I395" s="36">
        <v>269</v>
      </c>
      <c r="J395" s="37">
        <v>0</v>
      </c>
      <c r="K395" s="38">
        <v>24</v>
      </c>
      <c r="L395" s="36" t="s">
        <v>440</v>
      </c>
      <c r="M395" s="37" t="s">
        <v>440</v>
      </c>
      <c r="N395" s="38" t="s">
        <v>440</v>
      </c>
    </row>
    <row r="396" spans="3:14" ht="15" thickBot="1" x14ac:dyDescent="0.25">
      <c r="E396" s="14" t="s">
        <v>432</v>
      </c>
      <c r="F396" s="42" t="s">
        <v>440</v>
      </c>
      <c r="G396" s="40" t="s">
        <v>440</v>
      </c>
      <c r="H396" s="41" t="s">
        <v>440</v>
      </c>
      <c r="I396" s="42">
        <v>261</v>
      </c>
      <c r="J396" s="40">
        <v>0</v>
      </c>
      <c r="K396" s="41">
        <v>91</v>
      </c>
      <c r="L396" s="42">
        <v>334</v>
      </c>
      <c r="M396" s="40">
        <v>0</v>
      </c>
      <c r="N396" s="41">
        <v>26</v>
      </c>
    </row>
    <row r="397" spans="3:14" x14ac:dyDescent="0.2">
      <c r="F397" s="45"/>
      <c r="G397" s="45"/>
      <c r="H397" s="45"/>
      <c r="I397" s="45"/>
      <c r="J397" s="45"/>
      <c r="K397" s="45"/>
      <c r="L397" s="45"/>
      <c r="M397" s="45"/>
      <c r="N397" s="45"/>
    </row>
    <row r="398" spans="3:14" ht="15" thickBot="1" x14ac:dyDescent="0.25">
      <c r="D398" t="s">
        <v>435</v>
      </c>
      <c r="F398" s="45"/>
      <c r="G398" s="45"/>
      <c r="H398" s="45"/>
      <c r="I398" s="45"/>
      <c r="J398" s="45"/>
      <c r="K398" s="45"/>
      <c r="L398" s="45"/>
      <c r="M398" s="45"/>
      <c r="N398" s="45"/>
    </row>
    <row r="399" spans="3:14" x14ac:dyDescent="0.2">
      <c r="F399" s="33" t="s">
        <v>427</v>
      </c>
      <c r="G399" s="34" t="s">
        <v>428</v>
      </c>
      <c r="H399" s="35" t="s">
        <v>429</v>
      </c>
      <c r="I399" s="33" t="s">
        <v>427</v>
      </c>
      <c r="J399" s="34" t="s">
        <v>428</v>
      </c>
      <c r="K399" s="35" t="s">
        <v>429</v>
      </c>
      <c r="L399" s="33" t="s">
        <v>427</v>
      </c>
      <c r="M399" s="34" t="s">
        <v>428</v>
      </c>
      <c r="N399" s="35" t="s">
        <v>429</v>
      </c>
    </row>
    <row r="400" spans="3:14" x14ac:dyDescent="0.2">
      <c r="D400" t="s">
        <v>84</v>
      </c>
      <c r="E400" s="14" t="s">
        <v>431</v>
      </c>
      <c r="F400" s="36">
        <f t="shared" ref="F400:F403" si="122">(F391/(F391+G391)*100)-H400</f>
        <v>98.54651162790698</v>
      </c>
      <c r="G400" s="37">
        <f t="shared" ref="G400:G403" si="123">G391/(F391+G391)*100</f>
        <v>0</v>
      </c>
      <c r="H400" s="38">
        <f t="shared" ref="H400:H403" si="124">H391/(F391+G391)*100</f>
        <v>1.4534883720930232</v>
      </c>
      <c r="I400" s="36">
        <f t="shared" ref="I400:I405" si="125">(I391/(I391+J391)*100)-K400</f>
        <v>86.144578313253007</v>
      </c>
      <c r="J400" s="37">
        <f t="shared" ref="J400:J405" si="126">J391/(I391+J391)*100</f>
        <v>0</v>
      </c>
      <c r="K400" s="38">
        <f t="shared" ref="K400:K405" si="127">K391/(I391+J391)*100</f>
        <v>13.855421686746988</v>
      </c>
      <c r="L400" s="36">
        <f t="shared" ref="L400:L405" si="128">(L391/(L391+M391)*100)-N400</f>
        <v>93.461538461538467</v>
      </c>
      <c r="M400" s="37">
        <f t="shared" ref="M400:M405" si="129">M391/(L391+M391)*100</f>
        <v>0</v>
      </c>
      <c r="N400" s="38">
        <f t="shared" ref="N400:N405" si="130">N391/(L391+M391)*100</f>
        <v>6.5384615384615392</v>
      </c>
    </row>
    <row r="401" spans="2:14" x14ac:dyDescent="0.2">
      <c r="E401" s="14" t="s">
        <v>432</v>
      </c>
      <c r="F401" s="36">
        <f t="shared" si="122"/>
        <v>67.114093959731548</v>
      </c>
      <c r="G401" s="37">
        <f t="shared" si="123"/>
        <v>0</v>
      </c>
      <c r="H401" s="38">
        <f t="shared" si="124"/>
        <v>32.885906040268459</v>
      </c>
      <c r="I401" s="36">
        <f t="shared" si="125"/>
        <v>62.910798122065728</v>
      </c>
      <c r="J401" s="37">
        <f t="shared" si="126"/>
        <v>0</v>
      </c>
      <c r="K401" s="38">
        <f t="shared" si="127"/>
        <v>37.089201877934272</v>
      </c>
      <c r="L401" s="36">
        <f t="shared" si="128"/>
        <v>78.773584905660385</v>
      </c>
      <c r="M401" s="37">
        <f t="shared" si="129"/>
        <v>0</v>
      </c>
      <c r="N401" s="38">
        <f t="shared" si="130"/>
        <v>21.226415094339622</v>
      </c>
    </row>
    <row r="402" spans="2:14" x14ac:dyDescent="0.2">
      <c r="D402" t="s">
        <v>433</v>
      </c>
      <c r="E402" s="14" t="s">
        <v>431</v>
      </c>
      <c r="F402" s="36">
        <f t="shared" si="122"/>
        <v>95.526315789473685</v>
      </c>
      <c r="G402" s="37">
        <f t="shared" si="123"/>
        <v>0</v>
      </c>
      <c r="H402" s="38">
        <f t="shared" si="124"/>
        <v>4.4736842105263159</v>
      </c>
      <c r="I402" s="36">
        <f t="shared" si="125"/>
        <v>95.04132231404958</v>
      </c>
      <c r="J402" s="37">
        <f t="shared" si="126"/>
        <v>0</v>
      </c>
      <c r="K402" s="38">
        <f t="shared" si="127"/>
        <v>4.9586776859504136</v>
      </c>
      <c r="L402" s="36">
        <f t="shared" si="128"/>
        <v>96.464646464646464</v>
      </c>
      <c r="M402" s="37">
        <f t="shared" si="129"/>
        <v>0</v>
      </c>
      <c r="N402" s="38">
        <f t="shared" si="130"/>
        <v>3.535353535353535</v>
      </c>
    </row>
    <row r="403" spans="2:14" x14ac:dyDescent="0.2">
      <c r="E403" s="14" t="s">
        <v>432</v>
      </c>
      <c r="F403" s="36">
        <f t="shared" si="122"/>
        <v>61.670235546038541</v>
      </c>
      <c r="G403" s="37">
        <f t="shared" si="123"/>
        <v>0</v>
      </c>
      <c r="H403" s="38">
        <f t="shared" si="124"/>
        <v>38.329764453961459</v>
      </c>
      <c r="I403" s="36">
        <f t="shared" si="125"/>
        <v>47.292418772563174</v>
      </c>
      <c r="J403" s="37">
        <f t="shared" si="126"/>
        <v>0</v>
      </c>
      <c r="K403" s="38">
        <f t="shared" si="127"/>
        <v>52.707581227436826</v>
      </c>
      <c r="L403" s="36">
        <f t="shared" si="128"/>
        <v>61.449275362318836</v>
      </c>
      <c r="M403" s="37">
        <f t="shared" si="129"/>
        <v>0</v>
      </c>
      <c r="N403" s="38">
        <f t="shared" si="130"/>
        <v>38.550724637681164</v>
      </c>
    </row>
    <row r="404" spans="2:14" x14ac:dyDescent="0.2">
      <c r="D404" t="s">
        <v>434</v>
      </c>
      <c r="E404" s="14" t="s">
        <v>431</v>
      </c>
      <c r="F404" s="36"/>
      <c r="G404" s="37"/>
      <c r="H404" s="38"/>
      <c r="I404" s="36">
        <f t="shared" si="125"/>
        <v>91.078066914498137</v>
      </c>
      <c r="J404" s="37">
        <f t="shared" si="126"/>
        <v>0</v>
      </c>
      <c r="K404" s="38">
        <f t="shared" si="127"/>
        <v>8.921933085501859</v>
      </c>
      <c r="L404" s="36"/>
      <c r="M404" s="37"/>
      <c r="N404" s="38"/>
    </row>
    <row r="405" spans="2:14" ht="15" thickBot="1" x14ac:dyDescent="0.25">
      <c r="E405" s="14" t="s">
        <v>432</v>
      </c>
      <c r="F405" s="42"/>
      <c r="G405" s="40"/>
      <c r="H405" s="41"/>
      <c r="I405" s="42">
        <f t="shared" si="125"/>
        <v>65.134099616858236</v>
      </c>
      <c r="J405" s="40">
        <f t="shared" si="126"/>
        <v>0</v>
      </c>
      <c r="K405" s="41">
        <f t="shared" si="127"/>
        <v>34.865900383141764</v>
      </c>
      <c r="L405" s="42">
        <f t="shared" si="128"/>
        <v>92.215568862275447</v>
      </c>
      <c r="M405" s="40">
        <f t="shared" si="129"/>
        <v>0</v>
      </c>
      <c r="N405" s="41">
        <f t="shared" si="130"/>
        <v>7.7844311377245514</v>
      </c>
    </row>
    <row r="406" spans="2:14" x14ac:dyDescent="0.2">
      <c r="F406" s="45"/>
      <c r="G406" s="45"/>
      <c r="H406" s="45"/>
      <c r="I406" s="45"/>
      <c r="J406" s="45"/>
      <c r="K406" s="45"/>
      <c r="L406" s="45"/>
      <c r="M406" s="45"/>
      <c r="N406" s="45"/>
    </row>
    <row r="407" spans="2:14" x14ac:dyDescent="0.2">
      <c r="F407" s="45"/>
      <c r="G407" s="45"/>
      <c r="H407" s="45"/>
      <c r="I407" s="45"/>
      <c r="J407" s="45"/>
      <c r="K407" s="45"/>
      <c r="L407" s="45"/>
      <c r="M407" s="45"/>
      <c r="N407" s="45"/>
    </row>
    <row r="408" spans="2:14" ht="16.5" thickBot="1" x14ac:dyDescent="0.3">
      <c r="B408" t="s">
        <v>420</v>
      </c>
      <c r="C408" s="23" t="s">
        <v>423</v>
      </c>
      <c r="F408" s="45"/>
      <c r="G408" s="45"/>
      <c r="H408" s="45"/>
      <c r="I408" s="45"/>
      <c r="J408" s="45"/>
      <c r="K408" s="45"/>
      <c r="L408" s="45"/>
      <c r="M408" s="45"/>
      <c r="N408" s="45"/>
    </row>
    <row r="409" spans="2:14" x14ac:dyDescent="0.2">
      <c r="F409" s="33" t="s">
        <v>424</v>
      </c>
      <c r="G409" s="34"/>
      <c r="H409" s="35"/>
      <c r="I409" s="33" t="s">
        <v>425</v>
      </c>
      <c r="J409" s="34"/>
      <c r="K409" s="35"/>
      <c r="L409" s="34" t="s">
        <v>426</v>
      </c>
      <c r="M409" s="34"/>
      <c r="N409" s="35"/>
    </row>
    <row r="410" spans="2:14" x14ac:dyDescent="0.2">
      <c r="F410" s="36" t="s">
        <v>427</v>
      </c>
      <c r="G410" s="37" t="s">
        <v>428</v>
      </c>
      <c r="H410" s="38" t="s">
        <v>429</v>
      </c>
      <c r="I410" s="36" t="s">
        <v>430</v>
      </c>
      <c r="J410" s="37" t="s">
        <v>428</v>
      </c>
      <c r="K410" s="38" t="s">
        <v>429</v>
      </c>
      <c r="L410" s="37" t="s">
        <v>430</v>
      </c>
      <c r="M410" s="37" t="s">
        <v>428</v>
      </c>
      <c r="N410" s="38" t="s">
        <v>429</v>
      </c>
    </row>
    <row r="411" spans="2:14" x14ac:dyDescent="0.2">
      <c r="D411" t="s">
        <v>84</v>
      </c>
      <c r="E411" s="14" t="s">
        <v>431</v>
      </c>
      <c r="F411" s="36">
        <v>20</v>
      </c>
      <c r="G411" s="37">
        <v>250</v>
      </c>
      <c r="H411" s="38">
        <v>0</v>
      </c>
      <c r="I411" s="36">
        <v>80</v>
      </c>
      <c r="J411" s="37">
        <v>346</v>
      </c>
      <c r="K411" s="38">
        <v>0</v>
      </c>
      <c r="L411" s="37">
        <v>70</v>
      </c>
      <c r="M411" s="37">
        <v>245</v>
      </c>
      <c r="N411" s="38">
        <v>0</v>
      </c>
    </row>
    <row r="412" spans="2:14" x14ac:dyDescent="0.2">
      <c r="E412" s="14" t="s">
        <v>432</v>
      </c>
      <c r="F412" s="36">
        <v>23</v>
      </c>
      <c r="G412" s="37">
        <v>355</v>
      </c>
      <c r="H412" s="38">
        <v>0</v>
      </c>
      <c r="I412" s="36">
        <v>27</v>
      </c>
      <c r="J412" s="37">
        <v>417</v>
      </c>
      <c r="K412" s="38">
        <v>0</v>
      </c>
      <c r="L412" s="37">
        <v>9</v>
      </c>
      <c r="M412" s="37">
        <v>85</v>
      </c>
      <c r="N412" s="38">
        <v>1</v>
      </c>
    </row>
    <row r="413" spans="2:14" x14ac:dyDescent="0.2">
      <c r="D413" t="s">
        <v>433</v>
      </c>
      <c r="E413" s="14" t="s">
        <v>431</v>
      </c>
      <c r="F413" s="36"/>
      <c r="G413" s="37"/>
      <c r="H413" s="38"/>
      <c r="I413" s="36">
        <v>79</v>
      </c>
      <c r="J413" s="37">
        <v>35</v>
      </c>
      <c r="K413" s="38">
        <v>0</v>
      </c>
      <c r="L413" s="37"/>
      <c r="M413" s="37"/>
      <c r="N413" s="38"/>
    </row>
    <row r="414" spans="2:14" x14ac:dyDescent="0.2">
      <c r="E414" s="14" t="s">
        <v>432</v>
      </c>
      <c r="F414" s="36"/>
      <c r="G414" s="37"/>
      <c r="H414" s="38"/>
      <c r="I414" s="36">
        <v>310</v>
      </c>
      <c r="J414" s="37">
        <v>16</v>
      </c>
      <c r="K414" s="38">
        <v>199</v>
      </c>
      <c r="L414" s="37">
        <v>28</v>
      </c>
      <c r="M414" s="37">
        <v>16</v>
      </c>
      <c r="N414" s="38">
        <v>3</v>
      </c>
    </row>
    <row r="415" spans="2:14" x14ac:dyDescent="0.2">
      <c r="D415" t="s">
        <v>434</v>
      </c>
      <c r="E415" s="14" t="s">
        <v>431</v>
      </c>
      <c r="F415" s="36"/>
      <c r="G415" s="37"/>
      <c r="H415" s="38"/>
      <c r="I415" s="36">
        <v>369</v>
      </c>
      <c r="J415" s="37">
        <v>3</v>
      </c>
      <c r="K415" s="38">
        <v>0</v>
      </c>
      <c r="L415" s="37"/>
      <c r="M415" s="37"/>
      <c r="N415" s="38"/>
    </row>
    <row r="416" spans="2:14" ht="15" thickBot="1" x14ac:dyDescent="0.25">
      <c r="E416" s="14" t="s">
        <v>432</v>
      </c>
      <c r="F416" s="42">
        <v>12</v>
      </c>
      <c r="G416" s="40">
        <v>40</v>
      </c>
      <c r="H416" s="41">
        <v>1</v>
      </c>
      <c r="I416" s="42">
        <v>335</v>
      </c>
      <c r="J416" s="40">
        <v>40</v>
      </c>
      <c r="K416" s="41">
        <v>0</v>
      </c>
      <c r="L416" s="40"/>
      <c r="M416" s="40"/>
      <c r="N416" s="41"/>
    </row>
    <row r="417" spans="3:14" x14ac:dyDescent="0.2">
      <c r="F417" s="45"/>
      <c r="G417" s="45"/>
      <c r="H417" s="45"/>
      <c r="I417" s="45"/>
      <c r="J417" s="45"/>
      <c r="K417" s="45"/>
      <c r="L417" s="45"/>
      <c r="M417" s="45"/>
      <c r="N417" s="45"/>
    </row>
    <row r="418" spans="3:14" ht="15" thickBot="1" x14ac:dyDescent="0.25">
      <c r="D418" t="s">
        <v>435</v>
      </c>
      <c r="F418" s="45"/>
      <c r="G418" s="45"/>
      <c r="H418" s="45"/>
      <c r="I418" s="45"/>
      <c r="J418" s="45"/>
      <c r="K418" s="45"/>
      <c r="L418" s="45"/>
      <c r="M418" s="45"/>
      <c r="N418" s="45"/>
    </row>
    <row r="419" spans="3:14" x14ac:dyDescent="0.2">
      <c r="F419" s="33" t="s">
        <v>427</v>
      </c>
      <c r="G419" s="34" t="s">
        <v>428</v>
      </c>
      <c r="H419" s="35" t="s">
        <v>429</v>
      </c>
      <c r="I419" s="33" t="s">
        <v>427</v>
      </c>
      <c r="J419" s="34" t="s">
        <v>428</v>
      </c>
      <c r="K419" s="35" t="s">
        <v>429</v>
      </c>
      <c r="L419" s="33" t="s">
        <v>427</v>
      </c>
      <c r="M419" s="34" t="s">
        <v>428</v>
      </c>
      <c r="N419" s="35" t="s">
        <v>429</v>
      </c>
    </row>
    <row r="420" spans="3:14" x14ac:dyDescent="0.2">
      <c r="D420" t="s">
        <v>84</v>
      </c>
      <c r="E420" s="14" t="s">
        <v>431</v>
      </c>
      <c r="F420" s="36">
        <f>(F411/(F411+G411)*100)-H420</f>
        <v>7.4074074074074066</v>
      </c>
      <c r="G420" s="37">
        <f>G411/(F411+G411)*100</f>
        <v>92.592592592592595</v>
      </c>
      <c r="H420" s="38">
        <f>H411/(F411+G411)*100</f>
        <v>0</v>
      </c>
      <c r="I420" s="36">
        <f t="shared" ref="I420:I425" si="131">(I411/(I411+J411)*100)-K420</f>
        <v>18.779342723004692</v>
      </c>
      <c r="J420" s="37">
        <f t="shared" ref="J420:J425" si="132">J411/(I411+J411)*100</f>
        <v>81.220657276995297</v>
      </c>
      <c r="K420" s="38">
        <f t="shared" ref="K420:K425" si="133">K411/(I411+J411)*100</f>
        <v>0</v>
      </c>
      <c r="L420" s="36">
        <f>(L411/(L411+M411)*100)-N420</f>
        <v>22.222222222222221</v>
      </c>
      <c r="M420" s="37">
        <f>M411/(L411+M411)*100</f>
        <v>77.777777777777786</v>
      </c>
      <c r="N420" s="38">
        <f>N411/(L411+M411)*100</f>
        <v>0</v>
      </c>
    </row>
    <row r="421" spans="3:14" x14ac:dyDescent="0.2">
      <c r="E421" s="14" t="s">
        <v>432</v>
      </c>
      <c r="F421" s="36">
        <f>(F412/(F412+G412)*100)-H421</f>
        <v>6.0846560846560847</v>
      </c>
      <c r="G421" s="37">
        <f>G412/(F412+G412)*100</f>
        <v>93.915343915343925</v>
      </c>
      <c r="H421" s="38">
        <f>H412/(F412+G412)*100</f>
        <v>0</v>
      </c>
      <c r="I421" s="36">
        <f t="shared" si="131"/>
        <v>6.0810810810810816</v>
      </c>
      <c r="J421" s="37">
        <f t="shared" si="132"/>
        <v>93.918918918918919</v>
      </c>
      <c r="K421" s="38">
        <f t="shared" si="133"/>
        <v>0</v>
      </c>
      <c r="L421" s="36">
        <f>(L412/(L412+M412)*100)-N421</f>
        <v>8.5106382978723403</v>
      </c>
      <c r="M421" s="37">
        <f>M412/(L412+M412)*100</f>
        <v>90.425531914893625</v>
      </c>
      <c r="N421" s="38">
        <f>N412/(L412+M412)*100</f>
        <v>1.0638297872340425</v>
      </c>
    </row>
    <row r="422" spans="3:14" x14ac:dyDescent="0.2">
      <c r="D422" t="s">
        <v>433</v>
      </c>
      <c r="E422" s="14" t="s">
        <v>431</v>
      </c>
      <c r="F422" s="36"/>
      <c r="G422" s="37"/>
      <c r="H422" s="38"/>
      <c r="I422" s="36">
        <f t="shared" si="131"/>
        <v>69.298245614035096</v>
      </c>
      <c r="J422" s="37">
        <f t="shared" si="132"/>
        <v>30.701754385964914</v>
      </c>
      <c r="K422" s="38">
        <f t="shared" si="133"/>
        <v>0</v>
      </c>
      <c r="L422" s="36"/>
      <c r="M422" s="37"/>
      <c r="N422" s="38"/>
    </row>
    <row r="423" spans="3:14" x14ac:dyDescent="0.2">
      <c r="E423" s="14" t="s">
        <v>432</v>
      </c>
      <c r="F423" s="36"/>
      <c r="G423" s="37"/>
      <c r="H423" s="38"/>
      <c r="I423" s="36">
        <f t="shared" si="131"/>
        <v>34.049079754601223</v>
      </c>
      <c r="J423" s="37">
        <f t="shared" si="132"/>
        <v>4.9079754601226995</v>
      </c>
      <c r="K423" s="38">
        <f t="shared" si="133"/>
        <v>61.042944785276077</v>
      </c>
      <c r="L423" s="36">
        <f>(L414/(L414+M414)*100)-N423</f>
        <v>56.818181818181813</v>
      </c>
      <c r="M423" s="37">
        <f>M414/(L414+M414)*100</f>
        <v>36.363636363636367</v>
      </c>
      <c r="N423" s="38">
        <f>N414/(L414+M414)*100</f>
        <v>6.8181818181818175</v>
      </c>
    </row>
    <row r="424" spans="3:14" x14ac:dyDescent="0.2">
      <c r="D424" t="s">
        <v>434</v>
      </c>
      <c r="E424" s="14" t="s">
        <v>431</v>
      </c>
      <c r="F424" s="36"/>
      <c r="G424" s="37"/>
      <c r="H424" s="38"/>
      <c r="I424" s="36">
        <f t="shared" si="131"/>
        <v>99.193548387096769</v>
      </c>
      <c r="J424" s="37">
        <f t="shared" si="132"/>
        <v>0.80645161290322576</v>
      </c>
      <c r="K424" s="38">
        <f t="shared" si="133"/>
        <v>0</v>
      </c>
      <c r="L424" s="36"/>
      <c r="M424" s="37"/>
      <c r="N424" s="38"/>
    </row>
    <row r="425" spans="3:14" ht="15" thickBot="1" x14ac:dyDescent="0.25">
      <c r="E425" s="14" t="s">
        <v>432</v>
      </c>
      <c r="F425" s="42">
        <f>(F416/(F416+G416)*100)-H425</f>
        <v>21.153846153846153</v>
      </c>
      <c r="G425" s="40">
        <f>G416/(F416+G416)*100</f>
        <v>76.923076923076934</v>
      </c>
      <c r="H425" s="41">
        <f>H416/(F416+G416)*100</f>
        <v>1.9230769230769231</v>
      </c>
      <c r="I425" s="42">
        <f t="shared" si="131"/>
        <v>89.333333333333329</v>
      </c>
      <c r="J425" s="40">
        <f t="shared" si="132"/>
        <v>10.666666666666668</v>
      </c>
      <c r="K425" s="41">
        <f t="shared" si="133"/>
        <v>0</v>
      </c>
      <c r="L425" s="42"/>
      <c r="M425" s="40"/>
      <c r="N425" s="41"/>
    </row>
    <row r="426" spans="3:14" x14ac:dyDescent="0.2">
      <c r="F426" s="45"/>
      <c r="G426" s="45"/>
      <c r="H426" s="45"/>
      <c r="I426" s="45"/>
      <c r="J426" s="45"/>
      <c r="K426" s="45"/>
      <c r="L426" s="45"/>
      <c r="M426" s="45"/>
      <c r="N426" s="45"/>
    </row>
    <row r="427" spans="3:14" ht="16.5" thickBot="1" x14ac:dyDescent="0.3">
      <c r="C427" s="23" t="s">
        <v>436</v>
      </c>
      <c r="F427" s="45"/>
      <c r="G427" s="45"/>
      <c r="H427" s="45"/>
      <c r="I427" s="45"/>
      <c r="J427" s="45"/>
      <c r="K427" s="45"/>
      <c r="L427" s="45"/>
      <c r="M427" s="45"/>
      <c r="N427" s="45"/>
    </row>
    <row r="428" spans="3:14" x14ac:dyDescent="0.2">
      <c r="F428" s="33" t="s">
        <v>424</v>
      </c>
      <c r="G428" s="34"/>
      <c r="H428" s="35"/>
      <c r="I428" s="33" t="s">
        <v>425</v>
      </c>
      <c r="J428" s="34"/>
      <c r="K428" s="35"/>
      <c r="L428" s="33" t="s">
        <v>426</v>
      </c>
      <c r="M428" s="34"/>
      <c r="N428" s="35"/>
    </row>
    <row r="429" spans="3:14" x14ac:dyDescent="0.2">
      <c r="F429" s="36" t="s">
        <v>427</v>
      </c>
      <c r="G429" s="37" t="s">
        <v>428</v>
      </c>
      <c r="H429" s="38" t="s">
        <v>429</v>
      </c>
      <c r="I429" s="36" t="s">
        <v>430</v>
      </c>
      <c r="J429" s="37" t="s">
        <v>428</v>
      </c>
      <c r="K429" s="38" t="s">
        <v>429</v>
      </c>
      <c r="L429" s="36" t="s">
        <v>430</v>
      </c>
      <c r="M429" s="37" t="s">
        <v>428</v>
      </c>
      <c r="N429" s="38" t="s">
        <v>429</v>
      </c>
    </row>
    <row r="430" spans="3:14" x14ac:dyDescent="0.2">
      <c r="D430" t="s">
        <v>84</v>
      </c>
      <c r="E430" s="14" t="s">
        <v>431</v>
      </c>
      <c r="F430" s="36">
        <v>5</v>
      </c>
      <c r="G430" s="37">
        <v>54</v>
      </c>
      <c r="H430" s="38">
        <v>0</v>
      </c>
      <c r="I430" s="36">
        <v>3</v>
      </c>
      <c r="J430" s="37">
        <v>69</v>
      </c>
      <c r="K430" s="38">
        <v>0</v>
      </c>
      <c r="L430" s="36">
        <v>0</v>
      </c>
      <c r="M430" s="37">
        <v>32</v>
      </c>
      <c r="N430" s="38">
        <v>0</v>
      </c>
    </row>
    <row r="431" spans="3:14" x14ac:dyDescent="0.2">
      <c r="E431" s="14" t="s">
        <v>432</v>
      </c>
      <c r="F431" s="36">
        <v>0</v>
      </c>
      <c r="G431" s="37">
        <v>109</v>
      </c>
      <c r="H431" s="38">
        <v>0</v>
      </c>
      <c r="I431" s="36">
        <v>4</v>
      </c>
      <c r="J431" s="37">
        <v>126</v>
      </c>
      <c r="K431" s="38">
        <v>0</v>
      </c>
      <c r="L431" s="36">
        <v>2</v>
      </c>
      <c r="M431" s="37">
        <v>75</v>
      </c>
      <c r="N431" s="38">
        <v>0</v>
      </c>
    </row>
    <row r="432" spans="3:14" x14ac:dyDescent="0.2">
      <c r="D432" t="s">
        <v>433</v>
      </c>
      <c r="E432" s="14" t="s">
        <v>431</v>
      </c>
      <c r="F432" s="36"/>
      <c r="G432" s="37"/>
      <c r="H432" s="38"/>
      <c r="I432" s="36"/>
      <c r="J432" s="37"/>
      <c r="K432" s="38"/>
      <c r="L432" s="36"/>
      <c r="M432" s="37"/>
      <c r="N432" s="38"/>
    </row>
    <row r="433" spans="2:14" x14ac:dyDescent="0.2">
      <c r="E433" s="14" t="s">
        <v>432</v>
      </c>
      <c r="F433" s="36"/>
      <c r="G433" s="37"/>
      <c r="H433" s="38"/>
      <c r="I433" s="36">
        <v>38</v>
      </c>
      <c r="J433" s="37">
        <v>0</v>
      </c>
      <c r="K433" s="38">
        <v>0</v>
      </c>
      <c r="L433" s="36"/>
      <c r="M433" s="37"/>
      <c r="N433" s="38"/>
    </row>
    <row r="434" spans="2:14" x14ac:dyDescent="0.2">
      <c r="D434" t="s">
        <v>434</v>
      </c>
      <c r="E434" s="14" t="s">
        <v>431</v>
      </c>
      <c r="F434" s="36"/>
      <c r="G434" s="37"/>
      <c r="H434" s="38"/>
      <c r="I434" s="36">
        <v>134</v>
      </c>
      <c r="J434" s="37">
        <v>0</v>
      </c>
      <c r="K434" s="38">
        <v>12</v>
      </c>
      <c r="L434" s="36"/>
      <c r="M434" s="37"/>
      <c r="N434" s="38"/>
    </row>
    <row r="435" spans="2:14" ht="15" thickBot="1" x14ac:dyDescent="0.25">
      <c r="E435" s="14" t="s">
        <v>432</v>
      </c>
      <c r="F435" s="42"/>
      <c r="G435" s="40"/>
      <c r="H435" s="41"/>
      <c r="I435" s="42">
        <v>220</v>
      </c>
      <c r="J435" s="40">
        <v>0</v>
      </c>
      <c r="K435" s="41">
        <v>15</v>
      </c>
      <c r="L435" s="42"/>
      <c r="M435" s="40"/>
      <c r="N435" s="41"/>
    </row>
    <row r="436" spans="2:14" x14ac:dyDescent="0.2">
      <c r="F436" s="45"/>
      <c r="G436" s="45"/>
      <c r="H436" s="45"/>
      <c r="I436" s="45"/>
      <c r="J436" s="45"/>
      <c r="K436" s="45"/>
      <c r="L436" s="45"/>
      <c r="M436" s="45"/>
      <c r="N436" s="45"/>
    </row>
    <row r="437" spans="2:14" ht="15" thickBot="1" x14ac:dyDescent="0.25">
      <c r="D437" t="s">
        <v>435</v>
      </c>
      <c r="F437" s="45"/>
      <c r="G437" s="45"/>
      <c r="H437" s="45"/>
      <c r="I437" s="45"/>
      <c r="J437" s="45"/>
      <c r="K437" s="45"/>
      <c r="L437" s="45"/>
      <c r="M437" s="45"/>
      <c r="N437" s="45"/>
    </row>
    <row r="438" spans="2:14" x14ac:dyDescent="0.2">
      <c r="F438" s="33" t="s">
        <v>427</v>
      </c>
      <c r="G438" s="34" t="s">
        <v>428</v>
      </c>
      <c r="H438" s="35" t="s">
        <v>429</v>
      </c>
      <c r="I438" s="33" t="s">
        <v>427</v>
      </c>
      <c r="J438" s="34" t="s">
        <v>428</v>
      </c>
      <c r="K438" s="35" t="s">
        <v>429</v>
      </c>
      <c r="L438" s="33" t="s">
        <v>427</v>
      </c>
      <c r="M438" s="34" t="s">
        <v>428</v>
      </c>
      <c r="N438" s="35" t="s">
        <v>429</v>
      </c>
    </row>
    <row r="439" spans="2:14" x14ac:dyDescent="0.2">
      <c r="D439" t="s">
        <v>84</v>
      </c>
      <c r="E439" s="14" t="s">
        <v>431</v>
      </c>
      <c r="F439" s="36">
        <f t="shared" ref="F439:F440" si="134">(F430/(F430+G430)*100)-H439</f>
        <v>8.4745762711864394</v>
      </c>
      <c r="G439" s="37">
        <f t="shared" ref="G439:G440" si="135">G430/(F430+G430)*100</f>
        <v>91.525423728813564</v>
      </c>
      <c r="H439" s="38">
        <f t="shared" ref="H439:H440" si="136">H430/(F430+G430)*100</f>
        <v>0</v>
      </c>
      <c r="I439" s="36">
        <f t="shared" ref="I439:I444" si="137">(I430/(I430+J430)*100)-K439</f>
        <v>4.1666666666666661</v>
      </c>
      <c r="J439" s="37">
        <f t="shared" ref="J439:J444" si="138">J430/(I430+J430)*100</f>
        <v>95.833333333333343</v>
      </c>
      <c r="K439" s="38">
        <f t="shared" ref="K439:K444" si="139">K430/(I430+J430)*100</f>
        <v>0</v>
      </c>
      <c r="L439" s="36">
        <f t="shared" ref="L439:L440" si="140">(L430/(L430+M430)*100)-N439</f>
        <v>0</v>
      </c>
      <c r="M439" s="37">
        <f t="shared" ref="M439:M440" si="141">M430/(L430+M430)*100</f>
        <v>100</v>
      </c>
      <c r="N439" s="38">
        <f t="shared" ref="N439:N440" si="142">N430/(L430+M430)*100</f>
        <v>0</v>
      </c>
    </row>
    <row r="440" spans="2:14" x14ac:dyDescent="0.2">
      <c r="E440" s="14" t="s">
        <v>432</v>
      </c>
      <c r="F440" s="36">
        <f t="shared" si="134"/>
        <v>0</v>
      </c>
      <c r="G440" s="37">
        <f t="shared" si="135"/>
        <v>100</v>
      </c>
      <c r="H440" s="38">
        <f t="shared" si="136"/>
        <v>0</v>
      </c>
      <c r="I440" s="36">
        <f t="shared" si="137"/>
        <v>3.0769230769230771</v>
      </c>
      <c r="J440" s="37">
        <f t="shared" si="138"/>
        <v>96.92307692307692</v>
      </c>
      <c r="K440" s="38">
        <f t="shared" si="139"/>
        <v>0</v>
      </c>
      <c r="L440" s="36">
        <f t="shared" si="140"/>
        <v>2.5974025974025974</v>
      </c>
      <c r="M440" s="37">
        <f t="shared" si="141"/>
        <v>97.402597402597408</v>
      </c>
      <c r="N440" s="38">
        <f t="shared" si="142"/>
        <v>0</v>
      </c>
    </row>
    <row r="441" spans="2:14" x14ac:dyDescent="0.2">
      <c r="D441" t="s">
        <v>433</v>
      </c>
      <c r="E441" s="14" t="s">
        <v>431</v>
      </c>
      <c r="F441" s="36"/>
      <c r="G441" s="37"/>
      <c r="H441" s="38"/>
      <c r="I441" s="36"/>
      <c r="J441" s="37"/>
      <c r="K441" s="38"/>
      <c r="L441" s="36"/>
      <c r="M441" s="37"/>
      <c r="N441" s="38"/>
    </row>
    <row r="442" spans="2:14" x14ac:dyDescent="0.2">
      <c r="E442" s="14" t="s">
        <v>432</v>
      </c>
      <c r="F442" s="36"/>
      <c r="G442" s="37"/>
      <c r="H442" s="38"/>
      <c r="I442" s="36">
        <f t="shared" si="137"/>
        <v>100</v>
      </c>
      <c r="J442" s="37">
        <f t="shared" si="138"/>
        <v>0</v>
      </c>
      <c r="K442" s="38">
        <f t="shared" si="139"/>
        <v>0</v>
      </c>
      <c r="L442" s="36"/>
      <c r="M442" s="37"/>
      <c r="N442" s="38"/>
    </row>
    <row r="443" spans="2:14" x14ac:dyDescent="0.2">
      <c r="D443" t="s">
        <v>434</v>
      </c>
      <c r="E443" s="14" t="s">
        <v>431</v>
      </c>
      <c r="F443" s="36"/>
      <c r="G443" s="37"/>
      <c r="H443" s="38"/>
      <c r="I443" s="36">
        <f t="shared" si="137"/>
        <v>91.044776119402982</v>
      </c>
      <c r="J443" s="37">
        <f t="shared" si="138"/>
        <v>0</v>
      </c>
      <c r="K443" s="38">
        <f t="shared" si="139"/>
        <v>8.9552238805970141</v>
      </c>
      <c r="L443" s="36"/>
      <c r="M443" s="37"/>
      <c r="N443" s="38"/>
    </row>
    <row r="444" spans="2:14" ht="15" thickBot="1" x14ac:dyDescent="0.25">
      <c r="E444" s="14" t="s">
        <v>432</v>
      </c>
      <c r="F444" s="42"/>
      <c r="G444" s="40"/>
      <c r="H444" s="41"/>
      <c r="I444" s="42">
        <f t="shared" si="137"/>
        <v>93.181818181818187</v>
      </c>
      <c r="J444" s="40">
        <f t="shared" si="138"/>
        <v>0</v>
      </c>
      <c r="K444" s="41">
        <f t="shared" si="139"/>
        <v>6.8181818181818175</v>
      </c>
      <c r="L444" s="42"/>
      <c r="M444" s="40"/>
      <c r="N444" s="41"/>
    </row>
    <row r="445" spans="2:14" x14ac:dyDescent="0.2">
      <c r="F445" s="45"/>
      <c r="G445" s="45"/>
      <c r="H445" s="45"/>
      <c r="I445" s="45"/>
      <c r="J445" s="45"/>
      <c r="K445" s="45"/>
      <c r="L445" s="45"/>
      <c r="M445" s="45"/>
      <c r="N445" s="45"/>
    </row>
    <row r="446" spans="2:14" x14ac:dyDescent="0.2">
      <c r="F446" s="45"/>
      <c r="G446" s="45"/>
      <c r="H446" s="45"/>
      <c r="I446" s="45"/>
      <c r="J446" s="45"/>
      <c r="K446" s="45"/>
      <c r="L446" s="45"/>
      <c r="M446" s="45"/>
      <c r="N446" s="45"/>
    </row>
    <row r="447" spans="2:14" ht="16.5" thickBot="1" x14ac:dyDescent="0.3">
      <c r="B447" t="s">
        <v>419</v>
      </c>
      <c r="C447" s="23" t="s">
        <v>423</v>
      </c>
      <c r="F447" s="45"/>
      <c r="G447" s="45"/>
      <c r="H447" s="45"/>
      <c r="I447" s="45"/>
      <c r="J447" s="45"/>
      <c r="K447" s="45"/>
      <c r="L447" s="45"/>
      <c r="M447" s="45"/>
      <c r="N447" s="45"/>
    </row>
    <row r="448" spans="2:14" x14ac:dyDescent="0.2">
      <c r="F448" s="33" t="s">
        <v>424</v>
      </c>
      <c r="G448" s="34"/>
      <c r="H448" s="35"/>
      <c r="I448" s="33" t="s">
        <v>425</v>
      </c>
      <c r="J448" s="34"/>
      <c r="K448" s="35"/>
      <c r="L448" s="34" t="s">
        <v>426</v>
      </c>
      <c r="M448" s="34"/>
      <c r="N448" s="35"/>
    </row>
    <row r="449" spans="4:14" x14ac:dyDescent="0.2">
      <c r="F449" s="36" t="s">
        <v>427</v>
      </c>
      <c r="G449" s="37" t="s">
        <v>428</v>
      </c>
      <c r="H449" s="38" t="s">
        <v>429</v>
      </c>
      <c r="I449" s="36" t="s">
        <v>430</v>
      </c>
      <c r="J449" s="37" t="s">
        <v>428</v>
      </c>
      <c r="K449" s="38" t="s">
        <v>429</v>
      </c>
      <c r="L449" s="37" t="s">
        <v>430</v>
      </c>
      <c r="M449" s="37" t="s">
        <v>428</v>
      </c>
      <c r="N449" s="38" t="s">
        <v>429</v>
      </c>
    </row>
    <row r="450" spans="4:14" x14ac:dyDescent="0.2">
      <c r="D450" t="s">
        <v>84</v>
      </c>
      <c r="E450" s="14" t="s">
        <v>431</v>
      </c>
      <c r="F450" s="36">
        <v>12</v>
      </c>
      <c r="G450" s="37">
        <v>113</v>
      </c>
      <c r="H450" s="38">
        <v>1</v>
      </c>
      <c r="I450" s="36">
        <v>17</v>
      </c>
      <c r="J450" s="37">
        <v>377</v>
      </c>
      <c r="K450" s="38">
        <v>7</v>
      </c>
      <c r="L450" s="37">
        <v>61</v>
      </c>
      <c r="M450" s="37">
        <v>337</v>
      </c>
      <c r="N450" s="38">
        <v>2</v>
      </c>
    </row>
    <row r="451" spans="4:14" x14ac:dyDescent="0.2">
      <c r="E451" s="14" t="s">
        <v>432</v>
      </c>
      <c r="F451" s="36">
        <v>8</v>
      </c>
      <c r="G451" s="37">
        <v>276</v>
      </c>
      <c r="H451" s="38">
        <v>7</v>
      </c>
      <c r="I451" s="36">
        <v>16</v>
      </c>
      <c r="J451" s="37">
        <v>593</v>
      </c>
      <c r="K451" s="38">
        <v>8</v>
      </c>
      <c r="L451" s="37">
        <v>34</v>
      </c>
      <c r="M451" s="37">
        <v>341</v>
      </c>
      <c r="N451" s="38">
        <v>17</v>
      </c>
    </row>
    <row r="452" spans="4:14" x14ac:dyDescent="0.2">
      <c r="D452" t="s">
        <v>433</v>
      </c>
      <c r="E452" s="14" t="s">
        <v>431</v>
      </c>
      <c r="F452" s="36">
        <v>26</v>
      </c>
      <c r="G452" s="37">
        <v>227</v>
      </c>
      <c r="H452" s="38">
        <v>2</v>
      </c>
      <c r="I452" s="36">
        <v>28</v>
      </c>
      <c r="J452" s="37">
        <v>246</v>
      </c>
      <c r="K452" s="38">
        <v>4</v>
      </c>
      <c r="L452" s="37">
        <v>15</v>
      </c>
      <c r="M452" s="37">
        <v>200</v>
      </c>
      <c r="N452" s="38">
        <v>6</v>
      </c>
    </row>
    <row r="453" spans="4:14" x14ac:dyDescent="0.2">
      <c r="E453" s="14" t="s">
        <v>432</v>
      </c>
      <c r="F453" s="36">
        <v>12</v>
      </c>
      <c r="G453" s="37">
        <v>79</v>
      </c>
      <c r="H453" s="38">
        <v>1</v>
      </c>
      <c r="I453" s="36">
        <v>71</v>
      </c>
      <c r="J453" s="37">
        <v>40</v>
      </c>
      <c r="K453" s="38">
        <v>11</v>
      </c>
      <c r="L453" s="37">
        <v>39</v>
      </c>
      <c r="M453" s="37">
        <v>239</v>
      </c>
      <c r="N453" s="38">
        <v>6</v>
      </c>
    </row>
    <row r="454" spans="4:14" x14ac:dyDescent="0.2">
      <c r="D454" t="s">
        <v>434</v>
      </c>
      <c r="E454" s="14" t="s">
        <v>431</v>
      </c>
      <c r="F454" s="36"/>
      <c r="G454" s="37"/>
      <c r="H454" s="38"/>
      <c r="I454" s="36">
        <v>27</v>
      </c>
      <c r="J454" s="37">
        <v>0</v>
      </c>
      <c r="K454" s="38">
        <v>5</v>
      </c>
      <c r="L454" s="37"/>
      <c r="M454" s="37"/>
      <c r="N454" s="38"/>
    </row>
    <row r="455" spans="4:14" ht="15" thickBot="1" x14ac:dyDescent="0.25">
      <c r="E455" s="14" t="s">
        <v>432</v>
      </c>
      <c r="F455" s="42"/>
      <c r="G455" s="40"/>
      <c r="H455" s="41"/>
      <c r="I455" s="42">
        <v>303</v>
      </c>
      <c r="J455" s="40">
        <v>0</v>
      </c>
      <c r="K455" s="41">
        <v>6</v>
      </c>
      <c r="L455" s="40"/>
      <c r="M455" s="40"/>
      <c r="N455" s="41"/>
    </row>
    <row r="456" spans="4:14" x14ac:dyDescent="0.2">
      <c r="F456" s="45"/>
      <c r="G456" s="45"/>
      <c r="H456" s="45"/>
      <c r="I456" s="45"/>
      <c r="J456" s="45"/>
      <c r="K456" s="45"/>
      <c r="L456" s="45"/>
      <c r="M456" s="45"/>
      <c r="N456" s="45"/>
    </row>
    <row r="457" spans="4:14" ht="15" thickBot="1" x14ac:dyDescent="0.25">
      <c r="D457" t="s">
        <v>435</v>
      </c>
      <c r="F457" s="45"/>
      <c r="G457" s="45"/>
      <c r="H457" s="45"/>
      <c r="I457" s="45"/>
      <c r="J457" s="45"/>
      <c r="K457" s="45"/>
      <c r="L457" s="45"/>
      <c r="M457" s="45"/>
      <c r="N457" s="45"/>
    </row>
    <row r="458" spans="4:14" x14ac:dyDescent="0.2">
      <c r="F458" s="33" t="s">
        <v>427</v>
      </c>
      <c r="G458" s="34" t="s">
        <v>428</v>
      </c>
      <c r="H458" s="35" t="s">
        <v>429</v>
      </c>
      <c r="I458" s="33" t="s">
        <v>427</v>
      </c>
      <c r="J458" s="34" t="s">
        <v>428</v>
      </c>
      <c r="K458" s="35" t="s">
        <v>429</v>
      </c>
      <c r="L458" s="33" t="s">
        <v>427</v>
      </c>
      <c r="M458" s="34" t="s">
        <v>428</v>
      </c>
      <c r="N458" s="35" t="s">
        <v>429</v>
      </c>
    </row>
    <row r="459" spans="4:14" x14ac:dyDescent="0.2">
      <c r="D459" t="s">
        <v>84</v>
      </c>
      <c r="E459" s="14" t="s">
        <v>431</v>
      </c>
      <c r="F459" s="36">
        <f>(F450/(F450+G450)*100)-H459</f>
        <v>8.7999999999999989</v>
      </c>
      <c r="G459" s="37">
        <f>G450/(F450+G450)*100</f>
        <v>90.4</v>
      </c>
      <c r="H459" s="38">
        <f>H450/(F450+G450)*100</f>
        <v>0.8</v>
      </c>
      <c r="I459" s="36">
        <f t="shared" ref="I459:I464" si="143">(I450/(I450+J450)*100)-K459</f>
        <v>2.5380710659898473</v>
      </c>
      <c r="J459" s="37">
        <f t="shared" ref="J459:J464" si="144">J450/(I450+J450)*100</f>
        <v>95.685279187817258</v>
      </c>
      <c r="K459" s="38">
        <f t="shared" ref="K459:K464" si="145">K450/(I450+J450)*100</f>
        <v>1.7766497461928936</v>
      </c>
      <c r="L459" s="36">
        <f>(L450/(L450+M450)*100)-N459</f>
        <v>14.824120603015075</v>
      </c>
      <c r="M459" s="37">
        <f>M450/(L450+M450)*100</f>
        <v>84.673366834170849</v>
      </c>
      <c r="N459" s="38">
        <f>N450/(L450+M450)*100</f>
        <v>0.50251256281407031</v>
      </c>
    </row>
    <row r="460" spans="4:14" x14ac:dyDescent="0.2">
      <c r="E460" s="14" t="s">
        <v>432</v>
      </c>
      <c r="F460" s="36">
        <f>(F451/(F451+G451)*100)-H460</f>
        <v>0.35211267605633845</v>
      </c>
      <c r="G460" s="37">
        <f>G451/(F451+G451)*100</f>
        <v>97.183098591549296</v>
      </c>
      <c r="H460" s="38">
        <f>H451/(F451+G451)*100</f>
        <v>2.464788732394366</v>
      </c>
      <c r="I460" s="36">
        <f t="shared" si="143"/>
        <v>1.3136288998357963</v>
      </c>
      <c r="J460" s="37">
        <f t="shared" si="144"/>
        <v>97.372742200328418</v>
      </c>
      <c r="K460" s="38">
        <f t="shared" si="145"/>
        <v>1.3136288998357963</v>
      </c>
      <c r="L460" s="36">
        <f>(L451/(L451+M451)*100)-N460</f>
        <v>4.5333333333333332</v>
      </c>
      <c r="M460" s="37">
        <f>M451/(L451+M451)*100</f>
        <v>90.933333333333337</v>
      </c>
      <c r="N460" s="38">
        <f>N451/(L451+M451)*100</f>
        <v>4.5333333333333332</v>
      </c>
    </row>
    <row r="461" spans="4:14" x14ac:dyDescent="0.2">
      <c r="D461" t="s">
        <v>433</v>
      </c>
      <c r="E461" s="14" t="s">
        <v>431</v>
      </c>
      <c r="F461" s="36">
        <f>(F452/(F452+G452)*100)-H461</f>
        <v>9.4861660079051386</v>
      </c>
      <c r="G461" s="37">
        <f>G452/(F452+G452)*100</f>
        <v>89.723320158102766</v>
      </c>
      <c r="H461" s="38">
        <f>H452/(F452+G452)*100</f>
        <v>0.79051383399209485</v>
      </c>
      <c r="I461" s="36">
        <f t="shared" si="143"/>
        <v>8.7591240875912426</v>
      </c>
      <c r="J461" s="37">
        <f t="shared" si="144"/>
        <v>89.78102189781022</v>
      </c>
      <c r="K461" s="38">
        <f t="shared" si="145"/>
        <v>1.4598540145985401</v>
      </c>
      <c r="L461" s="36">
        <f>(L452/(L452+M452)*100)-N461</f>
        <v>4.1860465116279073</v>
      </c>
      <c r="M461" s="37">
        <f>M452/(L452+M452)*100</f>
        <v>93.023255813953483</v>
      </c>
      <c r="N461" s="38">
        <f>N452/(L452+M452)*100</f>
        <v>2.7906976744186047</v>
      </c>
    </row>
    <row r="462" spans="4:14" x14ac:dyDescent="0.2">
      <c r="E462" s="14" t="s">
        <v>432</v>
      </c>
      <c r="F462" s="36">
        <f>(F453/(F453+G453)*100)-H462</f>
        <v>12.087912087912089</v>
      </c>
      <c r="G462" s="37">
        <f>G453/(F453+G453)*100</f>
        <v>86.813186813186817</v>
      </c>
      <c r="H462" s="38">
        <f>H453/(F453+G453)*100</f>
        <v>1.098901098901099</v>
      </c>
      <c r="I462" s="36">
        <f t="shared" si="143"/>
        <v>54.054054054054049</v>
      </c>
      <c r="J462" s="37">
        <f t="shared" si="144"/>
        <v>36.036036036036037</v>
      </c>
      <c r="K462" s="38">
        <f t="shared" si="145"/>
        <v>9.9099099099099099</v>
      </c>
      <c r="L462" s="36">
        <f>(L453/(L453+M453)*100)-N462</f>
        <v>11.870503597122301</v>
      </c>
      <c r="M462" s="37">
        <f>M453/(L453+M453)*100</f>
        <v>85.97122302158273</v>
      </c>
      <c r="N462" s="38">
        <f>N453/(L453+M453)*100</f>
        <v>2.1582733812949639</v>
      </c>
    </row>
    <row r="463" spans="4:14" x14ac:dyDescent="0.2">
      <c r="D463" t="s">
        <v>434</v>
      </c>
      <c r="E463" s="14" t="s">
        <v>431</v>
      </c>
      <c r="F463" s="36"/>
      <c r="G463" s="37"/>
      <c r="H463" s="38"/>
      <c r="I463" s="36">
        <f>(I454/(I454+J454)*100)-K463</f>
        <v>81.481481481481481</v>
      </c>
      <c r="J463" s="37">
        <f t="shared" si="144"/>
        <v>0</v>
      </c>
      <c r="K463" s="38">
        <f t="shared" si="145"/>
        <v>18.518518518518519</v>
      </c>
      <c r="L463" s="36"/>
      <c r="M463" s="37"/>
      <c r="N463" s="38"/>
    </row>
    <row r="464" spans="4:14" ht="15" thickBot="1" x14ac:dyDescent="0.25">
      <c r="E464" s="14" t="s">
        <v>432</v>
      </c>
      <c r="F464" s="42"/>
      <c r="G464" s="40"/>
      <c r="H464" s="41"/>
      <c r="I464" s="42">
        <f t="shared" si="143"/>
        <v>98.019801980198025</v>
      </c>
      <c r="J464" s="40">
        <f t="shared" si="144"/>
        <v>0</v>
      </c>
      <c r="K464" s="41">
        <f t="shared" si="145"/>
        <v>1.9801980198019802</v>
      </c>
      <c r="L464" s="42"/>
      <c r="M464" s="40"/>
      <c r="N464" s="41"/>
    </row>
    <row r="465" spans="3:14" x14ac:dyDescent="0.2">
      <c r="F465" s="45"/>
      <c r="G465" s="45"/>
      <c r="H465" s="45"/>
      <c r="I465" s="45"/>
      <c r="J465" s="45"/>
      <c r="K465" s="45"/>
      <c r="L465" s="45"/>
      <c r="M465" s="45"/>
      <c r="N465" s="45"/>
    </row>
    <row r="466" spans="3:14" x14ac:dyDescent="0.2">
      <c r="F466" s="45"/>
      <c r="G466" s="45"/>
      <c r="H466" s="45"/>
      <c r="I466" s="45"/>
      <c r="J466" s="45"/>
      <c r="K466" s="45"/>
      <c r="L466" s="45"/>
      <c r="M466" s="45"/>
      <c r="N466" s="45"/>
    </row>
    <row r="467" spans="3:14" ht="16.5" thickBot="1" x14ac:dyDescent="0.3">
      <c r="C467" s="23" t="s">
        <v>436</v>
      </c>
      <c r="F467" s="45"/>
      <c r="G467" s="45"/>
      <c r="H467" s="45"/>
      <c r="I467" s="45"/>
      <c r="J467" s="45"/>
      <c r="K467" s="45"/>
      <c r="L467" s="45"/>
      <c r="M467" s="45"/>
      <c r="N467" s="45"/>
    </row>
    <row r="468" spans="3:14" x14ac:dyDescent="0.2">
      <c r="F468" s="33" t="s">
        <v>424</v>
      </c>
      <c r="G468" s="34"/>
      <c r="H468" s="35"/>
      <c r="I468" s="33" t="s">
        <v>425</v>
      </c>
      <c r="J468" s="34"/>
      <c r="K468" s="35"/>
      <c r="L468" s="33" t="s">
        <v>426</v>
      </c>
      <c r="M468" s="34"/>
      <c r="N468" s="35"/>
    </row>
    <row r="469" spans="3:14" x14ac:dyDescent="0.2">
      <c r="F469" s="36" t="s">
        <v>427</v>
      </c>
      <c r="G469" s="37" t="s">
        <v>428</v>
      </c>
      <c r="H469" s="38" t="s">
        <v>429</v>
      </c>
      <c r="I469" s="36" t="s">
        <v>430</v>
      </c>
      <c r="J469" s="37" t="s">
        <v>428</v>
      </c>
      <c r="K469" s="38" t="s">
        <v>429</v>
      </c>
      <c r="L469" s="36" t="s">
        <v>430</v>
      </c>
      <c r="M469" s="37" t="s">
        <v>428</v>
      </c>
      <c r="N469" s="38" t="s">
        <v>429</v>
      </c>
    </row>
    <row r="470" spans="3:14" x14ac:dyDescent="0.2">
      <c r="D470" t="s">
        <v>84</v>
      </c>
      <c r="E470" s="14" t="s">
        <v>431</v>
      </c>
      <c r="F470" s="36">
        <v>2</v>
      </c>
      <c r="G470" s="37">
        <v>139</v>
      </c>
      <c r="H470" s="38">
        <v>0</v>
      </c>
      <c r="I470" s="36">
        <v>6</v>
      </c>
      <c r="J470" s="37">
        <v>152</v>
      </c>
      <c r="K470" s="38">
        <v>0</v>
      </c>
      <c r="L470" s="36">
        <v>2</v>
      </c>
      <c r="M470" s="37">
        <v>115</v>
      </c>
      <c r="N470" s="38">
        <v>0</v>
      </c>
    </row>
    <row r="471" spans="3:14" x14ac:dyDescent="0.2">
      <c r="E471" s="14" t="s">
        <v>432</v>
      </c>
      <c r="F471" s="36">
        <v>10</v>
      </c>
      <c r="G471" s="37">
        <v>173</v>
      </c>
      <c r="H471" s="38">
        <v>0</v>
      </c>
      <c r="I471" s="36">
        <v>5</v>
      </c>
      <c r="J471" s="37">
        <v>164</v>
      </c>
      <c r="K471" s="38">
        <v>0</v>
      </c>
      <c r="L471" s="36">
        <v>0</v>
      </c>
      <c r="M471" s="37">
        <v>109</v>
      </c>
      <c r="N471" s="38">
        <v>0</v>
      </c>
    </row>
    <row r="472" spans="3:14" x14ac:dyDescent="0.2">
      <c r="D472" t="s">
        <v>433</v>
      </c>
      <c r="E472" s="14" t="s">
        <v>431</v>
      </c>
      <c r="F472" s="36">
        <v>5</v>
      </c>
      <c r="G472" s="37">
        <v>41</v>
      </c>
      <c r="H472" s="38">
        <v>0</v>
      </c>
      <c r="I472" s="36">
        <v>4</v>
      </c>
      <c r="J472" s="37">
        <v>52</v>
      </c>
      <c r="K472" s="38">
        <v>0</v>
      </c>
      <c r="L472" s="36">
        <v>2</v>
      </c>
      <c r="M472" s="37">
        <v>25</v>
      </c>
      <c r="N472" s="38">
        <v>0</v>
      </c>
    </row>
    <row r="473" spans="3:14" x14ac:dyDescent="0.2">
      <c r="E473" s="14" t="s">
        <v>432</v>
      </c>
      <c r="F473" s="36">
        <v>3</v>
      </c>
      <c r="G473" s="37">
        <v>12</v>
      </c>
      <c r="H473" s="38">
        <v>0</v>
      </c>
      <c r="I473" s="36">
        <v>6</v>
      </c>
      <c r="J473" s="37">
        <v>97</v>
      </c>
      <c r="K473" s="38">
        <v>1</v>
      </c>
      <c r="L473" s="36" t="s">
        <v>440</v>
      </c>
      <c r="M473" s="37" t="s">
        <v>440</v>
      </c>
      <c r="N473" s="38" t="s">
        <v>440</v>
      </c>
    </row>
    <row r="474" spans="3:14" x14ac:dyDescent="0.2">
      <c r="D474" t="s">
        <v>434</v>
      </c>
      <c r="E474" s="14" t="s">
        <v>431</v>
      </c>
      <c r="F474" s="49" t="s">
        <v>440</v>
      </c>
      <c r="G474" s="47" t="s">
        <v>440</v>
      </c>
      <c r="H474" s="48" t="s">
        <v>440</v>
      </c>
      <c r="I474" s="36">
        <v>27</v>
      </c>
      <c r="J474" s="37">
        <v>7</v>
      </c>
      <c r="K474" s="38">
        <v>1</v>
      </c>
      <c r="L474" s="36" t="s">
        <v>440</v>
      </c>
      <c r="M474" s="37" t="s">
        <v>440</v>
      </c>
      <c r="N474" s="38" t="s">
        <v>440</v>
      </c>
    </row>
    <row r="475" spans="3:14" ht="15" thickBot="1" x14ac:dyDescent="0.25">
      <c r="E475" s="14" t="s">
        <v>432</v>
      </c>
      <c r="F475" s="39" t="s">
        <v>440</v>
      </c>
      <c r="G475" s="44" t="s">
        <v>440</v>
      </c>
      <c r="H475" s="43" t="s">
        <v>440</v>
      </c>
      <c r="I475" s="42">
        <v>349</v>
      </c>
      <c r="J475" s="40">
        <v>52</v>
      </c>
      <c r="K475" s="41">
        <v>6</v>
      </c>
      <c r="L475" s="42">
        <v>0</v>
      </c>
      <c r="M475" s="40">
        <v>7</v>
      </c>
      <c r="N475" s="41">
        <v>0</v>
      </c>
    </row>
    <row r="476" spans="3:14" x14ac:dyDescent="0.2">
      <c r="F476" s="45"/>
      <c r="G476" s="45"/>
      <c r="H476" s="45"/>
      <c r="I476" s="45"/>
      <c r="J476" s="45"/>
      <c r="K476" s="45"/>
      <c r="L476" s="45"/>
      <c r="M476" s="45"/>
      <c r="N476" s="45"/>
    </row>
    <row r="477" spans="3:14" x14ac:dyDescent="0.2">
      <c r="F477" s="45"/>
      <c r="G477" s="45"/>
      <c r="H477" s="45"/>
      <c r="I477" s="45"/>
      <c r="J477" s="45"/>
      <c r="K477" s="45"/>
      <c r="L477" s="45"/>
      <c r="M477" s="45"/>
      <c r="N477" s="45"/>
    </row>
    <row r="478" spans="3:14" ht="15" thickBot="1" x14ac:dyDescent="0.25">
      <c r="D478" t="s">
        <v>435</v>
      </c>
      <c r="F478" s="45"/>
      <c r="G478" s="45"/>
      <c r="H478" s="45"/>
      <c r="I478" s="45"/>
      <c r="J478" s="45"/>
      <c r="K478" s="45"/>
      <c r="L478" s="45"/>
      <c r="M478" s="45"/>
      <c r="N478" s="45"/>
    </row>
    <row r="479" spans="3:14" x14ac:dyDescent="0.2">
      <c r="F479" s="33" t="s">
        <v>427</v>
      </c>
      <c r="G479" s="34" t="s">
        <v>428</v>
      </c>
      <c r="H479" s="35" t="s">
        <v>429</v>
      </c>
      <c r="I479" s="33" t="s">
        <v>427</v>
      </c>
      <c r="J479" s="34" t="s">
        <v>428</v>
      </c>
      <c r="K479" s="35" t="s">
        <v>429</v>
      </c>
      <c r="L479" s="33" t="s">
        <v>427</v>
      </c>
      <c r="M479" s="34" t="s">
        <v>428</v>
      </c>
      <c r="N479" s="35" t="s">
        <v>429</v>
      </c>
    </row>
    <row r="480" spans="3:14" x14ac:dyDescent="0.2">
      <c r="D480" t="s">
        <v>84</v>
      </c>
      <c r="E480" s="14" t="s">
        <v>431</v>
      </c>
      <c r="F480" s="36">
        <f>(F470/(F470+G470)*100)-H480</f>
        <v>1.4184397163120568</v>
      </c>
      <c r="G480" s="37">
        <f>G470/(F470+G470)*100</f>
        <v>98.581560283687935</v>
      </c>
      <c r="H480" s="38">
        <f>H470/(F470+G470)*100</f>
        <v>0</v>
      </c>
      <c r="I480" s="36">
        <f t="shared" ref="I480:I485" si="146">(I470/(I470+J470)*100)-K480</f>
        <v>3.79746835443038</v>
      </c>
      <c r="J480" s="37">
        <f t="shared" ref="J480:J485" si="147">J470/(I470+J470)*100</f>
        <v>96.202531645569621</v>
      </c>
      <c r="K480" s="38">
        <f t="shared" ref="K480:K485" si="148">K470/(I470+J470)*100</f>
        <v>0</v>
      </c>
      <c r="L480" s="36">
        <f t="shared" ref="L480:L485" si="149">(L470/(L470+M470)*100)-N480</f>
        <v>1.7094017094017095</v>
      </c>
      <c r="M480" s="37">
        <f t="shared" ref="M480:M485" si="150">M470/(L470+M470)*100</f>
        <v>98.290598290598282</v>
      </c>
      <c r="N480" s="38">
        <f t="shared" ref="N480:N485" si="151">N470/(L470+M470)*100</f>
        <v>0</v>
      </c>
    </row>
    <row r="481" spans="2:14" x14ac:dyDescent="0.2">
      <c r="E481" s="14" t="s">
        <v>432</v>
      </c>
      <c r="F481" s="36">
        <f t="shared" ref="F481:F483" si="152">(F471/(F471+G471)*100)-H481</f>
        <v>5.4644808743169397</v>
      </c>
      <c r="G481" s="37">
        <f>G471/(F471+G471)*100</f>
        <v>94.535519125683066</v>
      </c>
      <c r="H481" s="38">
        <f>H471/(F471+G471)*100</f>
        <v>0</v>
      </c>
      <c r="I481" s="36">
        <f t="shared" si="146"/>
        <v>2.9585798816568047</v>
      </c>
      <c r="J481" s="37">
        <f t="shared" si="147"/>
        <v>97.041420118343197</v>
      </c>
      <c r="K481" s="38">
        <f t="shared" si="148"/>
        <v>0</v>
      </c>
      <c r="L481" s="36">
        <f t="shared" si="149"/>
        <v>0</v>
      </c>
      <c r="M481" s="37">
        <f t="shared" si="150"/>
        <v>100</v>
      </c>
      <c r="N481" s="38">
        <f t="shared" si="151"/>
        <v>0</v>
      </c>
    </row>
    <row r="482" spans="2:14" x14ac:dyDescent="0.2">
      <c r="D482" t="s">
        <v>433</v>
      </c>
      <c r="E482" s="14" t="s">
        <v>431</v>
      </c>
      <c r="F482" s="36">
        <f t="shared" si="152"/>
        <v>10.869565217391305</v>
      </c>
      <c r="G482" s="37">
        <f>G472/(F472+G472)*100</f>
        <v>89.130434782608688</v>
      </c>
      <c r="H482" s="38">
        <f>H472/(F472+G472)*100</f>
        <v>0</v>
      </c>
      <c r="I482" s="36">
        <f t="shared" si="146"/>
        <v>7.1428571428571423</v>
      </c>
      <c r="J482" s="37">
        <f t="shared" si="147"/>
        <v>92.857142857142861</v>
      </c>
      <c r="K482" s="38">
        <f t="shared" si="148"/>
        <v>0</v>
      </c>
      <c r="L482" s="36">
        <f t="shared" si="149"/>
        <v>7.4074074074074066</v>
      </c>
      <c r="M482" s="37">
        <f t="shared" si="150"/>
        <v>92.592592592592595</v>
      </c>
      <c r="N482" s="38">
        <f t="shared" si="151"/>
        <v>0</v>
      </c>
    </row>
    <row r="483" spans="2:14" x14ac:dyDescent="0.2">
      <c r="E483" s="14" t="s">
        <v>432</v>
      </c>
      <c r="F483" s="36">
        <f t="shared" si="152"/>
        <v>20</v>
      </c>
      <c r="G483" s="37">
        <f>G473/(F473+G473)*100</f>
        <v>80</v>
      </c>
      <c r="H483" s="38">
        <f>H473/(F473+G473)*100</f>
        <v>0</v>
      </c>
      <c r="I483" s="36">
        <f t="shared" si="146"/>
        <v>4.8543689320388355</v>
      </c>
      <c r="J483" s="37">
        <f t="shared" si="147"/>
        <v>94.174757281553397</v>
      </c>
      <c r="K483" s="38">
        <f t="shared" si="148"/>
        <v>0.97087378640776689</v>
      </c>
      <c r="L483" s="36"/>
      <c r="M483" s="37"/>
      <c r="N483" s="38"/>
    </row>
    <row r="484" spans="2:14" x14ac:dyDescent="0.2">
      <c r="D484" t="s">
        <v>434</v>
      </c>
      <c r="E484" s="14" t="s">
        <v>431</v>
      </c>
      <c r="F484" s="36"/>
      <c r="G484" s="37"/>
      <c r="H484" s="38"/>
      <c r="I484" s="36">
        <f t="shared" si="146"/>
        <v>76.470588235294116</v>
      </c>
      <c r="J484" s="37">
        <f t="shared" si="147"/>
        <v>20.588235294117645</v>
      </c>
      <c r="K484" s="38">
        <f t="shared" si="148"/>
        <v>2.9411764705882351</v>
      </c>
      <c r="L484" s="36"/>
      <c r="M484" s="37"/>
      <c r="N484" s="38"/>
    </row>
    <row r="485" spans="2:14" ht="15" thickBot="1" x14ac:dyDescent="0.25">
      <c r="E485" s="14" t="s">
        <v>432</v>
      </c>
      <c r="F485" s="42"/>
      <c r="G485" s="40"/>
      <c r="H485" s="41"/>
      <c r="I485" s="42">
        <f t="shared" si="146"/>
        <v>85.536159600997507</v>
      </c>
      <c r="J485" s="40">
        <f t="shared" si="147"/>
        <v>12.967581047381547</v>
      </c>
      <c r="K485" s="41">
        <f t="shared" si="148"/>
        <v>1.4962593516209477</v>
      </c>
      <c r="L485" s="42">
        <f t="shared" si="149"/>
        <v>0</v>
      </c>
      <c r="M485" s="40">
        <f t="shared" si="150"/>
        <v>100</v>
      </c>
      <c r="N485" s="41">
        <f t="shared" si="151"/>
        <v>0</v>
      </c>
    </row>
    <row r="486" spans="2:14" x14ac:dyDescent="0.2">
      <c r="F486" s="45"/>
      <c r="G486" s="45"/>
      <c r="H486" s="45"/>
      <c r="I486" s="45"/>
      <c r="J486" s="45"/>
      <c r="K486" s="45"/>
      <c r="L486" s="45"/>
      <c r="M486" s="45"/>
      <c r="N486" s="45"/>
    </row>
    <row r="487" spans="2:14" x14ac:dyDescent="0.2">
      <c r="F487" s="45"/>
      <c r="G487" s="45"/>
      <c r="H487" s="45"/>
      <c r="I487" s="45"/>
      <c r="J487" s="45"/>
      <c r="K487" s="45"/>
      <c r="L487" s="45"/>
      <c r="M487" s="45"/>
      <c r="N487" s="45"/>
    </row>
    <row r="488" spans="2:14" ht="16.5" thickBot="1" x14ac:dyDescent="0.3">
      <c r="B488" s="5" t="s">
        <v>98</v>
      </c>
      <c r="C488" s="23" t="s">
        <v>423</v>
      </c>
      <c r="F488" s="45"/>
      <c r="G488" s="45"/>
      <c r="H488" s="45"/>
      <c r="I488" s="45"/>
      <c r="J488" s="45"/>
      <c r="K488" s="45"/>
      <c r="L488" s="45"/>
      <c r="M488" s="45"/>
      <c r="N488" s="45"/>
    </row>
    <row r="489" spans="2:14" x14ac:dyDescent="0.2">
      <c r="F489" s="33" t="s">
        <v>424</v>
      </c>
      <c r="G489" s="34"/>
      <c r="H489" s="35"/>
      <c r="I489" s="33" t="s">
        <v>425</v>
      </c>
      <c r="J489" s="34"/>
      <c r="K489" s="35"/>
      <c r="L489" s="33" t="s">
        <v>426</v>
      </c>
      <c r="M489" s="34"/>
      <c r="N489" s="35"/>
    </row>
    <row r="490" spans="2:14" x14ac:dyDescent="0.2">
      <c r="F490" s="36" t="s">
        <v>427</v>
      </c>
      <c r="G490" s="37" t="s">
        <v>428</v>
      </c>
      <c r="H490" s="38" t="s">
        <v>429</v>
      </c>
      <c r="I490" s="36" t="s">
        <v>430</v>
      </c>
      <c r="J490" s="37" t="s">
        <v>428</v>
      </c>
      <c r="K490" s="38" t="s">
        <v>429</v>
      </c>
      <c r="L490" s="36" t="s">
        <v>430</v>
      </c>
      <c r="M490" s="37" t="s">
        <v>428</v>
      </c>
      <c r="N490" s="38" t="s">
        <v>429</v>
      </c>
    </row>
    <row r="491" spans="2:14" x14ac:dyDescent="0.2">
      <c r="D491" t="s">
        <v>84</v>
      </c>
      <c r="E491" s="14" t="s">
        <v>431</v>
      </c>
      <c r="F491" s="49">
        <v>267</v>
      </c>
      <c r="G491" s="47">
        <v>26</v>
      </c>
      <c r="H491" s="48">
        <v>12</v>
      </c>
      <c r="I491" s="36">
        <v>233</v>
      </c>
      <c r="J491" s="37">
        <v>29</v>
      </c>
      <c r="K491" s="38">
        <v>37</v>
      </c>
      <c r="L491" s="49">
        <v>316</v>
      </c>
      <c r="M491" s="47">
        <v>12</v>
      </c>
      <c r="N491" s="48">
        <v>61</v>
      </c>
    </row>
    <row r="492" spans="2:14" x14ac:dyDescent="0.2">
      <c r="E492" s="14" t="s">
        <v>432</v>
      </c>
      <c r="F492" s="36">
        <v>252</v>
      </c>
      <c r="G492" s="37">
        <v>14</v>
      </c>
      <c r="H492" s="38">
        <v>78</v>
      </c>
      <c r="I492" s="36">
        <v>280</v>
      </c>
      <c r="J492" s="37">
        <v>10</v>
      </c>
      <c r="K492" s="38">
        <v>76</v>
      </c>
      <c r="L492" s="36">
        <v>382</v>
      </c>
      <c r="M492" s="37">
        <v>4</v>
      </c>
      <c r="N492" s="38">
        <v>110</v>
      </c>
    </row>
    <row r="493" spans="2:14" x14ac:dyDescent="0.2">
      <c r="D493" t="s">
        <v>433</v>
      </c>
      <c r="E493" s="14" t="s">
        <v>431</v>
      </c>
      <c r="F493" s="49">
        <v>118</v>
      </c>
      <c r="G493" s="47">
        <v>12</v>
      </c>
      <c r="H493" s="48">
        <v>47</v>
      </c>
      <c r="I493" s="49">
        <v>85</v>
      </c>
      <c r="J493" s="47">
        <v>26</v>
      </c>
      <c r="K493" s="48">
        <v>62</v>
      </c>
      <c r="L493" s="36">
        <v>114</v>
      </c>
      <c r="M493" s="37">
        <v>14</v>
      </c>
      <c r="N493" s="38">
        <v>57</v>
      </c>
    </row>
    <row r="494" spans="2:14" x14ac:dyDescent="0.2">
      <c r="E494" s="14" t="s">
        <v>432</v>
      </c>
      <c r="F494" s="36">
        <v>63</v>
      </c>
      <c r="G494" s="37">
        <v>24</v>
      </c>
      <c r="H494" s="38">
        <v>42</v>
      </c>
      <c r="I494" s="36">
        <v>63</v>
      </c>
      <c r="J494" s="37">
        <v>17</v>
      </c>
      <c r="K494" s="38">
        <v>51</v>
      </c>
      <c r="L494" s="36">
        <v>141</v>
      </c>
      <c r="M494" s="37">
        <v>12</v>
      </c>
      <c r="N494" s="38">
        <v>108</v>
      </c>
    </row>
    <row r="495" spans="2:14" x14ac:dyDescent="0.2">
      <c r="D495" t="s">
        <v>434</v>
      </c>
      <c r="E495" s="14" t="s">
        <v>431</v>
      </c>
      <c r="F495" s="36"/>
      <c r="G495" s="37"/>
      <c r="H495" s="38"/>
      <c r="I495" s="49">
        <v>389</v>
      </c>
      <c r="J495" s="47">
        <v>4</v>
      </c>
      <c r="K495" s="48">
        <v>47</v>
      </c>
      <c r="L495" s="36"/>
      <c r="M495" s="37"/>
      <c r="N495" s="38"/>
    </row>
    <row r="496" spans="2:14" ht="15" thickBot="1" x14ac:dyDescent="0.25">
      <c r="E496" s="14" t="s">
        <v>432</v>
      </c>
      <c r="F496" s="42"/>
      <c r="G496" s="40"/>
      <c r="H496" s="41"/>
      <c r="I496" s="42">
        <v>380</v>
      </c>
      <c r="J496" s="40">
        <v>3</v>
      </c>
      <c r="K496" s="41">
        <v>32</v>
      </c>
      <c r="L496" s="39">
        <v>37</v>
      </c>
      <c r="M496" s="44">
        <v>38</v>
      </c>
      <c r="N496" s="43">
        <v>1</v>
      </c>
    </row>
    <row r="497" spans="3:14" x14ac:dyDescent="0.2">
      <c r="F497" s="45"/>
      <c r="G497" s="45"/>
      <c r="H497" s="45"/>
      <c r="I497" s="45"/>
      <c r="J497" s="45"/>
      <c r="K497" s="45"/>
      <c r="L497" s="45"/>
      <c r="M497" s="45"/>
      <c r="N497" s="45"/>
    </row>
    <row r="498" spans="3:14" ht="15" thickBot="1" x14ac:dyDescent="0.25">
      <c r="D498" t="s">
        <v>435</v>
      </c>
      <c r="F498" s="45"/>
      <c r="G498" s="45"/>
      <c r="H498" s="45"/>
      <c r="I498" s="45"/>
      <c r="J498" s="45"/>
      <c r="K498" s="45"/>
      <c r="L498" s="45"/>
      <c r="M498" s="45"/>
      <c r="N498" s="45"/>
    </row>
    <row r="499" spans="3:14" x14ac:dyDescent="0.2">
      <c r="F499" s="33" t="s">
        <v>427</v>
      </c>
      <c r="G499" s="34" t="s">
        <v>428</v>
      </c>
      <c r="H499" s="35" t="s">
        <v>429</v>
      </c>
      <c r="I499" s="33" t="s">
        <v>427</v>
      </c>
      <c r="J499" s="34" t="s">
        <v>428</v>
      </c>
      <c r="K499" s="35" t="s">
        <v>429</v>
      </c>
      <c r="L499" s="33" t="s">
        <v>427</v>
      </c>
      <c r="M499" s="34" t="s">
        <v>428</v>
      </c>
      <c r="N499" s="35" t="s">
        <v>429</v>
      </c>
    </row>
    <row r="500" spans="3:14" x14ac:dyDescent="0.2">
      <c r="D500" t="s">
        <v>84</v>
      </c>
      <c r="E500" s="14" t="s">
        <v>431</v>
      </c>
      <c r="F500" s="36">
        <f>(F491/(F491+G491)*100)-H500</f>
        <v>87.030716723549489</v>
      </c>
      <c r="G500" s="37">
        <f>G491/(F491+G491)*100</f>
        <v>8.8737201365187719</v>
      </c>
      <c r="H500" s="38">
        <f>H491/(F491+G491)*100</f>
        <v>4.0955631399317403</v>
      </c>
      <c r="I500" s="36">
        <f t="shared" ref="I500:I505" si="153">(I491/(I491+J491)*100)-K500</f>
        <v>74.809160305343511</v>
      </c>
      <c r="J500" s="37">
        <f t="shared" ref="J500:J505" si="154">J491/(I491+J491)*100</f>
        <v>11.068702290076336</v>
      </c>
      <c r="K500" s="38">
        <f t="shared" ref="K500:K505" si="155">K491/(I491+J491)*100</f>
        <v>14.122137404580155</v>
      </c>
      <c r="L500" s="36">
        <f>(L491/(L491+M491)*100)-N500</f>
        <v>77.743902439024396</v>
      </c>
      <c r="M500" s="37">
        <f>M491/(L491+M491)*100</f>
        <v>3.6585365853658534</v>
      </c>
      <c r="N500" s="38">
        <f>N491/(L491+M491)*100</f>
        <v>18.597560975609756</v>
      </c>
    </row>
    <row r="501" spans="3:14" x14ac:dyDescent="0.2">
      <c r="E501" s="14" t="s">
        <v>432</v>
      </c>
      <c r="F501" s="36">
        <f>(F492/(F492+G492)*100)-H501</f>
        <v>65.41353383458646</v>
      </c>
      <c r="G501" s="37">
        <f>G492/(F492+G492)*100</f>
        <v>5.2631578947368416</v>
      </c>
      <c r="H501" s="38">
        <f>H492/(F492+G492)*100</f>
        <v>29.323308270676691</v>
      </c>
      <c r="I501" s="36">
        <f t="shared" si="153"/>
        <v>70.34482758620689</v>
      </c>
      <c r="J501" s="37">
        <f t="shared" si="154"/>
        <v>3.4482758620689653</v>
      </c>
      <c r="K501" s="38">
        <f t="shared" si="155"/>
        <v>26.206896551724139</v>
      </c>
      <c r="L501" s="36">
        <f>(L492/(L492+M492)*100)-N501</f>
        <v>70.466321243523311</v>
      </c>
      <c r="M501" s="37">
        <f>M492/(L492+M492)*100</f>
        <v>1.0362694300518136</v>
      </c>
      <c r="N501" s="38">
        <f>N492/(L492+M492)*100</f>
        <v>28.497409326424872</v>
      </c>
    </row>
    <row r="502" spans="3:14" x14ac:dyDescent="0.2">
      <c r="D502" t="s">
        <v>433</v>
      </c>
      <c r="E502" s="14" t="s">
        <v>431</v>
      </c>
      <c r="F502" s="36">
        <f>(F493/(F493+G493)*100)-H502</f>
        <v>54.61538461538462</v>
      </c>
      <c r="G502" s="37">
        <f>G493/(F493+G493)*100</f>
        <v>9.2307692307692317</v>
      </c>
      <c r="H502" s="38">
        <f>H493/(F493+G493)*100</f>
        <v>36.153846153846153</v>
      </c>
      <c r="I502" s="36">
        <f t="shared" si="153"/>
        <v>20.72072072072072</v>
      </c>
      <c r="J502" s="37">
        <f t="shared" si="154"/>
        <v>23.423423423423422</v>
      </c>
      <c r="K502" s="38">
        <f t="shared" si="155"/>
        <v>55.85585585585585</v>
      </c>
      <c r="L502" s="36">
        <f>(L493/(L493+M493)*100)-N502</f>
        <v>44.53125</v>
      </c>
      <c r="M502" s="37">
        <f>M493/(L493+M493)*100</f>
        <v>10.9375</v>
      </c>
      <c r="N502" s="38">
        <f>N493/(L493+M493)*100</f>
        <v>44.53125</v>
      </c>
    </row>
    <row r="503" spans="3:14" x14ac:dyDescent="0.2">
      <c r="E503" s="14" t="s">
        <v>432</v>
      </c>
      <c r="F503" s="36">
        <f>(F494/(F494+G494)*100)-H503</f>
        <v>24.137931034482754</v>
      </c>
      <c r="G503" s="37">
        <f>G494/(F494+G494)*100</f>
        <v>27.586206896551722</v>
      </c>
      <c r="H503" s="38">
        <f>H494/(F494+G494)*100</f>
        <v>48.275862068965516</v>
      </c>
      <c r="I503" s="36">
        <f t="shared" si="153"/>
        <v>15.000000000000007</v>
      </c>
      <c r="J503" s="37">
        <f t="shared" si="154"/>
        <v>21.25</v>
      </c>
      <c r="K503" s="38">
        <f t="shared" si="155"/>
        <v>63.749999999999993</v>
      </c>
      <c r="L503" s="36">
        <f>(L494/(L494+M494)*100)-N503</f>
        <v>21.568627450980387</v>
      </c>
      <c r="M503" s="37">
        <f>M494/(L494+M494)*100</f>
        <v>7.8431372549019605</v>
      </c>
      <c r="N503" s="38">
        <f>N494/(L494+M494)*100</f>
        <v>70.588235294117652</v>
      </c>
    </row>
    <row r="504" spans="3:14" x14ac:dyDescent="0.2">
      <c r="D504" t="s">
        <v>434</v>
      </c>
      <c r="E504" s="14" t="s">
        <v>431</v>
      </c>
      <c r="F504" s="36"/>
      <c r="G504" s="37"/>
      <c r="H504" s="38"/>
      <c r="I504" s="36">
        <f>(I495/(I495+J495)*100)-K504</f>
        <v>87.022900763358791</v>
      </c>
      <c r="J504" s="37">
        <f t="shared" si="154"/>
        <v>1.0178117048346056</v>
      </c>
      <c r="K504" s="38">
        <f t="shared" si="155"/>
        <v>11.959287531806616</v>
      </c>
      <c r="L504" s="36"/>
      <c r="M504" s="37"/>
      <c r="N504" s="38"/>
    </row>
    <row r="505" spans="3:14" ht="15" thickBot="1" x14ac:dyDescent="0.25">
      <c r="E505" s="14" t="s">
        <v>432</v>
      </c>
      <c r="F505" s="42"/>
      <c r="G505" s="40"/>
      <c r="H505" s="41"/>
      <c r="I505" s="42">
        <f t="shared" si="153"/>
        <v>90.861618798955604</v>
      </c>
      <c r="J505" s="40">
        <f t="shared" si="154"/>
        <v>0.7832898172323759</v>
      </c>
      <c r="K505" s="41">
        <f t="shared" si="155"/>
        <v>8.3550913838120113</v>
      </c>
      <c r="L505" s="42"/>
      <c r="M505" s="40"/>
      <c r="N505" s="41"/>
    </row>
    <row r="506" spans="3:14" x14ac:dyDescent="0.2">
      <c r="F506" s="45"/>
      <c r="G506" s="45"/>
      <c r="H506" s="45"/>
      <c r="I506" s="45"/>
      <c r="J506" s="45"/>
      <c r="K506" s="45"/>
      <c r="L506" s="45"/>
      <c r="M506" s="45"/>
      <c r="N506" s="45"/>
    </row>
    <row r="507" spans="3:14" x14ac:dyDescent="0.2">
      <c r="F507" s="45"/>
      <c r="G507" s="45"/>
      <c r="H507" s="45"/>
      <c r="I507" s="45"/>
      <c r="J507" s="45"/>
      <c r="K507" s="45"/>
      <c r="L507" s="45"/>
      <c r="M507" s="45"/>
      <c r="N507" s="45"/>
    </row>
    <row r="508" spans="3:14" ht="16.5" thickBot="1" x14ac:dyDescent="0.3">
      <c r="C508" s="23" t="s">
        <v>436</v>
      </c>
      <c r="F508" s="45"/>
      <c r="G508" s="45"/>
      <c r="H508" s="45"/>
      <c r="I508" s="45"/>
      <c r="J508" s="45"/>
      <c r="K508" s="45"/>
      <c r="L508" s="45"/>
      <c r="M508" s="45"/>
      <c r="N508" s="45"/>
    </row>
    <row r="509" spans="3:14" x14ac:dyDescent="0.2">
      <c r="F509" s="33" t="s">
        <v>424</v>
      </c>
      <c r="G509" s="34"/>
      <c r="H509" s="35"/>
      <c r="I509" s="33" t="s">
        <v>425</v>
      </c>
      <c r="J509" s="34"/>
      <c r="K509" s="35"/>
      <c r="L509" s="33" t="s">
        <v>426</v>
      </c>
      <c r="M509" s="34"/>
      <c r="N509" s="35"/>
    </row>
    <row r="510" spans="3:14" x14ac:dyDescent="0.2">
      <c r="F510" s="36" t="s">
        <v>427</v>
      </c>
      <c r="G510" s="37" t="s">
        <v>428</v>
      </c>
      <c r="H510" s="38" t="s">
        <v>429</v>
      </c>
      <c r="I510" s="36" t="s">
        <v>430</v>
      </c>
      <c r="J510" s="37" t="s">
        <v>428</v>
      </c>
      <c r="K510" s="38" t="s">
        <v>429</v>
      </c>
      <c r="L510" s="36" t="s">
        <v>430</v>
      </c>
      <c r="M510" s="37" t="s">
        <v>428</v>
      </c>
      <c r="N510" s="38" t="s">
        <v>429</v>
      </c>
    </row>
    <row r="511" spans="3:14" x14ac:dyDescent="0.2">
      <c r="D511" t="s">
        <v>84</v>
      </c>
      <c r="E511" s="14" t="s">
        <v>431</v>
      </c>
      <c r="F511" s="49">
        <v>183</v>
      </c>
      <c r="G511" s="47">
        <v>52</v>
      </c>
      <c r="H511" s="48">
        <v>0</v>
      </c>
      <c r="I511" s="36">
        <v>209</v>
      </c>
      <c r="J511" s="37">
        <v>137</v>
      </c>
      <c r="K511" s="38">
        <v>4</v>
      </c>
      <c r="L511" s="49">
        <v>41</v>
      </c>
      <c r="M511" s="47">
        <v>109</v>
      </c>
      <c r="N511" s="48">
        <v>4</v>
      </c>
    </row>
    <row r="512" spans="3:14" x14ac:dyDescent="0.2">
      <c r="E512" s="14" t="s">
        <v>432</v>
      </c>
      <c r="F512" s="36">
        <v>101</v>
      </c>
      <c r="G512" s="37">
        <v>60</v>
      </c>
      <c r="H512" s="38">
        <v>28</v>
      </c>
      <c r="I512" s="36">
        <v>140</v>
      </c>
      <c r="J512" s="37">
        <v>110</v>
      </c>
      <c r="K512" s="38">
        <v>33</v>
      </c>
      <c r="L512" s="36">
        <v>97</v>
      </c>
      <c r="M512" s="37">
        <v>9</v>
      </c>
      <c r="N512" s="38">
        <v>17</v>
      </c>
    </row>
    <row r="513" spans="2:14" x14ac:dyDescent="0.2">
      <c r="D513" t="s">
        <v>433</v>
      </c>
      <c r="E513" s="14" t="s">
        <v>431</v>
      </c>
      <c r="F513" s="49">
        <v>57</v>
      </c>
      <c r="G513" s="47">
        <v>58</v>
      </c>
      <c r="H513" s="48">
        <v>15</v>
      </c>
      <c r="I513" s="49">
        <v>138</v>
      </c>
      <c r="J513" s="47">
        <v>27</v>
      </c>
      <c r="K513" s="48">
        <v>75</v>
      </c>
      <c r="L513" s="36">
        <v>42</v>
      </c>
      <c r="M513" s="37">
        <v>32</v>
      </c>
      <c r="N513" s="38">
        <v>10</v>
      </c>
    </row>
    <row r="514" spans="2:14" x14ac:dyDescent="0.2">
      <c r="E514" s="14" t="s">
        <v>432</v>
      </c>
      <c r="F514" s="36">
        <v>35</v>
      </c>
      <c r="G514" s="37">
        <v>34</v>
      </c>
      <c r="H514" s="38">
        <v>15</v>
      </c>
      <c r="I514" s="36">
        <v>70</v>
      </c>
      <c r="J514" s="37">
        <v>57</v>
      </c>
      <c r="K514" s="38">
        <v>45</v>
      </c>
      <c r="L514" s="36">
        <v>99</v>
      </c>
      <c r="M514" s="37">
        <v>37</v>
      </c>
      <c r="N514" s="38">
        <v>45</v>
      </c>
    </row>
    <row r="515" spans="2:14" x14ac:dyDescent="0.2">
      <c r="D515" t="s">
        <v>434</v>
      </c>
      <c r="E515" s="14" t="s">
        <v>431</v>
      </c>
      <c r="F515" s="49"/>
      <c r="G515" s="47"/>
      <c r="H515" s="48"/>
      <c r="I515" s="49">
        <v>312</v>
      </c>
      <c r="J515" s="47">
        <v>0</v>
      </c>
      <c r="K515" s="48">
        <v>36</v>
      </c>
      <c r="L515" s="36"/>
      <c r="M515" s="37"/>
      <c r="N515" s="38"/>
    </row>
    <row r="516" spans="2:14" ht="15" thickBot="1" x14ac:dyDescent="0.25">
      <c r="E516" s="14" t="s">
        <v>432</v>
      </c>
      <c r="F516" s="39"/>
      <c r="G516" s="44"/>
      <c r="H516" s="43"/>
      <c r="I516" s="42">
        <v>312</v>
      </c>
      <c r="J516" s="40">
        <v>1</v>
      </c>
      <c r="K516" s="41">
        <v>29</v>
      </c>
      <c r="L516" s="39">
        <v>48</v>
      </c>
      <c r="M516" s="44">
        <v>44</v>
      </c>
      <c r="N516" s="43">
        <v>1</v>
      </c>
    </row>
    <row r="517" spans="2:14" x14ac:dyDescent="0.2">
      <c r="F517" s="45"/>
      <c r="G517" s="45"/>
      <c r="H517" s="45"/>
      <c r="I517" s="45"/>
      <c r="J517" s="45"/>
      <c r="K517" s="45"/>
      <c r="L517" s="45"/>
      <c r="M517" s="45"/>
      <c r="N517" s="45"/>
    </row>
    <row r="518" spans="2:14" x14ac:dyDescent="0.2">
      <c r="F518" s="45"/>
      <c r="G518" s="45"/>
      <c r="H518" s="45"/>
      <c r="I518" s="45"/>
      <c r="J518" s="45"/>
      <c r="K518" s="45"/>
      <c r="L518" s="45"/>
      <c r="M518" s="45"/>
      <c r="N518" s="45"/>
    </row>
    <row r="519" spans="2:14" x14ac:dyDescent="0.2">
      <c r="F519" s="45"/>
      <c r="G519" s="45"/>
      <c r="H519" s="45"/>
      <c r="I519" s="45"/>
      <c r="J519" s="45"/>
      <c r="K519" s="45"/>
      <c r="L519" s="45"/>
      <c r="M519" s="45"/>
      <c r="N519" s="45"/>
    </row>
    <row r="520" spans="2:14" ht="16.5" thickBot="1" x14ac:dyDescent="0.3">
      <c r="B520" s="5" t="s">
        <v>105</v>
      </c>
      <c r="C520" s="23" t="s">
        <v>423</v>
      </c>
      <c r="F520" s="45"/>
      <c r="G520" s="45"/>
      <c r="H520" s="45"/>
      <c r="I520" s="45"/>
      <c r="J520" s="45"/>
      <c r="K520" s="45"/>
      <c r="L520" s="45"/>
      <c r="M520" s="45"/>
      <c r="N520" s="45"/>
    </row>
    <row r="521" spans="2:14" x14ac:dyDescent="0.2">
      <c r="F521" s="33" t="s">
        <v>424</v>
      </c>
      <c r="G521" s="34"/>
      <c r="H521" s="35"/>
      <c r="I521" s="33" t="s">
        <v>425</v>
      </c>
      <c r="J521" s="34"/>
      <c r="K521" s="35"/>
      <c r="L521" s="34" t="s">
        <v>426</v>
      </c>
      <c r="M521" s="34"/>
      <c r="N521" s="35"/>
    </row>
    <row r="522" spans="2:14" x14ac:dyDescent="0.2">
      <c r="F522" s="36" t="s">
        <v>427</v>
      </c>
      <c r="G522" s="37" t="s">
        <v>428</v>
      </c>
      <c r="H522" s="38" t="s">
        <v>429</v>
      </c>
      <c r="I522" s="36" t="s">
        <v>430</v>
      </c>
      <c r="J522" s="37" t="s">
        <v>428</v>
      </c>
      <c r="K522" s="38" t="s">
        <v>429</v>
      </c>
      <c r="L522" s="37" t="s">
        <v>430</v>
      </c>
      <c r="M522" s="37" t="s">
        <v>428</v>
      </c>
      <c r="N522" s="38" t="s">
        <v>429</v>
      </c>
    </row>
    <row r="523" spans="2:14" x14ac:dyDescent="0.2">
      <c r="D523" t="s">
        <v>84</v>
      </c>
      <c r="E523" s="14" t="s">
        <v>431</v>
      </c>
      <c r="F523" s="36">
        <v>135</v>
      </c>
      <c r="G523" s="37">
        <v>55</v>
      </c>
      <c r="H523" s="38">
        <v>0</v>
      </c>
      <c r="I523" s="36">
        <v>53</v>
      </c>
      <c r="J523" s="37">
        <v>36</v>
      </c>
      <c r="K523" s="38">
        <v>0</v>
      </c>
      <c r="L523" s="37">
        <v>9</v>
      </c>
      <c r="M523" s="37">
        <v>19</v>
      </c>
      <c r="N523" s="38">
        <v>0</v>
      </c>
    </row>
    <row r="524" spans="2:14" x14ac:dyDescent="0.2">
      <c r="E524" s="14" t="s">
        <v>432</v>
      </c>
      <c r="F524" s="36">
        <v>5</v>
      </c>
      <c r="G524" s="37">
        <v>124</v>
      </c>
      <c r="H524" s="38">
        <v>0</v>
      </c>
      <c r="I524" s="36">
        <v>0</v>
      </c>
      <c r="J524" s="37">
        <v>150</v>
      </c>
      <c r="K524" s="38">
        <v>0</v>
      </c>
      <c r="L524" s="37">
        <v>7</v>
      </c>
      <c r="M524" s="37">
        <v>70</v>
      </c>
      <c r="N524" s="38">
        <v>0</v>
      </c>
    </row>
    <row r="525" spans="2:14" x14ac:dyDescent="0.2">
      <c r="D525" t="s">
        <v>433</v>
      </c>
      <c r="E525" s="14" t="s">
        <v>431</v>
      </c>
      <c r="F525" s="36">
        <v>2</v>
      </c>
      <c r="G525" s="37">
        <v>43</v>
      </c>
      <c r="H525" s="38">
        <v>0</v>
      </c>
      <c r="I525" s="36">
        <v>3</v>
      </c>
      <c r="J525" s="37">
        <v>69</v>
      </c>
      <c r="K525" s="38">
        <v>0</v>
      </c>
      <c r="L525" s="37">
        <v>7</v>
      </c>
      <c r="M525" s="37">
        <v>24</v>
      </c>
      <c r="N525" s="38">
        <v>0</v>
      </c>
    </row>
    <row r="526" spans="2:14" x14ac:dyDescent="0.2">
      <c r="E526" s="14" t="s">
        <v>432</v>
      </c>
      <c r="F526" s="36">
        <v>0</v>
      </c>
      <c r="G526" s="46">
        <v>19</v>
      </c>
      <c r="H526" s="38">
        <v>0</v>
      </c>
      <c r="I526" s="36">
        <v>4</v>
      </c>
      <c r="J526" s="46">
        <v>7</v>
      </c>
      <c r="K526" s="38">
        <v>0</v>
      </c>
      <c r="L526" s="46">
        <v>0</v>
      </c>
      <c r="M526" s="46">
        <v>12</v>
      </c>
      <c r="N526" s="38">
        <v>0</v>
      </c>
    </row>
    <row r="527" spans="2:14" x14ac:dyDescent="0.2">
      <c r="D527" t="s">
        <v>434</v>
      </c>
      <c r="E527" s="14" t="s">
        <v>431</v>
      </c>
      <c r="F527" s="36">
        <v>130</v>
      </c>
      <c r="G527" s="46">
        <v>0</v>
      </c>
      <c r="H527" s="38">
        <v>0</v>
      </c>
      <c r="I527" s="36">
        <v>460</v>
      </c>
      <c r="J527" s="46">
        <v>8</v>
      </c>
      <c r="K527" s="38">
        <v>0</v>
      </c>
      <c r="L527" s="46">
        <v>432</v>
      </c>
      <c r="M527" s="46">
        <v>4</v>
      </c>
      <c r="N527" s="38">
        <v>0</v>
      </c>
    </row>
    <row r="528" spans="2:14" ht="15" thickBot="1" x14ac:dyDescent="0.25">
      <c r="E528" s="14" t="s">
        <v>432</v>
      </c>
      <c r="F528" s="42">
        <v>27</v>
      </c>
      <c r="G528" s="40">
        <v>13</v>
      </c>
      <c r="H528" s="41">
        <v>0</v>
      </c>
      <c r="I528" s="42">
        <v>4</v>
      </c>
      <c r="J528" s="40">
        <v>88</v>
      </c>
      <c r="K528" s="41">
        <v>0</v>
      </c>
      <c r="L528" s="40">
        <v>6</v>
      </c>
      <c r="M528" s="40">
        <v>18</v>
      </c>
      <c r="N528" s="41">
        <v>0</v>
      </c>
    </row>
    <row r="529" spans="3:14" x14ac:dyDescent="0.2">
      <c r="F529" s="45"/>
      <c r="G529" s="45"/>
      <c r="H529" s="45"/>
      <c r="I529" s="45"/>
      <c r="J529" s="45"/>
      <c r="K529" s="45"/>
      <c r="L529" s="45"/>
      <c r="M529" s="45"/>
      <c r="N529" s="45"/>
    </row>
    <row r="530" spans="3:14" ht="15" thickBot="1" x14ac:dyDescent="0.25">
      <c r="D530" t="s">
        <v>435</v>
      </c>
      <c r="F530" s="45"/>
      <c r="G530" s="45"/>
      <c r="H530" s="45"/>
      <c r="I530" s="45"/>
      <c r="J530" s="45"/>
      <c r="K530" s="45"/>
      <c r="L530" s="45"/>
      <c r="M530" s="45"/>
      <c r="N530" s="45"/>
    </row>
    <row r="531" spans="3:14" x14ac:dyDescent="0.2">
      <c r="F531" s="33" t="s">
        <v>427</v>
      </c>
      <c r="G531" s="34" t="s">
        <v>428</v>
      </c>
      <c r="H531" s="35" t="s">
        <v>429</v>
      </c>
      <c r="I531" s="33" t="s">
        <v>427</v>
      </c>
      <c r="J531" s="34" t="s">
        <v>428</v>
      </c>
      <c r="K531" s="35" t="s">
        <v>429</v>
      </c>
      <c r="L531" s="33" t="s">
        <v>427</v>
      </c>
      <c r="M531" s="34" t="s">
        <v>428</v>
      </c>
      <c r="N531" s="35" t="s">
        <v>429</v>
      </c>
    </row>
    <row r="532" spans="3:14" x14ac:dyDescent="0.2">
      <c r="D532" t="s">
        <v>84</v>
      </c>
      <c r="E532" s="14" t="s">
        <v>431</v>
      </c>
      <c r="F532" s="36">
        <f>(F523/(F523+G523)*100)-H532</f>
        <v>71.05263157894737</v>
      </c>
      <c r="G532" s="37">
        <f>G523/(F523+G523)*100</f>
        <v>28.947368421052634</v>
      </c>
      <c r="H532" s="38">
        <f>H523/(F523+G523)*100</f>
        <v>0</v>
      </c>
      <c r="I532" s="36">
        <f t="shared" ref="I532:I537" si="156">(I523/(I523+J523)*100)-K532</f>
        <v>59.550561797752813</v>
      </c>
      <c r="J532" s="37">
        <f t="shared" ref="J532:J537" si="157">J523/(I523+J523)*100</f>
        <v>40.449438202247187</v>
      </c>
      <c r="K532" s="38">
        <f t="shared" ref="K532:K537" si="158">K523/(I523+J523)*100</f>
        <v>0</v>
      </c>
      <c r="L532" s="36">
        <f>(L523/(L523+M523)*100)-N532</f>
        <v>32.142857142857146</v>
      </c>
      <c r="M532" s="37">
        <f>M523/(L523+M523)*100</f>
        <v>67.857142857142861</v>
      </c>
      <c r="N532" s="38">
        <f>N523/(L523+M523)*100</f>
        <v>0</v>
      </c>
    </row>
    <row r="533" spans="3:14" x14ac:dyDescent="0.2">
      <c r="E533" s="14" t="s">
        <v>432</v>
      </c>
      <c r="F533" s="36">
        <f>(F524/(F524+G524)*100)-H533</f>
        <v>3.8759689922480618</v>
      </c>
      <c r="G533" s="37">
        <f>G524/(F524+G524)*100</f>
        <v>96.124031007751938</v>
      </c>
      <c r="H533" s="38">
        <f>H524/(F524+G524)*100</f>
        <v>0</v>
      </c>
      <c r="I533" s="36">
        <f t="shared" si="156"/>
        <v>0</v>
      </c>
      <c r="J533" s="37">
        <f t="shared" si="157"/>
        <v>100</v>
      </c>
      <c r="K533" s="38">
        <f t="shared" si="158"/>
        <v>0</v>
      </c>
      <c r="L533" s="36">
        <f>(L524/(L524+M524)*100)-N533</f>
        <v>9.0909090909090917</v>
      </c>
      <c r="M533" s="37">
        <f>M524/(L524+M524)*100</f>
        <v>90.909090909090907</v>
      </c>
      <c r="N533" s="38">
        <f>N524/(L524+M524)*100</f>
        <v>0</v>
      </c>
    </row>
    <row r="534" spans="3:14" x14ac:dyDescent="0.2">
      <c r="D534" t="s">
        <v>433</v>
      </c>
      <c r="E534" s="14" t="s">
        <v>431</v>
      </c>
      <c r="F534" s="36">
        <f>(F525/(F525+G525)*100)-H534</f>
        <v>4.4444444444444446</v>
      </c>
      <c r="G534" s="37">
        <f>G525/(F525+G525)*100</f>
        <v>95.555555555555557</v>
      </c>
      <c r="H534" s="38">
        <f>H525/(F525+G525)*100</f>
        <v>0</v>
      </c>
      <c r="I534" s="36">
        <f t="shared" si="156"/>
        <v>4.1666666666666661</v>
      </c>
      <c r="J534" s="37">
        <f t="shared" si="157"/>
        <v>95.833333333333343</v>
      </c>
      <c r="K534" s="38">
        <f t="shared" si="158"/>
        <v>0</v>
      </c>
      <c r="L534" s="36">
        <f>(L525/(L525+M525)*100)-N534</f>
        <v>22.58064516129032</v>
      </c>
      <c r="M534" s="37">
        <f>M525/(L525+M525)*100</f>
        <v>77.41935483870968</v>
      </c>
      <c r="N534" s="38">
        <f>N525/(L525+M525)*100</f>
        <v>0</v>
      </c>
    </row>
    <row r="535" spans="3:14" x14ac:dyDescent="0.2">
      <c r="E535" s="14" t="s">
        <v>432</v>
      </c>
      <c r="F535" s="36">
        <f>(F526/(F526+G526)*100)-H535</f>
        <v>0</v>
      </c>
      <c r="G535" s="37">
        <f>G526/(F526+G526)*100</f>
        <v>100</v>
      </c>
      <c r="H535" s="38">
        <f>H526/(F526+G526)*100</f>
        <v>0</v>
      </c>
      <c r="I535" s="36">
        <f t="shared" si="156"/>
        <v>36.363636363636367</v>
      </c>
      <c r="J535" s="37">
        <f t="shared" si="157"/>
        <v>63.636363636363633</v>
      </c>
      <c r="K535" s="38">
        <f t="shared" si="158"/>
        <v>0</v>
      </c>
      <c r="L535" s="36">
        <f>(L526/(L526+M526)*100)-N535</f>
        <v>0</v>
      </c>
      <c r="M535" s="37">
        <f>M526/(L526+M526)*100</f>
        <v>100</v>
      </c>
      <c r="N535" s="38">
        <f>N526/(L526+M526)*100</f>
        <v>0</v>
      </c>
    </row>
    <row r="536" spans="3:14" x14ac:dyDescent="0.2">
      <c r="D536" t="s">
        <v>434</v>
      </c>
      <c r="E536" s="14" t="s">
        <v>431</v>
      </c>
      <c r="F536" s="36">
        <f t="shared" ref="F536:F537" si="159">(F527/(F527+G527)*100)-H536</f>
        <v>100</v>
      </c>
      <c r="G536" s="37">
        <f t="shared" ref="G536:G537" si="160">G527/(F527+G527)*100</f>
        <v>0</v>
      </c>
      <c r="H536" s="38">
        <f t="shared" ref="H536:H537" si="161">H527/(F527+G527)*100</f>
        <v>0</v>
      </c>
      <c r="I536" s="36">
        <f>(I527/(I527+J527)*100)-K536</f>
        <v>98.290598290598282</v>
      </c>
      <c r="J536" s="37">
        <f t="shared" si="157"/>
        <v>1.7094017094017095</v>
      </c>
      <c r="K536" s="38">
        <f t="shared" si="158"/>
        <v>0</v>
      </c>
      <c r="L536" s="36">
        <f t="shared" ref="L536:L537" si="162">(L527/(L527+M527)*100)-N536</f>
        <v>99.082568807339456</v>
      </c>
      <c r="M536" s="37">
        <f t="shared" ref="M536:M537" si="163">M527/(L527+M527)*100</f>
        <v>0.91743119266055051</v>
      </c>
      <c r="N536" s="38">
        <f t="shared" ref="N536:N537" si="164">N527/(L527+M527)*100</f>
        <v>0</v>
      </c>
    </row>
    <row r="537" spans="3:14" ht="15" thickBot="1" x14ac:dyDescent="0.25">
      <c r="E537" s="14" t="s">
        <v>432</v>
      </c>
      <c r="F537" s="42">
        <f t="shared" si="159"/>
        <v>67.5</v>
      </c>
      <c r="G537" s="40">
        <f t="shared" si="160"/>
        <v>32.5</v>
      </c>
      <c r="H537" s="41">
        <f t="shared" si="161"/>
        <v>0</v>
      </c>
      <c r="I537" s="42">
        <f t="shared" si="156"/>
        <v>4.3478260869565215</v>
      </c>
      <c r="J537" s="40">
        <f t="shared" si="157"/>
        <v>95.652173913043484</v>
      </c>
      <c r="K537" s="41">
        <f t="shared" si="158"/>
        <v>0</v>
      </c>
      <c r="L537" s="42">
        <f t="shared" si="162"/>
        <v>25</v>
      </c>
      <c r="M537" s="40">
        <f t="shared" si="163"/>
        <v>75</v>
      </c>
      <c r="N537" s="41">
        <f t="shared" si="164"/>
        <v>0</v>
      </c>
    </row>
    <row r="538" spans="3:14" x14ac:dyDescent="0.2">
      <c r="F538" s="45"/>
      <c r="G538" s="45"/>
      <c r="H538" s="45"/>
      <c r="I538" s="45"/>
      <c r="J538" s="45"/>
      <c r="K538" s="45"/>
      <c r="L538" s="45"/>
      <c r="M538" s="45"/>
      <c r="N538" s="45"/>
    </row>
    <row r="539" spans="3:14" x14ac:dyDescent="0.2">
      <c r="F539" s="45"/>
      <c r="G539" s="45"/>
      <c r="H539" s="45"/>
      <c r="I539" s="45"/>
      <c r="J539" s="45"/>
      <c r="K539" s="45"/>
      <c r="L539" s="45"/>
      <c r="M539" s="45"/>
      <c r="N539" s="45"/>
    </row>
    <row r="540" spans="3:14" ht="16.5" thickBot="1" x14ac:dyDescent="0.3">
      <c r="C540" s="23" t="s">
        <v>436</v>
      </c>
      <c r="F540" s="45"/>
      <c r="G540" s="45"/>
      <c r="H540" s="45"/>
      <c r="I540" s="45"/>
      <c r="J540" s="45"/>
      <c r="K540" s="45"/>
      <c r="L540" s="45"/>
      <c r="M540" s="45"/>
      <c r="N540" s="45"/>
    </row>
    <row r="541" spans="3:14" x14ac:dyDescent="0.2">
      <c r="F541" s="33" t="s">
        <v>424</v>
      </c>
      <c r="G541" s="34"/>
      <c r="H541" s="35"/>
      <c r="I541" s="33" t="s">
        <v>425</v>
      </c>
      <c r="J541" s="34"/>
      <c r="K541" s="35"/>
      <c r="L541" s="34" t="s">
        <v>426</v>
      </c>
      <c r="M541" s="34"/>
      <c r="N541" s="35"/>
    </row>
    <row r="542" spans="3:14" x14ac:dyDescent="0.2">
      <c r="F542" s="36" t="s">
        <v>427</v>
      </c>
      <c r="G542" s="37" t="s">
        <v>428</v>
      </c>
      <c r="H542" s="38" t="s">
        <v>429</v>
      </c>
      <c r="I542" s="36" t="s">
        <v>430</v>
      </c>
      <c r="J542" s="37" t="s">
        <v>428</v>
      </c>
      <c r="K542" s="38" t="s">
        <v>429</v>
      </c>
      <c r="L542" s="37" t="s">
        <v>430</v>
      </c>
      <c r="M542" s="37" t="s">
        <v>428</v>
      </c>
      <c r="N542" s="38" t="s">
        <v>429</v>
      </c>
    </row>
    <row r="543" spans="3:14" x14ac:dyDescent="0.2">
      <c r="D543" t="s">
        <v>84</v>
      </c>
      <c r="E543" s="14" t="s">
        <v>431</v>
      </c>
      <c r="F543" s="36">
        <v>0</v>
      </c>
      <c r="G543" s="37">
        <v>48</v>
      </c>
      <c r="H543" s="38">
        <v>0</v>
      </c>
      <c r="I543" s="36">
        <v>0</v>
      </c>
      <c r="J543" s="37">
        <v>80</v>
      </c>
      <c r="K543" s="38">
        <v>0</v>
      </c>
      <c r="L543" s="37">
        <v>3</v>
      </c>
      <c r="M543" s="37">
        <v>19</v>
      </c>
      <c r="N543" s="38">
        <v>0</v>
      </c>
    </row>
    <row r="544" spans="3:14" x14ac:dyDescent="0.2">
      <c r="E544" s="14" t="s">
        <v>432</v>
      </c>
      <c r="F544" s="36">
        <v>0</v>
      </c>
      <c r="G544" s="37">
        <v>192</v>
      </c>
      <c r="H544" s="38">
        <v>0</v>
      </c>
      <c r="I544" s="36">
        <v>0</v>
      </c>
      <c r="J544" s="46">
        <v>128</v>
      </c>
      <c r="K544" s="38">
        <v>0</v>
      </c>
      <c r="L544" s="46">
        <v>0</v>
      </c>
      <c r="M544" s="46">
        <v>34</v>
      </c>
      <c r="N544" s="38">
        <v>0</v>
      </c>
    </row>
    <row r="545" spans="4:14" x14ac:dyDescent="0.2">
      <c r="D545" t="s">
        <v>433</v>
      </c>
      <c r="E545" s="14" t="s">
        <v>431</v>
      </c>
      <c r="F545" s="36">
        <v>1</v>
      </c>
      <c r="G545" s="37">
        <v>17</v>
      </c>
      <c r="H545" s="38">
        <v>0</v>
      </c>
      <c r="I545" s="36">
        <v>4</v>
      </c>
      <c r="J545" s="37">
        <v>16</v>
      </c>
      <c r="K545" s="38">
        <v>0</v>
      </c>
      <c r="L545" s="37">
        <v>1</v>
      </c>
      <c r="M545" s="37">
        <v>9</v>
      </c>
      <c r="N545" s="38">
        <v>0</v>
      </c>
    </row>
    <row r="546" spans="4:14" x14ac:dyDescent="0.2">
      <c r="E546" s="14" t="s">
        <v>432</v>
      </c>
      <c r="F546" s="36">
        <v>4</v>
      </c>
      <c r="G546" s="46">
        <v>23</v>
      </c>
      <c r="H546" s="38">
        <v>0</v>
      </c>
      <c r="I546" s="36">
        <v>23</v>
      </c>
      <c r="J546" s="46">
        <v>4</v>
      </c>
      <c r="K546" s="38">
        <v>0</v>
      </c>
      <c r="L546" s="46">
        <v>21</v>
      </c>
      <c r="M546" s="46">
        <v>4</v>
      </c>
      <c r="N546" s="38">
        <v>0</v>
      </c>
    </row>
    <row r="547" spans="4:14" x14ac:dyDescent="0.2">
      <c r="D547" t="s">
        <v>434</v>
      </c>
      <c r="E547" s="14" t="s">
        <v>431</v>
      </c>
      <c r="F547" s="36">
        <v>496</v>
      </c>
      <c r="G547" s="46">
        <v>0</v>
      </c>
      <c r="H547" s="38">
        <v>2</v>
      </c>
      <c r="I547" s="36">
        <v>160</v>
      </c>
      <c r="J547" s="46">
        <v>0</v>
      </c>
      <c r="K547" s="38">
        <v>5</v>
      </c>
      <c r="L547" s="46">
        <v>96</v>
      </c>
      <c r="M547" s="46">
        <v>0</v>
      </c>
      <c r="N547" s="38">
        <v>1</v>
      </c>
    </row>
    <row r="548" spans="4:14" ht="15" thickBot="1" x14ac:dyDescent="0.25">
      <c r="E548" s="14" t="s">
        <v>432</v>
      </c>
      <c r="F548" s="42">
        <v>35</v>
      </c>
      <c r="G548" s="40">
        <v>0</v>
      </c>
      <c r="H548" s="41">
        <v>0</v>
      </c>
      <c r="I548" s="42">
        <v>192</v>
      </c>
      <c r="J548" s="40">
        <v>80</v>
      </c>
      <c r="K548" s="41">
        <v>0</v>
      </c>
      <c r="L548" s="40">
        <v>10</v>
      </c>
      <c r="M548" s="40">
        <v>17</v>
      </c>
      <c r="N548" s="41">
        <v>0</v>
      </c>
    </row>
    <row r="549" spans="4:14" x14ac:dyDescent="0.2">
      <c r="F549" s="45"/>
      <c r="G549" s="45"/>
      <c r="H549" s="45"/>
      <c r="I549" s="45"/>
      <c r="J549" s="45"/>
      <c r="K549" s="45"/>
      <c r="L549" s="45"/>
      <c r="M549" s="45"/>
      <c r="N549" s="45"/>
    </row>
    <row r="550" spans="4:14" x14ac:dyDescent="0.2">
      <c r="F550" s="45"/>
      <c r="G550" s="45"/>
      <c r="H550" s="45"/>
      <c r="I550" s="45"/>
      <c r="J550" s="45"/>
      <c r="K550" s="45"/>
      <c r="L550" s="45"/>
      <c r="M550" s="45"/>
      <c r="N550" s="45"/>
    </row>
    <row r="551" spans="4:14" ht="15" thickBot="1" x14ac:dyDescent="0.25">
      <c r="D551" t="s">
        <v>435</v>
      </c>
      <c r="F551" s="45"/>
      <c r="G551" s="45"/>
      <c r="H551" s="45"/>
      <c r="I551" s="45"/>
      <c r="J551" s="45"/>
      <c r="K551" s="45"/>
      <c r="L551" s="45"/>
      <c r="M551" s="45"/>
      <c r="N551" s="45"/>
    </row>
    <row r="552" spans="4:14" x14ac:dyDescent="0.2">
      <c r="F552" s="33" t="s">
        <v>427</v>
      </c>
      <c r="G552" s="34" t="s">
        <v>428</v>
      </c>
      <c r="H552" s="35" t="s">
        <v>429</v>
      </c>
      <c r="I552" s="33" t="s">
        <v>427</v>
      </c>
      <c r="J552" s="34" t="s">
        <v>428</v>
      </c>
      <c r="K552" s="35" t="s">
        <v>429</v>
      </c>
      <c r="L552" s="33" t="s">
        <v>427</v>
      </c>
      <c r="M552" s="34" t="s">
        <v>428</v>
      </c>
      <c r="N552" s="35" t="s">
        <v>429</v>
      </c>
    </row>
    <row r="553" spans="4:14" x14ac:dyDescent="0.2">
      <c r="D553" t="s">
        <v>84</v>
      </c>
      <c r="E553" s="14" t="s">
        <v>431</v>
      </c>
      <c r="F553" s="36">
        <f>(F543/(F543+G543)*100)-H553</f>
        <v>0</v>
      </c>
      <c r="G553" s="37">
        <f>G543/(F543+G543)*100</f>
        <v>100</v>
      </c>
      <c r="H553" s="38">
        <f>H543/(F543+G543)*100</f>
        <v>0</v>
      </c>
      <c r="I553" s="36">
        <f t="shared" ref="I553:I558" si="165">(I543/(I543+J543)*100)-K553</f>
        <v>0</v>
      </c>
      <c r="J553" s="37">
        <f t="shared" ref="J553:J558" si="166">J543/(I543+J543)*100</f>
        <v>100</v>
      </c>
      <c r="K553" s="38">
        <f t="shared" ref="K553:K558" si="167">K543/(I543+J543)*100</f>
        <v>0</v>
      </c>
      <c r="L553" s="36">
        <f t="shared" ref="L553:L558" si="168">(L543/(L543+M543)*100)-N553</f>
        <v>13.636363636363635</v>
      </c>
      <c r="M553" s="37">
        <f t="shared" ref="M553:M558" si="169">M543/(L543+M543)*100</f>
        <v>86.36363636363636</v>
      </c>
      <c r="N553" s="38">
        <f t="shared" ref="N553:N558" si="170">N543/(L543+M543)*100</f>
        <v>0</v>
      </c>
    </row>
    <row r="554" spans="4:14" x14ac:dyDescent="0.2">
      <c r="E554" s="14" t="s">
        <v>432</v>
      </c>
      <c r="F554" s="36">
        <f t="shared" ref="F554:F558" si="171">(F544/(F544+G544)*100)-H554</f>
        <v>0</v>
      </c>
      <c r="G554" s="37">
        <f>G544/(F544+G544)*100</f>
        <v>100</v>
      </c>
      <c r="H554" s="38">
        <f>H544/(F544+G544)*100</f>
        <v>0</v>
      </c>
      <c r="I554" s="36">
        <f t="shared" si="165"/>
        <v>0</v>
      </c>
      <c r="J554" s="37">
        <f t="shared" si="166"/>
        <v>100</v>
      </c>
      <c r="K554" s="38">
        <f t="shared" si="167"/>
        <v>0</v>
      </c>
      <c r="L554" s="36">
        <f t="shared" si="168"/>
        <v>0</v>
      </c>
      <c r="M554" s="37">
        <f t="shared" si="169"/>
        <v>100</v>
      </c>
      <c r="N554" s="38">
        <f t="shared" si="170"/>
        <v>0</v>
      </c>
    </row>
    <row r="555" spans="4:14" x14ac:dyDescent="0.2">
      <c r="D555" t="s">
        <v>433</v>
      </c>
      <c r="E555" s="14" t="s">
        <v>431</v>
      </c>
      <c r="F555" s="36">
        <f t="shared" si="171"/>
        <v>5.5555555555555554</v>
      </c>
      <c r="G555" s="37">
        <f>G545/(F545+G545)*100</f>
        <v>94.444444444444443</v>
      </c>
      <c r="H555" s="38">
        <f>H545/(F545+G545)*100</f>
        <v>0</v>
      </c>
      <c r="I555" s="36">
        <f t="shared" si="165"/>
        <v>20</v>
      </c>
      <c r="J555" s="37">
        <f t="shared" si="166"/>
        <v>80</v>
      </c>
      <c r="K555" s="38">
        <f t="shared" si="167"/>
        <v>0</v>
      </c>
      <c r="L555" s="36">
        <f t="shared" si="168"/>
        <v>10</v>
      </c>
      <c r="M555" s="37">
        <f t="shared" si="169"/>
        <v>90</v>
      </c>
      <c r="N555" s="38">
        <f t="shared" si="170"/>
        <v>0</v>
      </c>
    </row>
    <row r="556" spans="4:14" x14ac:dyDescent="0.2">
      <c r="E556" s="14" t="s">
        <v>432</v>
      </c>
      <c r="F556" s="36">
        <f t="shared" si="171"/>
        <v>14.814814814814813</v>
      </c>
      <c r="G556" s="37">
        <f>G546/(F546+G546)*100</f>
        <v>85.18518518518519</v>
      </c>
      <c r="H556" s="38">
        <f>H546/(F546+G546)*100</f>
        <v>0</v>
      </c>
      <c r="I556" s="36">
        <f t="shared" si="165"/>
        <v>85.18518518518519</v>
      </c>
      <c r="J556" s="37">
        <f t="shared" si="166"/>
        <v>14.814814814814813</v>
      </c>
      <c r="K556" s="38">
        <f t="shared" si="167"/>
        <v>0</v>
      </c>
      <c r="L556" s="36">
        <f t="shared" si="168"/>
        <v>84</v>
      </c>
      <c r="M556" s="37">
        <f t="shared" si="169"/>
        <v>16</v>
      </c>
      <c r="N556" s="38">
        <f t="shared" si="170"/>
        <v>0</v>
      </c>
    </row>
    <row r="557" spans="4:14" x14ac:dyDescent="0.2">
      <c r="D557" t="s">
        <v>434</v>
      </c>
      <c r="E557" s="14" t="s">
        <v>431</v>
      </c>
      <c r="F557" s="36">
        <f t="shared" si="171"/>
        <v>99.596774193548384</v>
      </c>
      <c r="G557" s="37">
        <f t="shared" ref="G557:G558" si="172">G547/(F547+G547)*100</f>
        <v>0</v>
      </c>
      <c r="H557" s="38">
        <f t="shared" ref="H557:H558" si="173">H547/(F547+G547)*100</f>
        <v>0.40322580645161288</v>
      </c>
      <c r="I557" s="36">
        <f t="shared" si="165"/>
        <v>96.875</v>
      </c>
      <c r="J557" s="37">
        <f t="shared" si="166"/>
        <v>0</v>
      </c>
      <c r="K557" s="38">
        <f t="shared" si="167"/>
        <v>3.125</v>
      </c>
      <c r="L557" s="36">
        <f t="shared" si="168"/>
        <v>98.958333333333329</v>
      </c>
      <c r="M557" s="37">
        <f t="shared" si="169"/>
        <v>0</v>
      </c>
      <c r="N557" s="38">
        <f t="shared" si="170"/>
        <v>1.0416666666666665</v>
      </c>
    </row>
    <row r="558" spans="4:14" ht="15" thickBot="1" x14ac:dyDescent="0.25">
      <c r="E558" s="14" t="s">
        <v>432</v>
      </c>
      <c r="F558" s="42">
        <f t="shared" si="171"/>
        <v>100</v>
      </c>
      <c r="G558" s="40">
        <f t="shared" si="172"/>
        <v>0</v>
      </c>
      <c r="H558" s="41">
        <f t="shared" si="173"/>
        <v>0</v>
      </c>
      <c r="I558" s="42">
        <f t="shared" si="165"/>
        <v>70.588235294117652</v>
      </c>
      <c r="J558" s="40">
        <f t="shared" si="166"/>
        <v>29.411764705882355</v>
      </c>
      <c r="K558" s="41">
        <f t="shared" si="167"/>
        <v>0</v>
      </c>
      <c r="L558" s="42">
        <f t="shared" si="168"/>
        <v>37.037037037037038</v>
      </c>
      <c r="M558" s="40">
        <f t="shared" si="169"/>
        <v>62.962962962962962</v>
      </c>
      <c r="N558" s="41">
        <f t="shared" si="170"/>
        <v>0</v>
      </c>
    </row>
    <row r="559" spans="4:14" x14ac:dyDescent="0.2">
      <c r="F559" s="45"/>
      <c r="G559" s="45"/>
      <c r="H559" s="45"/>
      <c r="I559" s="45"/>
      <c r="J559" s="45"/>
      <c r="K559" s="45"/>
      <c r="L559" s="45"/>
      <c r="M559" s="45"/>
      <c r="N559" s="45"/>
    </row>
    <row r="560" spans="4:14" x14ac:dyDescent="0.2">
      <c r="F560" s="45"/>
      <c r="G560" s="45"/>
      <c r="H560" s="45"/>
      <c r="I560" s="45"/>
      <c r="J560" s="45"/>
      <c r="K560" s="45"/>
      <c r="L560" s="45"/>
      <c r="M560" s="45"/>
      <c r="N560" s="45"/>
    </row>
    <row r="561" spans="2:14" ht="16.5" thickBot="1" x14ac:dyDescent="0.3">
      <c r="B561" s="5" t="s">
        <v>400</v>
      </c>
      <c r="C561" s="23" t="s">
        <v>423</v>
      </c>
      <c r="F561" s="45"/>
      <c r="G561" s="45"/>
      <c r="H561" s="45"/>
      <c r="I561" s="45"/>
      <c r="J561" s="45"/>
      <c r="K561" s="45"/>
      <c r="L561" s="45"/>
      <c r="M561" s="45"/>
      <c r="N561" s="45"/>
    </row>
    <row r="562" spans="2:14" x14ac:dyDescent="0.2">
      <c r="F562" s="33" t="s">
        <v>424</v>
      </c>
      <c r="G562" s="34"/>
      <c r="H562" s="35"/>
      <c r="I562" s="33" t="s">
        <v>425</v>
      </c>
      <c r="J562" s="34"/>
      <c r="K562" s="35"/>
      <c r="L562" s="34" t="s">
        <v>426</v>
      </c>
      <c r="M562" s="34"/>
      <c r="N562" s="35"/>
    </row>
    <row r="563" spans="2:14" x14ac:dyDescent="0.2">
      <c r="F563" s="36" t="s">
        <v>427</v>
      </c>
      <c r="G563" s="37" t="s">
        <v>428</v>
      </c>
      <c r="H563" s="38" t="s">
        <v>429</v>
      </c>
      <c r="I563" s="36" t="s">
        <v>430</v>
      </c>
      <c r="J563" s="37" t="s">
        <v>428</v>
      </c>
      <c r="K563" s="38" t="s">
        <v>429</v>
      </c>
      <c r="L563" s="37" t="s">
        <v>430</v>
      </c>
      <c r="M563" s="37" t="s">
        <v>428</v>
      </c>
      <c r="N563" s="38" t="s">
        <v>429</v>
      </c>
    </row>
    <row r="564" spans="2:14" x14ac:dyDescent="0.2">
      <c r="D564" t="s">
        <v>84</v>
      </c>
      <c r="E564" s="14" t="s">
        <v>431</v>
      </c>
      <c r="F564" s="36">
        <v>720</v>
      </c>
      <c r="G564" s="37">
        <v>0</v>
      </c>
      <c r="H564" s="38">
        <v>8</v>
      </c>
      <c r="I564" s="36">
        <v>800</v>
      </c>
      <c r="J564" s="37">
        <v>0</v>
      </c>
      <c r="K564" s="38">
        <v>11</v>
      </c>
      <c r="L564" s="37">
        <v>1040</v>
      </c>
      <c r="M564" s="37">
        <v>0</v>
      </c>
      <c r="N564" s="38">
        <v>10</v>
      </c>
    </row>
    <row r="565" spans="2:14" x14ac:dyDescent="0.2">
      <c r="E565" s="14" t="s">
        <v>432</v>
      </c>
      <c r="F565" s="36">
        <v>1024</v>
      </c>
      <c r="G565" s="37">
        <v>0</v>
      </c>
      <c r="H565" s="38">
        <v>1</v>
      </c>
      <c r="I565" s="36">
        <v>576</v>
      </c>
      <c r="J565" s="37">
        <v>0</v>
      </c>
      <c r="K565" s="38">
        <v>2</v>
      </c>
      <c r="L565" s="37">
        <v>816</v>
      </c>
      <c r="M565" s="37">
        <v>0</v>
      </c>
      <c r="N565" s="38">
        <v>2</v>
      </c>
    </row>
    <row r="566" spans="2:14" x14ac:dyDescent="0.2">
      <c r="D566" t="s">
        <v>433</v>
      </c>
      <c r="E566" s="14" t="s">
        <v>431</v>
      </c>
      <c r="F566" s="36">
        <v>128</v>
      </c>
      <c r="G566" s="37">
        <v>0</v>
      </c>
      <c r="H566" s="38">
        <v>0</v>
      </c>
      <c r="I566" s="36">
        <v>176</v>
      </c>
      <c r="J566" s="37">
        <v>0</v>
      </c>
      <c r="K566" s="38">
        <v>0</v>
      </c>
      <c r="L566" s="46">
        <v>112</v>
      </c>
      <c r="M566" s="37">
        <v>0</v>
      </c>
      <c r="N566" s="38">
        <v>0</v>
      </c>
    </row>
    <row r="567" spans="2:14" x14ac:dyDescent="0.2">
      <c r="E567" s="14" t="s">
        <v>432</v>
      </c>
      <c r="F567" s="36">
        <v>96</v>
      </c>
      <c r="G567" s="46">
        <v>0</v>
      </c>
      <c r="H567" s="38">
        <v>0</v>
      </c>
      <c r="I567" s="36">
        <v>160</v>
      </c>
      <c r="J567" s="46">
        <v>0</v>
      </c>
      <c r="K567" s="38">
        <v>0</v>
      </c>
      <c r="L567" s="46">
        <v>48</v>
      </c>
      <c r="M567" s="46">
        <v>0</v>
      </c>
      <c r="N567" s="38">
        <v>0</v>
      </c>
    </row>
    <row r="568" spans="2:14" x14ac:dyDescent="0.2">
      <c r="D568" t="s">
        <v>434</v>
      </c>
      <c r="E568" s="14" t="s">
        <v>431</v>
      </c>
      <c r="F568" s="36">
        <v>640</v>
      </c>
      <c r="G568" s="46">
        <v>0</v>
      </c>
      <c r="H568" s="38">
        <v>0</v>
      </c>
      <c r="I568" s="36">
        <v>864</v>
      </c>
      <c r="J568" s="46">
        <v>0</v>
      </c>
      <c r="K568" s="38">
        <v>0</v>
      </c>
      <c r="L568" s="46">
        <v>352</v>
      </c>
      <c r="M568" s="46">
        <v>0</v>
      </c>
      <c r="N568" s="38">
        <v>0</v>
      </c>
    </row>
    <row r="569" spans="2:14" ht="15" thickBot="1" x14ac:dyDescent="0.25">
      <c r="E569" s="14" t="s">
        <v>432</v>
      </c>
      <c r="F569" s="42">
        <v>944</v>
      </c>
      <c r="G569" s="40">
        <v>0</v>
      </c>
      <c r="H569" s="41">
        <v>0</v>
      </c>
      <c r="I569" s="42">
        <v>688</v>
      </c>
      <c r="J569" s="40">
        <v>0</v>
      </c>
      <c r="K569" s="41">
        <v>0</v>
      </c>
      <c r="L569" s="40">
        <v>8</v>
      </c>
      <c r="M569" s="40">
        <v>0</v>
      </c>
      <c r="N569" s="41">
        <v>0</v>
      </c>
    </row>
    <row r="570" spans="2:14" x14ac:dyDescent="0.2">
      <c r="F570" s="45"/>
      <c r="G570" s="45"/>
      <c r="H570" s="45"/>
      <c r="I570" s="45"/>
      <c r="J570" s="45"/>
      <c r="K570" s="45"/>
      <c r="L570" s="45"/>
      <c r="M570" s="45"/>
      <c r="N570" s="45"/>
    </row>
    <row r="571" spans="2:14" ht="15" thickBot="1" x14ac:dyDescent="0.25">
      <c r="D571" t="s">
        <v>435</v>
      </c>
      <c r="F571" s="45"/>
      <c r="G571" s="45"/>
      <c r="H571" s="45"/>
      <c r="I571" s="45"/>
      <c r="J571" s="45"/>
      <c r="K571" s="45"/>
      <c r="L571" s="45"/>
      <c r="M571" s="45"/>
      <c r="N571" s="45"/>
    </row>
    <row r="572" spans="2:14" x14ac:dyDescent="0.2">
      <c r="F572" s="33" t="s">
        <v>427</v>
      </c>
      <c r="G572" s="34" t="s">
        <v>428</v>
      </c>
      <c r="H572" s="35" t="s">
        <v>429</v>
      </c>
      <c r="I572" s="33" t="s">
        <v>427</v>
      </c>
      <c r="J572" s="34" t="s">
        <v>428</v>
      </c>
      <c r="K572" s="35" t="s">
        <v>429</v>
      </c>
      <c r="L572" s="33" t="s">
        <v>427</v>
      </c>
      <c r="M572" s="34" t="s">
        <v>428</v>
      </c>
      <c r="N572" s="35" t="s">
        <v>429</v>
      </c>
    </row>
    <row r="573" spans="2:14" x14ac:dyDescent="0.2">
      <c r="D573" t="s">
        <v>84</v>
      </c>
      <c r="E573" s="14" t="s">
        <v>431</v>
      </c>
      <c r="F573" s="36">
        <f>(F564/(F564+G564)*100)-H573</f>
        <v>98.888888888888886</v>
      </c>
      <c r="G573" s="37">
        <f>G564/(F564+G564)*100</f>
        <v>0</v>
      </c>
      <c r="H573" s="38">
        <f>H564/(F564+G564)*100</f>
        <v>1.1111111111111112</v>
      </c>
      <c r="I573" s="36">
        <f t="shared" ref="I573:I578" si="174">(I564/(I564+J564)*100)-K573</f>
        <v>98.625</v>
      </c>
      <c r="J573" s="37">
        <f t="shared" ref="J573:J578" si="175">J564/(I564+J564)*100</f>
        <v>0</v>
      </c>
      <c r="K573" s="38">
        <f t="shared" ref="K573:K578" si="176">K564/(I564+J564)*100</f>
        <v>1.375</v>
      </c>
      <c r="L573" s="36">
        <f>(L564/(L564+M564)*100)-N573</f>
        <v>99.038461538461533</v>
      </c>
      <c r="M573" s="37">
        <f>M564/(L564+M564)*100</f>
        <v>0</v>
      </c>
      <c r="N573" s="38">
        <f>N564/(L564+M564)*100</f>
        <v>0.96153846153846156</v>
      </c>
    </row>
    <row r="574" spans="2:14" x14ac:dyDescent="0.2">
      <c r="E574" s="14" t="s">
        <v>432</v>
      </c>
      <c r="F574" s="36">
        <f>(F565/(F565+G565)*100)-H574</f>
        <v>99.90234375</v>
      </c>
      <c r="G574" s="37">
        <f>G565/(F565+G565)*100</f>
        <v>0</v>
      </c>
      <c r="H574" s="38">
        <f>H565/(F565+G565)*100</f>
        <v>9.765625E-2</v>
      </c>
      <c r="I574" s="36">
        <f t="shared" si="174"/>
        <v>99.652777777777771</v>
      </c>
      <c r="J574" s="37">
        <f t="shared" si="175"/>
        <v>0</v>
      </c>
      <c r="K574" s="38">
        <f t="shared" si="176"/>
        <v>0.34722222222222221</v>
      </c>
      <c r="L574" s="36">
        <f>(L565/(L565+M565)*100)-N574</f>
        <v>99.754901960784309</v>
      </c>
      <c r="M574" s="37">
        <f>M565/(L565+M565)*100</f>
        <v>0</v>
      </c>
      <c r="N574" s="38">
        <f>N565/(L565+M565)*100</f>
        <v>0.24509803921568626</v>
      </c>
    </row>
    <row r="575" spans="2:14" x14ac:dyDescent="0.2">
      <c r="D575" t="s">
        <v>433</v>
      </c>
      <c r="E575" s="14" t="s">
        <v>431</v>
      </c>
      <c r="F575" s="36">
        <f>(F566/(F566+G566)*100)-H575</f>
        <v>100</v>
      </c>
      <c r="G575" s="37">
        <f>G566/(F566+G566)*100</f>
        <v>0</v>
      </c>
      <c r="H575" s="38">
        <f>H566/(F566+G566)*100</f>
        <v>0</v>
      </c>
      <c r="I575" s="36">
        <f t="shared" si="174"/>
        <v>100</v>
      </c>
      <c r="J575" s="37">
        <f t="shared" si="175"/>
        <v>0</v>
      </c>
      <c r="K575" s="38">
        <f t="shared" si="176"/>
        <v>0</v>
      </c>
      <c r="L575" s="36">
        <f>(L566/(L566+M566)*100)-N575</f>
        <v>100</v>
      </c>
      <c r="M575" s="37">
        <f>M566/(L566+M566)*100</f>
        <v>0</v>
      </c>
      <c r="N575" s="38">
        <f>N566/(L566+M566)*100</f>
        <v>0</v>
      </c>
    </row>
    <row r="576" spans="2:14" x14ac:dyDescent="0.2">
      <c r="E576" s="14" t="s">
        <v>432</v>
      </c>
      <c r="F576" s="36">
        <f>(F567/(F567+G567)*100)-H576</f>
        <v>100</v>
      </c>
      <c r="G576" s="37">
        <f>G567/(F567+G567)*100</f>
        <v>0</v>
      </c>
      <c r="H576" s="38">
        <f>H567/(F567+G567)*100</f>
        <v>0</v>
      </c>
      <c r="I576" s="36">
        <f t="shared" si="174"/>
        <v>100</v>
      </c>
      <c r="J576" s="37">
        <f t="shared" si="175"/>
        <v>0</v>
      </c>
      <c r="K576" s="38">
        <f t="shared" si="176"/>
        <v>0</v>
      </c>
      <c r="L576" s="36">
        <f>(L567/(L567+M567)*100)-N576</f>
        <v>100</v>
      </c>
      <c r="M576" s="37">
        <f>M567/(L567+M567)*100</f>
        <v>0</v>
      </c>
      <c r="N576" s="38">
        <f>N567/(L567+M567)*100</f>
        <v>0</v>
      </c>
    </row>
    <row r="577" spans="3:14" x14ac:dyDescent="0.2">
      <c r="D577" t="s">
        <v>434</v>
      </c>
      <c r="E577" s="14" t="s">
        <v>431</v>
      </c>
      <c r="F577" s="36">
        <f t="shared" ref="F577:F578" si="177">(F568/(F568+G568)*100)-H577</f>
        <v>100</v>
      </c>
      <c r="G577" s="37">
        <f t="shared" ref="G577:G578" si="178">G568/(F568+G568)*100</f>
        <v>0</v>
      </c>
      <c r="H577" s="38">
        <f t="shared" ref="H577:H578" si="179">H568/(F568+G568)*100</f>
        <v>0</v>
      </c>
      <c r="I577" s="36">
        <f>(I568/(I568+J568)*100)-K577</f>
        <v>100</v>
      </c>
      <c r="J577" s="37">
        <f t="shared" si="175"/>
        <v>0</v>
      </c>
      <c r="K577" s="38">
        <f t="shared" si="176"/>
        <v>0</v>
      </c>
      <c r="L577" s="36">
        <f t="shared" ref="L577:L578" si="180">(L568/(L568+M568)*100)-N577</f>
        <v>100</v>
      </c>
      <c r="M577" s="37">
        <f t="shared" ref="M577:M578" si="181">M568/(L568+M568)*100</f>
        <v>0</v>
      </c>
      <c r="N577" s="38">
        <f t="shared" ref="N577:N578" si="182">N568/(L568+M568)*100</f>
        <v>0</v>
      </c>
    </row>
    <row r="578" spans="3:14" ht="15" thickBot="1" x14ac:dyDescent="0.25">
      <c r="E578" s="14" t="s">
        <v>432</v>
      </c>
      <c r="F578" s="42">
        <f t="shared" si="177"/>
        <v>100</v>
      </c>
      <c r="G578" s="40">
        <f t="shared" si="178"/>
        <v>0</v>
      </c>
      <c r="H578" s="41">
        <f t="shared" si="179"/>
        <v>0</v>
      </c>
      <c r="I578" s="42">
        <f t="shared" si="174"/>
        <v>100</v>
      </c>
      <c r="J578" s="40">
        <f t="shared" si="175"/>
        <v>0</v>
      </c>
      <c r="K578" s="41">
        <f t="shared" si="176"/>
        <v>0</v>
      </c>
      <c r="L578" s="42">
        <f t="shared" si="180"/>
        <v>100</v>
      </c>
      <c r="M578" s="40">
        <f t="shared" si="181"/>
        <v>0</v>
      </c>
      <c r="N578" s="41">
        <f t="shared" si="182"/>
        <v>0</v>
      </c>
    </row>
    <row r="579" spans="3:14" x14ac:dyDescent="0.2">
      <c r="F579" s="45"/>
      <c r="G579" s="45"/>
      <c r="H579" s="45"/>
      <c r="I579" s="45"/>
      <c r="J579" s="45"/>
      <c r="K579" s="45"/>
      <c r="L579" s="45"/>
      <c r="M579" s="45"/>
      <c r="N579" s="45"/>
    </row>
    <row r="580" spans="3:14" x14ac:dyDescent="0.2">
      <c r="F580" s="45"/>
      <c r="G580" s="45"/>
      <c r="H580" s="45"/>
      <c r="I580" s="45"/>
      <c r="J580" s="45"/>
      <c r="K580" s="45"/>
      <c r="L580" s="45"/>
      <c r="M580" s="45"/>
      <c r="N580" s="45"/>
    </row>
    <row r="581" spans="3:14" ht="16.5" thickBot="1" x14ac:dyDescent="0.3">
      <c r="C581" s="23" t="s">
        <v>436</v>
      </c>
      <c r="F581" s="45"/>
      <c r="G581" s="45"/>
      <c r="H581" s="45"/>
      <c r="I581" s="45"/>
      <c r="J581" s="45"/>
      <c r="K581" s="45"/>
      <c r="L581" s="45"/>
      <c r="M581" s="45"/>
      <c r="N581" s="45"/>
    </row>
    <row r="582" spans="3:14" x14ac:dyDescent="0.2">
      <c r="F582" s="33" t="s">
        <v>424</v>
      </c>
      <c r="G582" s="34"/>
      <c r="H582" s="35"/>
      <c r="I582" s="33" t="s">
        <v>425</v>
      </c>
      <c r="J582" s="34"/>
      <c r="K582" s="35"/>
      <c r="L582" s="34" t="s">
        <v>426</v>
      </c>
      <c r="M582" s="34"/>
      <c r="N582" s="35"/>
    </row>
    <row r="583" spans="3:14" x14ac:dyDescent="0.2">
      <c r="F583" s="36" t="s">
        <v>427</v>
      </c>
      <c r="G583" s="37" t="s">
        <v>428</v>
      </c>
      <c r="H583" s="38" t="s">
        <v>429</v>
      </c>
      <c r="I583" s="36" t="s">
        <v>430</v>
      </c>
      <c r="J583" s="37" t="s">
        <v>428</v>
      </c>
      <c r="K583" s="38" t="s">
        <v>429</v>
      </c>
      <c r="L583" s="37" t="s">
        <v>430</v>
      </c>
      <c r="M583" s="37" t="s">
        <v>428</v>
      </c>
      <c r="N583" s="38" t="s">
        <v>429</v>
      </c>
    </row>
    <row r="584" spans="3:14" x14ac:dyDescent="0.2">
      <c r="D584" t="s">
        <v>84</v>
      </c>
      <c r="E584" s="14" t="s">
        <v>431</v>
      </c>
      <c r="F584" s="36">
        <v>1296</v>
      </c>
      <c r="G584" s="37">
        <v>80</v>
      </c>
      <c r="H584" s="38">
        <v>0</v>
      </c>
      <c r="I584" s="36">
        <v>928</v>
      </c>
      <c r="J584" s="37">
        <v>0</v>
      </c>
      <c r="K584" s="38">
        <v>0</v>
      </c>
      <c r="L584" s="37">
        <v>1472</v>
      </c>
      <c r="M584" s="37">
        <v>64</v>
      </c>
      <c r="N584" s="38">
        <v>1</v>
      </c>
    </row>
    <row r="585" spans="3:14" x14ac:dyDescent="0.2">
      <c r="E585" s="14" t="s">
        <v>432</v>
      </c>
      <c r="F585" s="36">
        <v>448</v>
      </c>
      <c r="G585" s="37">
        <v>64</v>
      </c>
      <c r="H585" s="38">
        <v>0</v>
      </c>
      <c r="I585" s="36">
        <v>336</v>
      </c>
      <c r="J585" s="37">
        <v>160</v>
      </c>
      <c r="K585" s="38">
        <v>0</v>
      </c>
      <c r="L585" s="37">
        <v>304</v>
      </c>
      <c r="M585" s="37">
        <v>224</v>
      </c>
      <c r="N585" s="38">
        <v>0</v>
      </c>
    </row>
    <row r="586" spans="3:14" x14ac:dyDescent="0.2">
      <c r="D586" t="s">
        <v>433</v>
      </c>
      <c r="E586" s="14" t="s">
        <v>431</v>
      </c>
      <c r="F586" s="36">
        <v>784</v>
      </c>
      <c r="G586" s="37">
        <v>16</v>
      </c>
      <c r="H586" s="38">
        <v>0</v>
      </c>
      <c r="I586" s="36">
        <v>1152</v>
      </c>
      <c r="J586" s="46">
        <v>0</v>
      </c>
      <c r="K586" s="38">
        <v>0</v>
      </c>
      <c r="L586" s="37">
        <v>656</v>
      </c>
      <c r="M586" s="37">
        <v>48</v>
      </c>
      <c r="N586" s="38">
        <v>0</v>
      </c>
    </row>
    <row r="587" spans="3:14" x14ac:dyDescent="0.2">
      <c r="E587" s="14" t="s">
        <v>432</v>
      </c>
      <c r="F587" s="36">
        <v>172</v>
      </c>
      <c r="G587" s="46">
        <v>0</v>
      </c>
      <c r="H587" s="38">
        <v>0</v>
      </c>
      <c r="I587" s="36">
        <v>1024</v>
      </c>
      <c r="J587" s="37">
        <v>32</v>
      </c>
      <c r="K587" s="38">
        <v>0</v>
      </c>
      <c r="L587" s="37">
        <v>448</v>
      </c>
      <c r="M587" s="37">
        <v>32</v>
      </c>
      <c r="N587" s="38">
        <v>0</v>
      </c>
    </row>
    <row r="588" spans="3:14" x14ac:dyDescent="0.2">
      <c r="D588" t="s">
        <v>434</v>
      </c>
      <c r="E588" s="14" t="s">
        <v>431</v>
      </c>
      <c r="F588" s="36">
        <v>384</v>
      </c>
      <c r="G588" s="46">
        <v>0</v>
      </c>
      <c r="H588" s="38">
        <v>2</v>
      </c>
      <c r="I588" s="36">
        <v>2432</v>
      </c>
      <c r="J588" s="46">
        <v>64</v>
      </c>
      <c r="K588" s="38">
        <v>4</v>
      </c>
      <c r="L588" s="46">
        <v>784</v>
      </c>
      <c r="M588" s="46">
        <v>0</v>
      </c>
      <c r="N588" s="38">
        <v>0</v>
      </c>
    </row>
    <row r="589" spans="3:14" ht="15" thickBot="1" x14ac:dyDescent="0.25">
      <c r="E589" s="14" t="s">
        <v>432</v>
      </c>
      <c r="F589" s="42">
        <v>2272</v>
      </c>
      <c r="G589" s="40">
        <v>120</v>
      </c>
      <c r="H589" s="41">
        <v>2</v>
      </c>
      <c r="I589" s="42">
        <v>1504</v>
      </c>
      <c r="J589" s="40">
        <v>80</v>
      </c>
      <c r="K589" s="41">
        <v>1</v>
      </c>
      <c r="L589" s="40">
        <v>1344</v>
      </c>
      <c r="M589" s="40">
        <v>128</v>
      </c>
      <c r="N589" s="41">
        <v>2</v>
      </c>
    </row>
    <row r="590" spans="3:14" x14ac:dyDescent="0.2">
      <c r="F590" s="45"/>
      <c r="G590" s="45"/>
      <c r="H590" s="45"/>
      <c r="I590" s="45"/>
      <c r="J590" s="45"/>
      <c r="K590" s="45"/>
      <c r="L590" s="45"/>
      <c r="M590" s="45"/>
      <c r="N590" s="45"/>
    </row>
    <row r="591" spans="3:14" x14ac:dyDescent="0.2">
      <c r="F591" s="45"/>
      <c r="G591" s="45"/>
      <c r="H591" s="45"/>
      <c r="I591" s="45"/>
      <c r="J591" s="45"/>
      <c r="K591" s="45"/>
      <c r="L591" s="45"/>
      <c r="M591" s="45"/>
      <c r="N591" s="45"/>
    </row>
    <row r="592" spans="3:14" ht="15" thickBot="1" x14ac:dyDescent="0.25">
      <c r="D592" t="s">
        <v>435</v>
      </c>
      <c r="F592" s="45"/>
      <c r="G592" s="45"/>
      <c r="H592" s="45"/>
      <c r="I592" s="45"/>
      <c r="J592" s="45"/>
      <c r="K592" s="45"/>
      <c r="L592" s="45"/>
      <c r="M592" s="45"/>
      <c r="N592" s="45"/>
    </row>
    <row r="593" spans="2:14" x14ac:dyDescent="0.2">
      <c r="F593" s="33" t="s">
        <v>427</v>
      </c>
      <c r="G593" s="34" t="s">
        <v>428</v>
      </c>
      <c r="H593" s="35" t="s">
        <v>429</v>
      </c>
      <c r="I593" s="33" t="s">
        <v>427</v>
      </c>
      <c r="J593" s="34" t="s">
        <v>428</v>
      </c>
      <c r="K593" s="35" t="s">
        <v>429</v>
      </c>
      <c r="L593" s="33" t="s">
        <v>427</v>
      </c>
      <c r="M593" s="34" t="s">
        <v>428</v>
      </c>
      <c r="N593" s="35" t="s">
        <v>429</v>
      </c>
    </row>
    <row r="594" spans="2:14" x14ac:dyDescent="0.2">
      <c r="D594" t="s">
        <v>84</v>
      </c>
      <c r="E594" s="14" t="s">
        <v>431</v>
      </c>
      <c r="F594" s="36">
        <f>(F584/(F584+G584)*100)-H594</f>
        <v>94.186046511627907</v>
      </c>
      <c r="G594" s="37">
        <f>G584/(F584+G584)*100</f>
        <v>5.8139534883720927</v>
      </c>
      <c r="H594" s="38">
        <f>H584/(F584+G584)*100</f>
        <v>0</v>
      </c>
      <c r="I594" s="36">
        <f t="shared" ref="I594:I599" si="183">(I584/(I584+J584)*100)-K594</f>
        <v>100</v>
      </c>
      <c r="J594" s="37">
        <f t="shared" ref="J594:J599" si="184">J584/(I584+J584)*100</f>
        <v>0</v>
      </c>
      <c r="K594" s="38">
        <f t="shared" ref="K594:K599" si="185">K584/(I584+J584)*100</f>
        <v>0</v>
      </c>
      <c r="L594" s="36">
        <f t="shared" ref="L594:L599" si="186">(L584/(L584+M584)*100)-N594</f>
        <v>95.768229166666671</v>
      </c>
      <c r="M594" s="37">
        <f t="shared" ref="M594:M599" si="187">M584/(L584+M584)*100</f>
        <v>4.1666666666666661</v>
      </c>
      <c r="N594" s="38">
        <f t="shared" ref="N594:N599" si="188">N584/(L584+M584)*100</f>
        <v>6.5104166666666657E-2</v>
      </c>
    </row>
    <row r="595" spans="2:14" x14ac:dyDescent="0.2">
      <c r="E595" s="14" t="s">
        <v>432</v>
      </c>
      <c r="F595" s="36">
        <f t="shared" ref="F595:F599" si="189">(F585/(F585+G585)*100)-H595</f>
        <v>87.5</v>
      </c>
      <c r="G595" s="37">
        <f>G585/(F585+G585)*100</f>
        <v>12.5</v>
      </c>
      <c r="H595" s="38">
        <f>H585/(F585+G585)*100</f>
        <v>0</v>
      </c>
      <c r="I595" s="36">
        <f t="shared" si="183"/>
        <v>67.741935483870961</v>
      </c>
      <c r="J595" s="37">
        <f t="shared" si="184"/>
        <v>32.258064516129032</v>
      </c>
      <c r="K595" s="38">
        <f t="shared" si="185"/>
        <v>0</v>
      </c>
      <c r="L595" s="36">
        <f t="shared" si="186"/>
        <v>57.575757575757578</v>
      </c>
      <c r="M595" s="37">
        <f t="shared" si="187"/>
        <v>42.424242424242422</v>
      </c>
      <c r="N595" s="38">
        <f t="shared" si="188"/>
        <v>0</v>
      </c>
    </row>
    <row r="596" spans="2:14" x14ac:dyDescent="0.2">
      <c r="D596" t="s">
        <v>433</v>
      </c>
      <c r="E596" s="14" t="s">
        <v>431</v>
      </c>
      <c r="F596" s="36">
        <f t="shared" si="189"/>
        <v>98</v>
      </c>
      <c r="G596" s="37">
        <f>G586/(F586+G586)*100</f>
        <v>2</v>
      </c>
      <c r="H596" s="38">
        <f>H586/(F586+G586)*100</f>
        <v>0</v>
      </c>
      <c r="I596" s="36">
        <f t="shared" si="183"/>
        <v>100</v>
      </c>
      <c r="J596" s="37">
        <f t="shared" si="184"/>
        <v>0</v>
      </c>
      <c r="K596" s="38">
        <f t="shared" si="185"/>
        <v>0</v>
      </c>
      <c r="L596" s="36">
        <f t="shared" si="186"/>
        <v>93.181818181818173</v>
      </c>
      <c r="M596" s="37">
        <f t="shared" si="187"/>
        <v>6.8181818181818175</v>
      </c>
      <c r="N596" s="38">
        <f t="shared" si="188"/>
        <v>0</v>
      </c>
    </row>
    <row r="597" spans="2:14" x14ac:dyDescent="0.2">
      <c r="E597" s="14" t="s">
        <v>432</v>
      </c>
      <c r="F597" s="36">
        <f t="shared" si="189"/>
        <v>100</v>
      </c>
      <c r="G597" s="37">
        <f>G587/(F587+G587)*100</f>
        <v>0</v>
      </c>
      <c r="H597" s="38">
        <f>H587/(F587+G587)*100</f>
        <v>0</v>
      </c>
      <c r="I597" s="36">
        <f t="shared" si="183"/>
        <v>96.969696969696969</v>
      </c>
      <c r="J597" s="37">
        <f t="shared" si="184"/>
        <v>3.0303030303030303</v>
      </c>
      <c r="K597" s="38">
        <f t="shared" si="185"/>
        <v>0</v>
      </c>
      <c r="L597" s="36">
        <f t="shared" si="186"/>
        <v>93.333333333333329</v>
      </c>
      <c r="M597" s="37">
        <f t="shared" si="187"/>
        <v>6.666666666666667</v>
      </c>
      <c r="N597" s="38">
        <f t="shared" si="188"/>
        <v>0</v>
      </c>
    </row>
    <row r="598" spans="2:14" x14ac:dyDescent="0.2">
      <c r="D598" t="s">
        <v>434</v>
      </c>
      <c r="E598" s="14" t="s">
        <v>431</v>
      </c>
      <c r="F598" s="36">
        <f t="shared" si="189"/>
        <v>99.479166666666671</v>
      </c>
      <c r="G598" s="37">
        <f t="shared" ref="G598:G599" si="190">G588/(F588+G588)*100</f>
        <v>0</v>
      </c>
      <c r="H598" s="38">
        <f t="shared" ref="H598:H599" si="191">H588/(F588+G588)*100</f>
        <v>0.52083333333333326</v>
      </c>
      <c r="I598" s="36">
        <f t="shared" si="183"/>
        <v>97.275641025641022</v>
      </c>
      <c r="J598" s="37">
        <f t="shared" si="184"/>
        <v>2.5641025641025639</v>
      </c>
      <c r="K598" s="38">
        <f t="shared" si="185"/>
        <v>0.16025641025641024</v>
      </c>
      <c r="L598" s="36">
        <f t="shared" si="186"/>
        <v>100</v>
      </c>
      <c r="M598" s="37">
        <f t="shared" si="187"/>
        <v>0</v>
      </c>
      <c r="N598" s="38">
        <f t="shared" si="188"/>
        <v>0</v>
      </c>
    </row>
    <row r="599" spans="2:14" ht="15" thickBot="1" x14ac:dyDescent="0.25">
      <c r="E599" s="14" t="s">
        <v>432</v>
      </c>
      <c r="F599" s="42">
        <f t="shared" si="189"/>
        <v>94.899665551839476</v>
      </c>
      <c r="G599" s="40">
        <f t="shared" si="190"/>
        <v>5.0167224080267561</v>
      </c>
      <c r="H599" s="41">
        <f t="shared" si="191"/>
        <v>8.3612040133779264E-2</v>
      </c>
      <c r="I599" s="42">
        <f t="shared" si="183"/>
        <v>94.88636363636364</v>
      </c>
      <c r="J599" s="40">
        <f t="shared" si="184"/>
        <v>5.0505050505050502</v>
      </c>
      <c r="K599" s="41">
        <f t="shared" si="185"/>
        <v>6.3131313131313135E-2</v>
      </c>
      <c r="L599" s="42">
        <f t="shared" si="186"/>
        <v>91.168478260869563</v>
      </c>
      <c r="M599" s="40">
        <f t="shared" si="187"/>
        <v>8.695652173913043</v>
      </c>
      <c r="N599" s="41">
        <f t="shared" si="188"/>
        <v>0.1358695652173913</v>
      </c>
    </row>
    <row r="600" spans="2:14" x14ac:dyDescent="0.2">
      <c r="F600" s="45"/>
      <c r="G600" s="45"/>
      <c r="H600" s="45"/>
      <c r="I600" s="45"/>
      <c r="J600" s="45"/>
      <c r="K600" s="45"/>
      <c r="L600" s="45"/>
      <c r="M600" s="45"/>
      <c r="N600" s="45"/>
    </row>
    <row r="601" spans="2:14" x14ac:dyDescent="0.2">
      <c r="F601" s="45"/>
      <c r="G601" s="45"/>
      <c r="H601" s="45"/>
      <c r="I601" s="45"/>
      <c r="J601" s="45"/>
      <c r="K601" s="45"/>
      <c r="L601" s="45"/>
      <c r="M601" s="45"/>
      <c r="N601" s="45"/>
    </row>
    <row r="602" spans="2:14" ht="16.5" thickBot="1" x14ac:dyDescent="0.3">
      <c r="B602" t="s">
        <v>403</v>
      </c>
      <c r="C602" s="23" t="s">
        <v>423</v>
      </c>
      <c r="F602" s="45"/>
      <c r="G602" s="45"/>
      <c r="H602" s="45"/>
      <c r="I602" s="45"/>
      <c r="J602" s="45"/>
      <c r="K602" s="45"/>
      <c r="L602" s="45"/>
      <c r="M602" s="45"/>
      <c r="N602" s="45"/>
    </row>
    <row r="603" spans="2:14" x14ac:dyDescent="0.2">
      <c r="F603" s="33" t="s">
        <v>424</v>
      </c>
      <c r="G603" s="34"/>
      <c r="H603" s="35"/>
      <c r="I603" s="33" t="s">
        <v>425</v>
      </c>
      <c r="J603" s="34"/>
      <c r="K603" s="35"/>
      <c r="L603" s="33" t="s">
        <v>426</v>
      </c>
      <c r="M603" s="34"/>
      <c r="N603" s="35"/>
    </row>
    <row r="604" spans="2:14" x14ac:dyDescent="0.2">
      <c r="F604" s="36" t="s">
        <v>427</v>
      </c>
      <c r="G604" s="37" t="s">
        <v>428</v>
      </c>
      <c r="H604" s="38" t="s">
        <v>429</v>
      </c>
      <c r="I604" s="36" t="s">
        <v>430</v>
      </c>
      <c r="J604" s="37" t="s">
        <v>428</v>
      </c>
      <c r="K604" s="38" t="s">
        <v>429</v>
      </c>
      <c r="L604" s="36" t="s">
        <v>430</v>
      </c>
      <c r="M604" s="37" t="s">
        <v>428</v>
      </c>
      <c r="N604" s="38" t="s">
        <v>429</v>
      </c>
    </row>
    <row r="605" spans="2:14" x14ac:dyDescent="0.2">
      <c r="D605" t="s">
        <v>84</v>
      </c>
      <c r="E605" s="14" t="s">
        <v>431</v>
      </c>
      <c r="F605" s="49">
        <v>300</v>
      </c>
      <c r="G605" s="47">
        <v>77</v>
      </c>
      <c r="H605" s="48">
        <v>14</v>
      </c>
      <c r="I605" s="36">
        <v>141</v>
      </c>
      <c r="J605" s="37">
        <v>62</v>
      </c>
      <c r="K605" s="38">
        <v>7</v>
      </c>
      <c r="L605" s="49">
        <v>148</v>
      </c>
      <c r="M605" s="47">
        <v>68</v>
      </c>
      <c r="N605" s="48">
        <v>8</v>
      </c>
    </row>
    <row r="606" spans="2:14" x14ac:dyDescent="0.2">
      <c r="E606" s="14" t="s">
        <v>432</v>
      </c>
      <c r="F606" s="36">
        <v>17</v>
      </c>
      <c r="G606" s="37">
        <v>129</v>
      </c>
      <c r="H606" s="38">
        <v>0</v>
      </c>
      <c r="I606" s="36">
        <v>0</v>
      </c>
      <c r="J606" s="37">
        <v>88</v>
      </c>
      <c r="K606" s="38">
        <v>0</v>
      </c>
      <c r="L606" s="36">
        <v>32</v>
      </c>
      <c r="M606" s="37">
        <v>89</v>
      </c>
      <c r="N606" s="38">
        <v>0</v>
      </c>
    </row>
    <row r="607" spans="2:14" x14ac:dyDescent="0.2">
      <c r="D607" t="s">
        <v>433</v>
      </c>
      <c r="E607" s="14" t="s">
        <v>431</v>
      </c>
      <c r="F607" s="49">
        <v>83</v>
      </c>
      <c r="G607" s="47">
        <v>4</v>
      </c>
      <c r="H607" s="48">
        <v>0</v>
      </c>
      <c r="I607" s="36">
        <v>60</v>
      </c>
      <c r="J607" s="37">
        <v>18</v>
      </c>
      <c r="K607" s="38">
        <v>0</v>
      </c>
      <c r="L607" s="36">
        <v>57</v>
      </c>
      <c r="M607" s="37">
        <v>2</v>
      </c>
      <c r="N607" s="38">
        <v>0</v>
      </c>
    </row>
    <row r="608" spans="2:14" x14ac:dyDescent="0.2">
      <c r="E608" s="14" t="s">
        <v>432</v>
      </c>
      <c r="F608" s="36"/>
      <c r="G608" s="46"/>
      <c r="H608" s="38"/>
      <c r="I608" s="49">
        <v>36</v>
      </c>
      <c r="J608" s="47">
        <v>0</v>
      </c>
      <c r="K608" s="48">
        <v>0</v>
      </c>
      <c r="L608" s="36">
        <v>11</v>
      </c>
      <c r="M608" s="37">
        <v>0</v>
      </c>
      <c r="N608" s="38">
        <v>0</v>
      </c>
    </row>
    <row r="609" spans="3:14" x14ac:dyDescent="0.2">
      <c r="D609" t="s">
        <v>434</v>
      </c>
      <c r="E609" s="14" t="s">
        <v>431</v>
      </c>
      <c r="F609" s="36"/>
      <c r="G609" s="46"/>
      <c r="H609" s="38"/>
      <c r="I609" s="49">
        <v>86</v>
      </c>
      <c r="J609" s="47">
        <v>3</v>
      </c>
      <c r="K609" s="48">
        <v>6</v>
      </c>
      <c r="L609" s="50"/>
      <c r="M609" s="46"/>
      <c r="N609" s="38"/>
    </row>
    <row r="610" spans="3:14" ht="15" thickBot="1" x14ac:dyDescent="0.25">
      <c r="E610" s="14" t="s">
        <v>432</v>
      </c>
      <c r="F610" s="42"/>
      <c r="G610" s="40"/>
      <c r="H610" s="41"/>
      <c r="I610" s="42">
        <v>2</v>
      </c>
      <c r="J610" s="40">
        <v>104</v>
      </c>
      <c r="K610" s="41">
        <v>0</v>
      </c>
      <c r="L610" s="42"/>
      <c r="M610" s="40"/>
      <c r="N610" s="41"/>
    </row>
    <row r="611" spans="3:14" x14ac:dyDescent="0.2">
      <c r="F611" s="45"/>
      <c r="G611" s="45"/>
      <c r="H611" s="45"/>
      <c r="I611" s="45"/>
      <c r="J611" s="45"/>
      <c r="K611" s="45"/>
      <c r="L611" s="45"/>
      <c r="M611" s="45"/>
      <c r="N611" s="45"/>
    </row>
    <row r="612" spans="3:14" ht="15" thickBot="1" x14ac:dyDescent="0.25">
      <c r="D612" t="s">
        <v>435</v>
      </c>
      <c r="F612" s="45"/>
      <c r="G612" s="45"/>
      <c r="H612" s="45"/>
      <c r="I612" s="45"/>
      <c r="J612" s="45"/>
      <c r="K612" s="45"/>
      <c r="L612" s="45"/>
      <c r="M612" s="45"/>
      <c r="N612" s="45"/>
    </row>
    <row r="613" spans="3:14" x14ac:dyDescent="0.2">
      <c r="F613" s="33" t="s">
        <v>427</v>
      </c>
      <c r="G613" s="34" t="s">
        <v>428</v>
      </c>
      <c r="H613" s="35" t="s">
        <v>429</v>
      </c>
      <c r="I613" s="33" t="s">
        <v>427</v>
      </c>
      <c r="J613" s="34" t="s">
        <v>428</v>
      </c>
      <c r="K613" s="35" t="s">
        <v>429</v>
      </c>
      <c r="L613" s="33" t="s">
        <v>427</v>
      </c>
      <c r="M613" s="34" t="s">
        <v>428</v>
      </c>
      <c r="N613" s="35" t="s">
        <v>429</v>
      </c>
    </row>
    <row r="614" spans="3:14" x14ac:dyDescent="0.2">
      <c r="D614" t="s">
        <v>84</v>
      </c>
      <c r="E614" s="14" t="s">
        <v>431</v>
      </c>
      <c r="F614" s="36">
        <f>(F605/(F605+G605)*100)-H614</f>
        <v>75.862068965517238</v>
      </c>
      <c r="G614" s="37">
        <f>G605/(F605+G605)*100</f>
        <v>20.424403183023873</v>
      </c>
      <c r="H614" s="38">
        <f>H605/(F605+G605)*100</f>
        <v>3.7135278514588856</v>
      </c>
      <c r="I614" s="36">
        <f t="shared" ref="I614:I617" si="192">(I605/(I605+J605)*100)-K614</f>
        <v>66.009852216748769</v>
      </c>
      <c r="J614" s="37">
        <f t="shared" ref="J614:J619" si="193">J605/(I605+J605)*100</f>
        <v>30.541871921182267</v>
      </c>
      <c r="K614" s="38">
        <f t="shared" ref="K614:K619" si="194">K605/(I605+J605)*100</f>
        <v>3.4482758620689653</v>
      </c>
      <c r="L614" s="36">
        <f>(L605/(L605+M605)*100)-N614</f>
        <v>64.81481481481481</v>
      </c>
      <c r="M614" s="37">
        <f>M605/(L605+M605)*100</f>
        <v>31.481481481481481</v>
      </c>
      <c r="N614" s="38">
        <f>N605/(L605+M605)*100</f>
        <v>3.7037037037037033</v>
      </c>
    </row>
    <row r="615" spans="3:14" x14ac:dyDescent="0.2">
      <c r="E615" s="14" t="s">
        <v>432</v>
      </c>
      <c r="F615" s="36">
        <f>(F606/(F606+G606)*100)-H615</f>
        <v>11.643835616438356</v>
      </c>
      <c r="G615" s="37">
        <f>G606/(F606+G606)*100</f>
        <v>88.356164383561648</v>
      </c>
      <c r="H615" s="38">
        <f>H606/(F606+G606)*100</f>
        <v>0</v>
      </c>
      <c r="I615" s="36">
        <f t="shared" si="192"/>
        <v>0</v>
      </c>
      <c r="J615" s="37">
        <f t="shared" si="193"/>
        <v>100</v>
      </c>
      <c r="K615" s="38">
        <f t="shared" si="194"/>
        <v>0</v>
      </c>
      <c r="L615" s="36">
        <f>(L606/(L606+M606)*100)-N615</f>
        <v>26.446280991735538</v>
      </c>
      <c r="M615" s="37">
        <f>M606/(L606+M606)*100</f>
        <v>73.553719008264466</v>
      </c>
      <c r="N615" s="38">
        <f>N606/(L606+M606)*100</f>
        <v>0</v>
      </c>
    </row>
    <row r="616" spans="3:14" x14ac:dyDescent="0.2">
      <c r="D616" t="s">
        <v>433</v>
      </c>
      <c r="E616" s="14" t="s">
        <v>431</v>
      </c>
      <c r="F616" s="36">
        <f>(F607/(F607+G607)*100)-H616</f>
        <v>95.402298850574709</v>
      </c>
      <c r="G616" s="37">
        <f>G607/(F607+G607)*100</f>
        <v>4.5977011494252871</v>
      </c>
      <c r="H616" s="38">
        <f>H607/(F607+G607)*100</f>
        <v>0</v>
      </c>
      <c r="I616" s="36">
        <f t="shared" si="192"/>
        <v>76.923076923076934</v>
      </c>
      <c r="J616" s="37">
        <f t="shared" si="193"/>
        <v>23.076923076923077</v>
      </c>
      <c r="K616" s="38">
        <f t="shared" si="194"/>
        <v>0</v>
      </c>
      <c r="L616" s="36">
        <f>(L607/(L607+M607)*100)-N616</f>
        <v>96.610169491525426</v>
      </c>
      <c r="M616" s="37">
        <f>M607/(L607+M607)*100</f>
        <v>3.3898305084745761</v>
      </c>
      <c r="N616" s="38">
        <f>N607/(L607+M607)*100</f>
        <v>0</v>
      </c>
    </row>
    <row r="617" spans="3:14" x14ac:dyDescent="0.2">
      <c r="E617" s="14" t="s">
        <v>432</v>
      </c>
      <c r="F617" s="36"/>
      <c r="G617" s="37"/>
      <c r="H617" s="38"/>
      <c r="I617" s="36">
        <f t="shared" si="192"/>
        <v>100</v>
      </c>
      <c r="J617" s="37">
        <f t="shared" si="193"/>
        <v>0</v>
      </c>
      <c r="K617" s="38">
        <f t="shared" si="194"/>
        <v>0</v>
      </c>
      <c r="L617" s="36">
        <f>(L608/(L608+M608)*100)-N617</f>
        <v>100</v>
      </c>
      <c r="M617" s="37">
        <f>M608/(L608+M608)*100</f>
        <v>0</v>
      </c>
      <c r="N617" s="38">
        <f>N608/(L608+M608)*100</f>
        <v>0</v>
      </c>
    </row>
    <row r="618" spans="3:14" x14ac:dyDescent="0.2">
      <c r="D618" t="s">
        <v>434</v>
      </c>
      <c r="E618" s="14" t="s">
        <v>431</v>
      </c>
      <c r="F618" s="36"/>
      <c r="G618" s="37"/>
      <c r="H618" s="38"/>
      <c r="I618" s="36">
        <f>(I609/(I609+J609)*100)-K618</f>
        <v>89.887640449438209</v>
      </c>
      <c r="J618" s="37">
        <f t="shared" si="193"/>
        <v>3.3707865168539324</v>
      </c>
      <c r="K618" s="38">
        <f t="shared" si="194"/>
        <v>6.7415730337078648</v>
      </c>
      <c r="L618" s="36"/>
      <c r="M618" s="37"/>
      <c r="N618" s="38"/>
    </row>
    <row r="619" spans="3:14" ht="15" thickBot="1" x14ac:dyDescent="0.25">
      <c r="E619" s="14" t="s">
        <v>432</v>
      </c>
      <c r="F619" s="42"/>
      <c r="G619" s="40"/>
      <c r="H619" s="41"/>
      <c r="I619" s="42">
        <f t="shared" ref="I619" si="195">(I610/(I610+J610)*100)-K619</f>
        <v>1.8867924528301887</v>
      </c>
      <c r="J619" s="40">
        <f t="shared" si="193"/>
        <v>98.113207547169807</v>
      </c>
      <c r="K619" s="41">
        <f t="shared" si="194"/>
        <v>0</v>
      </c>
      <c r="L619" s="42"/>
      <c r="M619" s="40"/>
      <c r="N619" s="41"/>
    </row>
    <row r="620" spans="3:14" x14ac:dyDescent="0.2">
      <c r="F620" s="45"/>
      <c r="G620" s="45"/>
      <c r="H620" s="45"/>
      <c r="I620" s="45"/>
      <c r="J620" s="45"/>
      <c r="K620" s="45"/>
      <c r="L620" s="45"/>
      <c r="M620" s="45"/>
      <c r="N620" s="45"/>
    </row>
    <row r="621" spans="3:14" x14ac:dyDescent="0.2">
      <c r="F621" s="45"/>
      <c r="G621" s="45"/>
      <c r="H621" s="45"/>
      <c r="I621" s="45"/>
      <c r="J621" s="45"/>
      <c r="K621" s="45"/>
      <c r="L621" s="45"/>
      <c r="M621" s="45"/>
      <c r="N621" s="45"/>
    </row>
    <row r="622" spans="3:14" ht="16.5" thickBot="1" x14ac:dyDescent="0.3">
      <c r="C622" s="23" t="s">
        <v>436</v>
      </c>
      <c r="F622" s="45"/>
      <c r="G622" s="45"/>
      <c r="H622" s="45"/>
      <c r="I622" s="45"/>
      <c r="J622" s="45"/>
      <c r="K622" s="45"/>
      <c r="L622" s="45"/>
      <c r="M622" s="45"/>
      <c r="N622" s="45"/>
    </row>
    <row r="623" spans="3:14" x14ac:dyDescent="0.2">
      <c r="F623" s="33" t="s">
        <v>424</v>
      </c>
      <c r="G623" s="34"/>
      <c r="H623" s="35"/>
      <c r="I623" s="33" t="s">
        <v>425</v>
      </c>
      <c r="J623" s="34"/>
      <c r="K623" s="35"/>
      <c r="L623" s="34" t="s">
        <v>426</v>
      </c>
      <c r="M623" s="34"/>
      <c r="N623" s="35"/>
    </row>
    <row r="624" spans="3:14" x14ac:dyDescent="0.2">
      <c r="F624" s="36" t="s">
        <v>427</v>
      </c>
      <c r="G624" s="37" t="s">
        <v>428</v>
      </c>
      <c r="H624" s="38" t="s">
        <v>429</v>
      </c>
      <c r="I624" s="36" t="s">
        <v>430</v>
      </c>
      <c r="J624" s="37" t="s">
        <v>428</v>
      </c>
      <c r="K624" s="38" t="s">
        <v>429</v>
      </c>
      <c r="L624" s="37" t="s">
        <v>430</v>
      </c>
      <c r="M624" s="37" t="s">
        <v>428</v>
      </c>
      <c r="N624" s="38" t="s">
        <v>429</v>
      </c>
    </row>
    <row r="625" spans="4:14" x14ac:dyDescent="0.2">
      <c r="D625" t="s">
        <v>84</v>
      </c>
      <c r="E625" s="14" t="s">
        <v>431</v>
      </c>
      <c r="F625" s="36">
        <v>47</v>
      </c>
      <c r="G625" s="37">
        <v>116</v>
      </c>
      <c r="H625" s="38">
        <v>1</v>
      </c>
      <c r="I625" s="36">
        <v>79</v>
      </c>
      <c r="J625" s="37">
        <v>30</v>
      </c>
      <c r="K625" s="38">
        <v>1</v>
      </c>
      <c r="L625" s="37">
        <v>29</v>
      </c>
      <c r="M625" s="37">
        <v>102</v>
      </c>
      <c r="N625" s="38">
        <v>4</v>
      </c>
    </row>
    <row r="626" spans="4:14" x14ac:dyDescent="0.2">
      <c r="E626" s="14" t="s">
        <v>432</v>
      </c>
      <c r="F626" s="36">
        <v>0</v>
      </c>
      <c r="G626" s="37">
        <v>110</v>
      </c>
      <c r="H626" s="38">
        <v>0</v>
      </c>
      <c r="I626" s="36">
        <v>33</v>
      </c>
      <c r="J626" s="37">
        <v>135</v>
      </c>
      <c r="K626" s="38">
        <v>0</v>
      </c>
      <c r="L626" s="37">
        <v>2</v>
      </c>
      <c r="M626" s="37">
        <v>204</v>
      </c>
      <c r="N626" s="38">
        <v>0</v>
      </c>
    </row>
    <row r="627" spans="4:14" x14ac:dyDescent="0.2">
      <c r="D627" t="s">
        <v>433</v>
      </c>
      <c r="E627" s="14" t="s">
        <v>431</v>
      </c>
      <c r="F627" s="36">
        <v>218</v>
      </c>
      <c r="G627" s="37">
        <v>39</v>
      </c>
      <c r="H627" s="38">
        <v>5</v>
      </c>
      <c r="I627" s="36">
        <v>95</v>
      </c>
      <c r="J627" s="37">
        <v>134</v>
      </c>
      <c r="K627" s="38">
        <v>1</v>
      </c>
      <c r="L627" s="46">
        <v>31</v>
      </c>
      <c r="M627" s="37">
        <v>71</v>
      </c>
      <c r="N627" s="38">
        <v>0</v>
      </c>
    </row>
    <row r="628" spans="4:14" x14ac:dyDescent="0.2">
      <c r="E628" s="14" t="s">
        <v>432</v>
      </c>
      <c r="F628" s="36">
        <v>0</v>
      </c>
      <c r="G628" s="46">
        <v>144</v>
      </c>
      <c r="H628" s="38">
        <v>0</v>
      </c>
      <c r="I628" s="36">
        <v>23</v>
      </c>
      <c r="J628" s="46">
        <v>70</v>
      </c>
      <c r="K628" s="38">
        <v>0</v>
      </c>
      <c r="L628" s="46">
        <v>4</v>
      </c>
      <c r="M628" s="46">
        <v>86</v>
      </c>
      <c r="N628" s="38">
        <v>0</v>
      </c>
    </row>
    <row r="629" spans="4:14" x14ac:dyDescent="0.2">
      <c r="D629" t="s">
        <v>434</v>
      </c>
      <c r="E629" s="14" t="s">
        <v>431</v>
      </c>
      <c r="F629" s="36"/>
      <c r="G629" s="46"/>
      <c r="H629" s="38"/>
      <c r="I629" s="36">
        <v>83</v>
      </c>
      <c r="J629" s="46">
        <v>7</v>
      </c>
      <c r="K629" s="38">
        <v>17</v>
      </c>
      <c r="L629" s="46"/>
      <c r="M629" s="46"/>
      <c r="N629" s="38"/>
    </row>
    <row r="630" spans="4:14" ht="15" thickBot="1" x14ac:dyDescent="0.25">
      <c r="E630" s="14" t="s">
        <v>432</v>
      </c>
      <c r="F630" s="42"/>
      <c r="G630" s="40"/>
      <c r="H630" s="41"/>
      <c r="I630" s="42"/>
      <c r="J630" s="40"/>
      <c r="K630" s="41"/>
      <c r="L630" s="40"/>
      <c r="M630" s="40"/>
      <c r="N630" s="41"/>
    </row>
    <row r="631" spans="4:14" x14ac:dyDescent="0.2">
      <c r="F631" s="45"/>
      <c r="G631" s="45"/>
      <c r="H631" s="45"/>
      <c r="I631" s="45"/>
      <c r="J631" s="45"/>
      <c r="K631" s="45"/>
      <c r="L631" s="45"/>
      <c r="M631" s="45"/>
      <c r="N631" s="45"/>
    </row>
    <row r="632" spans="4:14" x14ac:dyDescent="0.2">
      <c r="F632" s="45"/>
      <c r="G632" s="45"/>
      <c r="H632" s="45"/>
      <c r="I632" s="45"/>
      <c r="J632" s="45"/>
      <c r="K632" s="45"/>
      <c r="L632" s="45"/>
      <c r="M632" s="45"/>
      <c r="N632" s="45"/>
    </row>
    <row r="633" spans="4:14" ht="15" thickBot="1" x14ac:dyDescent="0.25">
      <c r="D633" t="s">
        <v>435</v>
      </c>
      <c r="F633" s="45"/>
      <c r="G633" s="45"/>
      <c r="H633" s="45"/>
      <c r="I633" s="45"/>
      <c r="J633" s="45"/>
      <c r="K633" s="45"/>
      <c r="L633" s="45"/>
      <c r="M633" s="45"/>
      <c r="N633" s="45"/>
    </row>
    <row r="634" spans="4:14" x14ac:dyDescent="0.2">
      <c r="F634" s="33" t="s">
        <v>427</v>
      </c>
      <c r="G634" s="34" t="s">
        <v>428</v>
      </c>
      <c r="H634" s="35" t="s">
        <v>429</v>
      </c>
      <c r="I634" s="33" t="s">
        <v>427</v>
      </c>
      <c r="J634" s="34" t="s">
        <v>428</v>
      </c>
      <c r="K634" s="35" t="s">
        <v>429</v>
      </c>
      <c r="L634" s="33" t="s">
        <v>427</v>
      </c>
      <c r="M634" s="34" t="s">
        <v>428</v>
      </c>
      <c r="N634" s="35" t="s">
        <v>429</v>
      </c>
    </row>
    <row r="635" spans="4:14" x14ac:dyDescent="0.2">
      <c r="D635" t="s">
        <v>84</v>
      </c>
      <c r="E635" s="14" t="s">
        <v>431</v>
      </c>
      <c r="F635" s="36">
        <f>(F625/(F625+G625)*100)-H635</f>
        <v>28.220858895705518</v>
      </c>
      <c r="G635" s="37">
        <f>G625/(F625+G625)*100</f>
        <v>71.165644171779135</v>
      </c>
      <c r="H635" s="38">
        <f>H625/(F625+G625)*100</f>
        <v>0.61349693251533743</v>
      </c>
      <c r="I635" s="36">
        <f t="shared" ref="I635:I639" si="196">(I625/(I625+J625)*100)-K635</f>
        <v>71.559633027522935</v>
      </c>
      <c r="J635" s="37">
        <f t="shared" ref="J635:J639" si="197">J625/(I625+J625)*100</f>
        <v>27.522935779816514</v>
      </c>
      <c r="K635" s="38">
        <f t="shared" ref="K635:K639" si="198">K625/(I625+J625)*100</f>
        <v>0.91743119266055051</v>
      </c>
      <c r="L635" s="36">
        <f t="shared" ref="L635:L638" si="199">(L625/(L625+M625)*100)-N635</f>
        <v>19.083969465648856</v>
      </c>
      <c r="M635" s="37">
        <f t="shared" ref="M635:M638" si="200">M625/(L625+M625)*100</f>
        <v>77.862595419847324</v>
      </c>
      <c r="N635" s="38">
        <f t="shared" ref="N635:N638" si="201">N625/(L625+M625)*100</f>
        <v>3.0534351145038165</v>
      </c>
    </row>
    <row r="636" spans="4:14" x14ac:dyDescent="0.2">
      <c r="E636" s="14" t="s">
        <v>432</v>
      </c>
      <c r="F636" s="36">
        <f t="shared" ref="F636:F638" si="202">(F626/(F626+G626)*100)-H636</f>
        <v>0</v>
      </c>
      <c r="G636" s="37">
        <f>G626/(F626+G626)*100</f>
        <v>100</v>
      </c>
      <c r="H636" s="38">
        <f>H626/(F626+G626)*100</f>
        <v>0</v>
      </c>
      <c r="I636" s="36">
        <f t="shared" si="196"/>
        <v>19.642857142857142</v>
      </c>
      <c r="J636" s="37">
        <f t="shared" si="197"/>
        <v>80.357142857142861</v>
      </c>
      <c r="K636" s="38">
        <f t="shared" si="198"/>
        <v>0</v>
      </c>
      <c r="L636" s="36">
        <f t="shared" si="199"/>
        <v>0.97087378640776689</v>
      </c>
      <c r="M636" s="37">
        <f t="shared" si="200"/>
        <v>99.029126213592235</v>
      </c>
      <c r="N636" s="38">
        <f t="shared" si="201"/>
        <v>0</v>
      </c>
    </row>
    <row r="637" spans="4:14" x14ac:dyDescent="0.2">
      <c r="D637" t="s">
        <v>433</v>
      </c>
      <c r="E637" s="14" t="s">
        <v>431</v>
      </c>
      <c r="F637" s="36">
        <f t="shared" si="202"/>
        <v>82.879377431906619</v>
      </c>
      <c r="G637" s="37">
        <f>G627/(F627+G627)*100</f>
        <v>15.175097276264591</v>
      </c>
      <c r="H637" s="38">
        <f>H627/(F627+G627)*100</f>
        <v>1.9455252918287937</v>
      </c>
      <c r="I637" s="36">
        <f t="shared" si="196"/>
        <v>41.048034934497821</v>
      </c>
      <c r="J637" s="37">
        <f t="shared" si="197"/>
        <v>58.515283842794766</v>
      </c>
      <c r="K637" s="38">
        <f t="shared" si="198"/>
        <v>0.43668122270742354</v>
      </c>
      <c r="L637" s="36">
        <f t="shared" si="199"/>
        <v>30.392156862745097</v>
      </c>
      <c r="M637" s="37">
        <f t="shared" si="200"/>
        <v>69.607843137254903</v>
      </c>
      <c r="N637" s="38">
        <f t="shared" si="201"/>
        <v>0</v>
      </c>
    </row>
    <row r="638" spans="4:14" x14ac:dyDescent="0.2">
      <c r="E638" s="14" t="s">
        <v>432</v>
      </c>
      <c r="F638" s="36">
        <f t="shared" si="202"/>
        <v>0</v>
      </c>
      <c r="G638" s="37">
        <f>G628/(F628+G628)*100</f>
        <v>100</v>
      </c>
      <c r="H638" s="38">
        <f>H628/(F628+G628)*100</f>
        <v>0</v>
      </c>
      <c r="I638" s="36">
        <f t="shared" si="196"/>
        <v>24.731182795698924</v>
      </c>
      <c r="J638" s="37">
        <f t="shared" si="197"/>
        <v>75.268817204301072</v>
      </c>
      <c r="K638" s="38">
        <f t="shared" si="198"/>
        <v>0</v>
      </c>
      <c r="L638" s="36">
        <f t="shared" si="199"/>
        <v>4.4444444444444446</v>
      </c>
      <c r="M638" s="37">
        <f t="shared" si="200"/>
        <v>95.555555555555557</v>
      </c>
      <c r="N638" s="38">
        <f t="shared" si="201"/>
        <v>0</v>
      </c>
    </row>
    <row r="639" spans="4:14" x14ac:dyDescent="0.2">
      <c r="D639" t="s">
        <v>434</v>
      </c>
      <c r="E639" s="14" t="s">
        <v>431</v>
      </c>
      <c r="F639" s="36"/>
      <c r="G639" s="37"/>
      <c r="H639" s="38"/>
      <c r="I639" s="36">
        <f t="shared" si="196"/>
        <v>73.333333333333343</v>
      </c>
      <c r="J639" s="37">
        <f t="shared" si="197"/>
        <v>7.7777777777777777</v>
      </c>
      <c r="K639" s="38">
        <f t="shared" si="198"/>
        <v>18.888888888888889</v>
      </c>
      <c r="L639" s="36"/>
      <c r="M639" s="37"/>
      <c r="N639" s="38"/>
    </row>
    <row r="640" spans="4:14" ht="15" thickBot="1" x14ac:dyDescent="0.25">
      <c r="E640" s="14" t="s">
        <v>432</v>
      </c>
      <c r="F640" s="42"/>
      <c r="G640" s="40"/>
      <c r="H640" s="41"/>
      <c r="I640" s="42"/>
      <c r="J640" s="40"/>
      <c r="K640" s="41"/>
      <c r="L640" s="42"/>
      <c r="M640" s="40"/>
      <c r="N640" s="41"/>
    </row>
    <row r="642" spans="1:8" ht="15" x14ac:dyDescent="0.25">
      <c r="A642" s="3" t="s">
        <v>442</v>
      </c>
    </row>
    <row r="643" spans="1:8" x14ac:dyDescent="0.2">
      <c r="B643" t="s">
        <v>1</v>
      </c>
    </row>
    <row r="644" spans="1:8" x14ac:dyDescent="0.2">
      <c r="B644" s="10" t="s">
        <v>83</v>
      </c>
      <c r="C644" s="57" t="s">
        <v>84</v>
      </c>
      <c r="D644" s="57"/>
      <c r="E644" s="57"/>
      <c r="F644" s="57" t="s">
        <v>86</v>
      </c>
      <c r="G644" s="57"/>
      <c r="H644" s="57"/>
    </row>
    <row r="645" spans="1:8" x14ac:dyDescent="0.2">
      <c r="A645" t="s">
        <v>443</v>
      </c>
      <c r="B645" s="9">
        <v>0</v>
      </c>
      <c r="C645" s="9">
        <v>100</v>
      </c>
      <c r="D645" s="9">
        <v>100</v>
      </c>
      <c r="E645" s="9"/>
      <c r="F645" s="9">
        <v>100</v>
      </c>
      <c r="G645" s="9">
        <v>100</v>
      </c>
      <c r="H645" s="9"/>
    </row>
    <row r="646" spans="1:8" x14ac:dyDescent="0.2">
      <c r="B646" s="9">
        <v>9</v>
      </c>
      <c r="C646" s="9">
        <v>180.16669999999999</v>
      </c>
      <c r="D646" s="9">
        <v>20.533329999999999</v>
      </c>
      <c r="E646" s="9"/>
      <c r="F646" s="9">
        <v>500</v>
      </c>
      <c r="G646" s="9">
        <v>40.5</v>
      </c>
      <c r="H646" s="9"/>
    </row>
    <row r="647" spans="1:8" x14ac:dyDescent="0.2">
      <c r="B647" s="9">
        <v>14</v>
      </c>
      <c r="C647" s="9">
        <v>7.35</v>
      </c>
      <c r="D647" s="9">
        <v>3.99</v>
      </c>
      <c r="E647" s="9"/>
      <c r="F647" s="9">
        <v>733.33330000000001</v>
      </c>
      <c r="G647" s="9">
        <v>156.83330000000001</v>
      </c>
      <c r="H647" s="9"/>
    </row>
    <row r="648" spans="1:8" x14ac:dyDescent="0.2">
      <c r="B648" s="9">
        <v>21</v>
      </c>
      <c r="C648" s="9">
        <v>0.43380000000000002</v>
      </c>
      <c r="D648" s="9">
        <v>0.13833329999999999</v>
      </c>
      <c r="E648" s="9"/>
      <c r="F648" s="9">
        <v>1920</v>
      </c>
      <c r="G648" s="9">
        <v>555</v>
      </c>
      <c r="H648" s="9"/>
    </row>
    <row r="649" spans="1:8" x14ac:dyDescent="0.2">
      <c r="B649" s="9">
        <v>28</v>
      </c>
      <c r="C649" s="9">
        <v>3.4333330000000002E-2</v>
      </c>
      <c r="D649" s="9">
        <v>1.286667E-2</v>
      </c>
      <c r="E649" s="9"/>
      <c r="F649" s="9">
        <v>5760</v>
      </c>
      <c r="G649" s="9">
        <v>1164.6669999999999</v>
      </c>
      <c r="H649" s="9"/>
    </row>
    <row r="650" spans="1:8" x14ac:dyDescent="0.2">
      <c r="B650" s="9">
        <v>35</v>
      </c>
      <c r="C650" s="9">
        <v>1.7000000000000001E-2</v>
      </c>
      <c r="D650" s="9">
        <v>4.333333E-3</v>
      </c>
      <c r="E650" s="9"/>
      <c r="F650" s="9">
        <v>20938.669999999998</v>
      </c>
      <c r="G650" s="9">
        <v>48400</v>
      </c>
      <c r="H650" s="9"/>
    </row>
    <row r="653" spans="1:8" x14ac:dyDescent="0.2">
      <c r="B653" t="s">
        <v>0</v>
      </c>
    </row>
    <row r="654" spans="1:8" x14ac:dyDescent="0.2">
      <c r="B654" s="10" t="s">
        <v>83</v>
      </c>
      <c r="C654" s="57" t="s">
        <v>84</v>
      </c>
      <c r="D654" s="57"/>
      <c r="E654" s="57"/>
      <c r="F654" s="57" t="s">
        <v>86</v>
      </c>
      <c r="G654" s="57"/>
      <c r="H654" s="57"/>
    </row>
    <row r="655" spans="1:8" x14ac:dyDescent="0.2">
      <c r="B655" s="9">
        <v>0</v>
      </c>
      <c r="C655" s="9">
        <v>100</v>
      </c>
      <c r="D655" s="9">
        <v>100</v>
      </c>
      <c r="E655" s="9"/>
      <c r="F655" s="9">
        <v>100</v>
      </c>
      <c r="G655" s="9">
        <v>100</v>
      </c>
      <c r="H655" s="9"/>
    </row>
    <row r="656" spans="1:8" x14ac:dyDescent="0.2">
      <c r="B656" s="9">
        <v>8</v>
      </c>
      <c r="C656" s="9">
        <v>103.33329999999999</v>
      </c>
      <c r="D656" s="9">
        <v>50.733330000000002</v>
      </c>
      <c r="E656" s="9"/>
      <c r="F656" s="9">
        <v>215.33330000000001</v>
      </c>
      <c r="G656" s="9">
        <v>177</v>
      </c>
      <c r="H656" s="9"/>
    </row>
    <row r="657" spans="1:10" x14ac:dyDescent="0.2">
      <c r="B657" s="9">
        <v>15</v>
      </c>
      <c r="C657" s="9"/>
      <c r="D657" s="9">
        <v>48.4</v>
      </c>
      <c r="E657" s="9"/>
      <c r="F657" s="9"/>
      <c r="G657" s="9">
        <v>570</v>
      </c>
      <c r="H657" s="9"/>
    </row>
    <row r="658" spans="1:10" x14ac:dyDescent="0.2">
      <c r="B658" s="9">
        <v>22</v>
      </c>
      <c r="C658" s="9">
        <v>240</v>
      </c>
      <c r="D658" s="9">
        <v>19.266670000000001</v>
      </c>
      <c r="E658" s="9"/>
      <c r="F658" s="9">
        <v>671.33330000000001</v>
      </c>
      <c r="G658" s="9">
        <v>1215.556</v>
      </c>
      <c r="H658" s="9"/>
    </row>
    <row r="659" spans="1:10" x14ac:dyDescent="0.2">
      <c r="B659" s="9">
        <v>29</v>
      </c>
      <c r="C659" s="9">
        <v>86.666659999999993</v>
      </c>
      <c r="D659" s="9">
        <v>9.1999999999999993</v>
      </c>
      <c r="E659" s="9"/>
      <c r="F659" s="9">
        <v>1386.6669999999999</v>
      </c>
      <c r="G659" s="9">
        <v>3635.5549999999998</v>
      </c>
      <c r="H659" s="9"/>
    </row>
    <row r="660" spans="1:10" x14ac:dyDescent="0.2">
      <c r="B660" s="9">
        <v>36</v>
      </c>
      <c r="C660" s="9">
        <v>44.8</v>
      </c>
      <c r="D660" s="9">
        <v>8.3110669999999995</v>
      </c>
      <c r="E660" s="9"/>
      <c r="F660" s="9">
        <v>4115.5559999999996</v>
      </c>
      <c r="G660" s="9">
        <v>13902.22</v>
      </c>
      <c r="H660" s="9"/>
    </row>
    <row r="661" spans="1:10" x14ac:dyDescent="0.2">
      <c r="B661" s="9">
        <v>43</v>
      </c>
      <c r="C661" s="9">
        <v>58.133339999999997</v>
      </c>
      <c r="D661" s="9">
        <v>3.4853329999999998</v>
      </c>
      <c r="E661" s="9"/>
      <c r="F661" s="9">
        <v>11680</v>
      </c>
      <c r="G661" s="9">
        <v>41941.33</v>
      </c>
      <c r="H661" s="9"/>
    </row>
    <row r="662" spans="1:10" x14ac:dyDescent="0.2">
      <c r="B662" s="9">
        <v>50</v>
      </c>
      <c r="C662" s="9">
        <v>20.444400000000002</v>
      </c>
      <c r="D662" s="9">
        <v>2.311067</v>
      </c>
      <c r="E662" s="9"/>
      <c r="F662" s="9">
        <v>48000</v>
      </c>
      <c r="G662" s="9">
        <v>126976</v>
      </c>
      <c r="H662" s="9"/>
    </row>
    <row r="666" spans="1:10" ht="15" x14ac:dyDescent="0.25">
      <c r="A666" s="3" t="s">
        <v>446</v>
      </c>
      <c r="B666" s="10" t="s">
        <v>82</v>
      </c>
      <c r="C666" s="57" t="s">
        <v>444</v>
      </c>
      <c r="D666" s="57"/>
      <c r="E666" s="57"/>
      <c r="F666" s="57"/>
      <c r="G666" s="57"/>
      <c r="H666" s="57" t="s">
        <v>445</v>
      </c>
      <c r="I666" s="57"/>
      <c r="J666" s="57"/>
    </row>
    <row r="667" spans="1:10" x14ac:dyDescent="0.2">
      <c r="A667" t="s">
        <v>447</v>
      </c>
      <c r="B667" s="9">
        <v>0</v>
      </c>
      <c r="C667" s="9">
        <v>0</v>
      </c>
      <c r="D667" s="9">
        <v>0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</row>
    <row r="668" spans="1:10" x14ac:dyDescent="0.2">
      <c r="B668" s="9">
        <v>6</v>
      </c>
      <c r="C668" s="9">
        <v>44.18</v>
      </c>
      <c r="D668" s="9">
        <v>14.56</v>
      </c>
      <c r="E668" s="9">
        <v>27.82</v>
      </c>
      <c r="F668" s="9">
        <v>33.08</v>
      </c>
      <c r="G668" s="9">
        <v>22.5</v>
      </c>
      <c r="H668" s="9">
        <v>13.66</v>
      </c>
      <c r="I668" s="9">
        <v>7.39</v>
      </c>
      <c r="J668" s="9">
        <v>8.58</v>
      </c>
    </row>
    <row r="669" spans="1:10" x14ac:dyDescent="0.2">
      <c r="B669" s="9">
        <v>8</v>
      </c>
      <c r="C669" s="9">
        <v>71.34</v>
      </c>
      <c r="D669" s="9">
        <v>47.06</v>
      </c>
      <c r="E669" s="9">
        <v>37.68</v>
      </c>
      <c r="F669" s="9">
        <v>47.16</v>
      </c>
      <c r="G669" s="9">
        <v>35.630000000000003</v>
      </c>
      <c r="H669" s="9">
        <v>14.37</v>
      </c>
      <c r="I669" s="9">
        <v>10</v>
      </c>
      <c r="J669" s="9">
        <v>10.11</v>
      </c>
    </row>
    <row r="670" spans="1:10" x14ac:dyDescent="0.2">
      <c r="B670" s="9">
        <v>10</v>
      </c>
      <c r="C670" s="9">
        <v>73.87</v>
      </c>
      <c r="D670" s="9">
        <v>49.73</v>
      </c>
      <c r="E670" s="9">
        <v>46.43</v>
      </c>
      <c r="F670" s="9">
        <v>50.61</v>
      </c>
      <c r="G670" s="9">
        <v>37.22</v>
      </c>
      <c r="H670" s="9">
        <v>14.37</v>
      </c>
      <c r="I670" s="9">
        <v>21.49</v>
      </c>
      <c r="J670" s="9">
        <v>11.82</v>
      </c>
    </row>
    <row r="671" spans="1:10" x14ac:dyDescent="0.2">
      <c r="B671" s="9">
        <v>13</v>
      </c>
      <c r="C671" s="9">
        <v>74.58</v>
      </c>
      <c r="D671" s="9">
        <v>51.05</v>
      </c>
      <c r="E671" s="9">
        <v>48.65</v>
      </c>
      <c r="F671" s="9">
        <v>72.599999999999994</v>
      </c>
      <c r="G671" s="9">
        <v>43.67</v>
      </c>
      <c r="H671" s="9">
        <v>16.05</v>
      </c>
      <c r="I671" s="9">
        <v>34.25</v>
      </c>
      <c r="J671" s="9">
        <v>20.27</v>
      </c>
    </row>
    <row r="672" spans="1:10" x14ac:dyDescent="0.2">
      <c r="B672" s="9">
        <v>15</v>
      </c>
      <c r="C672" s="9">
        <v>76.02</v>
      </c>
      <c r="D672" s="9">
        <v>52.84</v>
      </c>
      <c r="E672" s="9">
        <v>52.17</v>
      </c>
      <c r="F672" s="9">
        <v>76.16</v>
      </c>
      <c r="G672" s="9">
        <v>50.06</v>
      </c>
      <c r="H672" s="9">
        <v>25.38</v>
      </c>
      <c r="I672" s="9">
        <v>52.84</v>
      </c>
      <c r="J672" s="9">
        <v>28.87</v>
      </c>
    </row>
    <row r="673" spans="2:10" x14ac:dyDescent="0.2">
      <c r="B673" s="9">
        <v>17</v>
      </c>
      <c r="C673" s="9">
        <v>77.91</v>
      </c>
      <c r="D673" s="9">
        <v>56.92</v>
      </c>
      <c r="E673" s="9">
        <v>57.28</v>
      </c>
      <c r="F673" s="9">
        <v>78.349999999999994</v>
      </c>
      <c r="G673" s="9">
        <v>56.32</v>
      </c>
      <c r="H673" s="9">
        <v>36.159999999999997</v>
      </c>
      <c r="I673" s="9">
        <v>73.87</v>
      </c>
      <c r="J673" s="9">
        <v>31.68</v>
      </c>
    </row>
    <row r="674" spans="2:10" x14ac:dyDescent="0.2">
      <c r="B674" s="9">
        <v>20</v>
      </c>
      <c r="C674" s="9">
        <v>83.02</v>
      </c>
      <c r="D674" s="9">
        <v>61.82</v>
      </c>
      <c r="E674" s="9">
        <v>64.89</v>
      </c>
      <c r="F674" s="9">
        <v>82.56</v>
      </c>
      <c r="G674" s="9">
        <v>69.97</v>
      </c>
      <c r="H674" s="9">
        <v>50.72</v>
      </c>
      <c r="I674" s="9">
        <v>84.72</v>
      </c>
      <c r="J674" s="9">
        <v>39.799999999999997</v>
      </c>
    </row>
    <row r="675" spans="2:10" x14ac:dyDescent="0.2">
      <c r="B675" s="9">
        <v>22</v>
      </c>
      <c r="C675" s="9">
        <v>84.41</v>
      </c>
      <c r="D675" s="9">
        <v>65.680000000000007</v>
      </c>
      <c r="E675" s="9">
        <v>72.319999999999993</v>
      </c>
      <c r="F675" s="9">
        <v>106.75</v>
      </c>
      <c r="G675" s="9">
        <v>86.44</v>
      </c>
      <c r="H675" s="9">
        <v>64.12</v>
      </c>
      <c r="I675" s="9">
        <v>131.69</v>
      </c>
      <c r="J675" s="9">
        <v>55.15</v>
      </c>
    </row>
    <row r="676" spans="2:10" x14ac:dyDescent="0.2">
      <c r="B676" s="9">
        <v>24</v>
      </c>
      <c r="C676" s="9">
        <v>86.9</v>
      </c>
      <c r="D676" s="9">
        <v>84.4</v>
      </c>
      <c r="E676" s="9">
        <v>75.3</v>
      </c>
      <c r="F676" s="9">
        <v>138</v>
      </c>
      <c r="G676" s="9">
        <v>111.5</v>
      </c>
      <c r="H676" s="9">
        <v>76.16</v>
      </c>
      <c r="I676" s="9">
        <v>190.49</v>
      </c>
      <c r="J676" s="9">
        <v>65.94</v>
      </c>
    </row>
    <row r="677" spans="2:10" x14ac:dyDescent="0.2">
      <c r="B677" s="9">
        <v>27</v>
      </c>
      <c r="C677" s="9">
        <v>93.89</v>
      </c>
      <c r="D677" s="9">
        <v>95.2</v>
      </c>
      <c r="E677" s="9">
        <v>79.2</v>
      </c>
      <c r="F677" s="9">
        <v>182.6</v>
      </c>
      <c r="G677" s="9">
        <v>125.3</v>
      </c>
      <c r="H677" s="9">
        <v>92.07</v>
      </c>
      <c r="I677" s="9">
        <v>276.41000000000003</v>
      </c>
      <c r="J677" s="9">
        <v>84.25</v>
      </c>
    </row>
    <row r="678" spans="2:10" x14ac:dyDescent="0.2">
      <c r="B678" s="9">
        <v>29</v>
      </c>
      <c r="C678" s="9">
        <v>98.63</v>
      </c>
      <c r="D678" s="9">
        <v>122.13</v>
      </c>
      <c r="E678" s="9">
        <v>135.06</v>
      </c>
      <c r="F678" s="9">
        <v>282.61</v>
      </c>
      <c r="G678" s="9">
        <v>164.55</v>
      </c>
      <c r="H678" s="9">
        <v>108.21</v>
      </c>
      <c r="I678" s="9">
        <v>299.95999999999998</v>
      </c>
      <c r="J678" s="9">
        <v>119.57</v>
      </c>
    </row>
    <row r="679" spans="2:10" x14ac:dyDescent="0.2">
      <c r="B679" s="9">
        <v>31</v>
      </c>
      <c r="C679" s="9">
        <v>98.63</v>
      </c>
      <c r="D679" s="9">
        <v>124.52</v>
      </c>
      <c r="E679" s="9">
        <v>140.43</v>
      </c>
      <c r="F679" s="9">
        <v>325.19</v>
      </c>
      <c r="G679" s="9">
        <v>179.76</v>
      </c>
      <c r="H679" s="9">
        <v>173.92</v>
      </c>
      <c r="I679" s="9">
        <v>478.12</v>
      </c>
      <c r="J679" s="9">
        <v>161.91</v>
      </c>
    </row>
    <row r="680" spans="2:10" x14ac:dyDescent="0.2">
      <c r="B680" s="9">
        <v>34</v>
      </c>
      <c r="C680" s="9">
        <v>100.71</v>
      </c>
      <c r="D680" s="9">
        <v>146.84</v>
      </c>
      <c r="E680" s="9">
        <v>150.68</v>
      </c>
      <c r="F680" s="9">
        <v>385.34</v>
      </c>
      <c r="G680" s="9">
        <v>225.52</v>
      </c>
      <c r="H680" s="9">
        <v>244.55</v>
      </c>
      <c r="I680" s="9">
        <v>635.13</v>
      </c>
      <c r="J680" s="9">
        <v>244.86</v>
      </c>
    </row>
    <row r="681" spans="2:10" x14ac:dyDescent="0.2">
      <c r="B681" s="9">
        <v>36</v>
      </c>
      <c r="C681" s="9">
        <v>168.95</v>
      </c>
      <c r="D681" s="9">
        <v>162.13999999999999</v>
      </c>
      <c r="E681" s="9">
        <v>173.42</v>
      </c>
      <c r="F681" s="9">
        <v>404.86</v>
      </c>
      <c r="G681" s="9">
        <v>265.27999999999997</v>
      </c>
      <c r="H681" s="9">
        <v>262.95</v>
      </c>
      <c r="I681" s="9">
        <v>635.13</v>
      </c>
      <c r="J681" s="9">
        <v>334.42</v>
      </c>
    </row>
    <row r="682" spans="2:10" x14ac:dyDescent="0.2">
      <c r="B682" s="9">
        <v>38</v>
      </c>
      <c r="C682" s="9">
        <v>179.25</v>
      </c>
      <c r="D682" s="9">
        <v>219.61</v>
      </c>
      <c r="E682" s="9">
        <v>183.9</v>
      </c>
      <c r="F682" s="9">
        <v>493.06</v>
      </c>
      <c r="G682" s="9">
        <v>317.25</v>
      </c>
      <c r="H682" s="9">
        <v>403.1</v>
      </c>
      <c r="I682" s="9">
        <v>635.13</v>
      </c>
      <c r="J682" s="9">
        <v>524.9</v>
      </c>
    </row>
    <row r="683" spans="2:10" x14ac:dyDescent="0.2">
      <c r="B683" s="9">
        <v>41</v>
      </c>
      <c r="C683" s="9">
        <v>184.68</v>
      </c>
      <c r="D683" s="9">
        <v>254.45</v>
      </c>
      <c r="E683" s="9">
        <v>209.21</v>
      </c>
      <c r="F683" s="9">
        <v>677.11</v>
      </c>
      <c r="G683" s="9">
        <v>358.26060000000001</v>
      </c>
      <c r="H683" s="9">
        <v>498.11</v>
      </c>
      <c r="I683" s="9">
        <v>635.13</v>
      </c>
      <c r="J683" s="9">
        <v>588.67999999999995</v>
      </c>
    </row>
    <row r="684" spans="2:10" x14ac:dyDescent="0.2">
      <c r="B684" s="9">
        <v>43</v>
      </c>
      <c r="C684" s="9">
        <v>248.03</v>
      </c>
      <c r="D684" s="9">
        <v>333.26</v>
      </c>
      <c r="E684" s="9">
        <v>236.45</v>
      </c>
      <c r="F684" s="9">
        <v>749.12</v>
      </c>
      <c r="G684" s="9">
        <v>537.05999999999995</v>
      </c>
      <c r="H684" s="9">
        <v>763.84</v>
      </c>
      <c r="I684" s="9">
        <v>635.13</v>
      </c>
      <c r="J684" s="9">
        <v>833.17</v>
      </c>
    </row>
    <row r="685" spans="2:10" x14ac:dyDescent="0.2">
      <c r="B685" s="9">
        <v>45</v>
      </c>
      <c r="C685" s="9">
        <v>302.13</v>
      </c>
      <c r="D685" s="9">
        <v>395.67</v>
      </c>
      <c r="E685" s="9">
        <v>258.35000000000002</v>
      </c>
      <c r="F685" s="9">
        <v>812.65</v>
      </c>
      <c r="G685" s="9">
        <v>564.12</v>
      </c>
      <c r="H685" s="9">
        <v>1126.05</v>
      </c>
      <c r="I685" s="9">
        <v>635.13</v>
      </c>
      <c r="J685" s="9">
        <v>1068.6099999999999</v>
      </c>
    </row>
    <row r="686" spans="2:10" x14ac:dyDescent="0.2">
      <c r="B686" s="9">
        <v>48</v>
      </c>
      <c r="C686" s="9">
        <v>320.26</v>
      </c>
      <c r="D686" s="9">
        <v>680.22</v>
      </c>
      <c r="E686" s="9">
        <v>328.25</v>
      </c>
      <c r="F686" s="9">
        <v>924.82</v>
      </c>
      <c r="G686" s="9">
        <v>837.46</v>
      </c>
      <c r="H686" s="9"/>
      <c r="I686" s="9"/>
      <c r="J686" s="9"/>
    </row>
    <row r="687" spans="2:10" x14ac:dyDescent="0.2">
      <c r="B687" s="9">
        <v>50</v>
      </c>
      <c r="C687" s="9">
        <v>383.21</v>
      </c>
      <c r="D687" s="9">
        <v>709.94</v>
      </c>
      <c r="E687" s="9">
        <v>413.75</v>
      </c>
      <c r="F687" s="9">
        <v>924.82</v>
      </c>
      <c r="G687" s="9">
        <v>837.46</v>
      </c>
      <c r="H687" s="9"/>
      <c r="I687" s="9"/>
      <c r="J687" s="9"/>
    </row>
    <row r="688" spans="2:10" x14ac:dyDescent="0.2">
      <c r="B688" s="9">
        <v>52</v>
      </c>
      <c r="C688" s="9">
        <v>510.36</v>
      </c>
      <c r="D688" s="9">
        <v>728.7</v>
      </c>
      <c r="E688" s="9">
        <v>464.46</v>
      </c>
      <c r="F688" s="9">
        <v>924.82</v>
      </c>
      <c r="G688" s="9">
        <v>837.46</v>
      </c>
      <c r="H688" s="9"/>
      <c r="I688" s="9"/>
      <c r="J688" s="9"/>
    </row>
    <row r="689" spans="2:10" x14ac:dyDescent="0.2">
      <c r="B689" s="9">
        <v>54</v>
      </c>
      <c r="C689" s="9">
        <v>834.6</v>
      </c>
      <c r="D689" s="9">
        <v>909.61</v>
      </c>
      <c r="E689" s="9">
        <v>886.35</v>
      </c>
      <c r="F689" s="9">
        <v>924.82</v>
      </c>
      <c r="G689" s="9">
        <v>837.46</v>
      </c>
      <c r="H689" s="9"/>
      <c r="I689" s="9"/>
      <c r="J689" s="9"/>
    </row>
  </sheetData>
  <mergeCells count="6">
    <mergeCell ref="C644:E644"/>
    <mergeCell ref="F644:H644"/>
    <mergeCell ref="C654:E654"/>
    <mergeCell ref="F654:H654"/>
    <mergeCell ref="C666:G666"/>
    <mergeCell ref="H666:J666"/>
  </mergeCells>
  <phoneticPr fontId="0" type="noConversion"/>
  <pageMargins left="0.47244094488188981" right="0.47244094488188981" top="1.2598425196850394" bottom="0.86614173228346458" header="0.47244094488188981" footer="0.39370078740157483"/>
  <pageSetup paperSize="9" orientation="landscape" horizontalDpi="200" verticalDpi="200" r:id="rId1"/>
  <headerFooter>
    <oddHeader>&amp;L&amp;G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22"/>
  <sheetViews>
    <sheetView workbookViewId="0">
      <selection activeCell="E32" sqref="E32"/>
    </sheetView>
  </sheetViews>
  <sheetFormatPr baseColWidth="10" defaultRowHeight="14.25" x14ac:dyDescent="0.2"/>
  <cols>
    <col min="1" max="1" width="16.75" customWidth="1"/>
  </cols>
  <sheetData>
    <row r="1" spans="1:14" ht="15" x14ac:dyDescent="0.25">
      <c r="A1" s="3" t="s">
        <v>3</v>
      </c>
      <c r="B1" t="s">
        <v>421</v>
      </c>
    </row>
    <row r="5" spans="1:14" ht="15" x14ac:dyDescent="0.25">
      <c r="A5" s="3" t="s">
        <v>4</v>
      </c>
    </row>
    <row r="6" spans="1:14" x14ac:dyDescent="0.2">
      <c r="A6" t="s">
        <v>97</v>
      </c>
    </row>
    <row r="7" spans="1:14" x14ac:dyDescent="0.2">
      <c r="B7" t="s">
        <v>30</v>
      </c>
    </row>
    <row r="9" spans="1:14" x14ac:dyDescent="0.2">
      <c r="B9" s="10" t="s">
        <v>82</v>
      </c>
      <c r="C9" s="57" t="s">
        <v>76</v>
      </c>
      <c r="D9" s="57"/>
      <c r="E9" s="57"/>
      <c r="F9" s="57" t="s">
        <v>77</v>
      </c>
      <c r="G9" s="57"/>
      <c r="H9" s="57"/>
      <c r="I9" s="57" t="s">
        <v>78</v>
      </c>
      <c r="J9" s="57"/>
      <c r="K9" s="57"/>
      <c r="L9" s="57" t="s">
        <v>79</v>
      </c>
      <c r="M9" s="57"/>
      <c r="N9" s="57"/>
    </row>
    <row r="10" spans="1:14" x14ac:dyDescent="0.2">
      <c r="B10" s="9">
        <v>0</v>
      </c>
      <c r="C10" s="9">
        <v>100</v>
      </c>
      <c r="D10" s="9">
        <v>100</v>
      </c>
      <c r="E10" s="9"/>
      <c r="F10" s="9">
        <v>100</v>
      </c>
      <c r="G10" s="9">
        <v>100</v>
      </c>
      <c r="H10" s="9"/>
      <c r="I10" s="9">
        <v>100</v>
      </c>
      <c r="J10" s="9">
        <v>100</v>
      </c>
      <c r="K10" s="9"/>
      <c r="L10" s="9">
        <v>100</v>
      </c>
      <c r="M10" s="9">
        <v>100</v>
      </c>
      <c r="N10" s="9"/>
    </row>
    <row r="11" spans="1:14" x14ac:dyDescent="0.2">
      <c r="B11" s="9">
        <v>6</v>
      </c>
      <c r="C11" s="9">
        <v>382</v>
      </c>
      <c r="D11" s="9">
        <v>408</v>
      </c>
      <c r="E11" s="9"/>
      <c r="F11" s="9">
        <v>292</v>
      </c>
      <c r="G11" s="9">
        <v>320</v>
      </c>
      <c r="H11" s="9"/>
      <c r="I11" s="9">
        <v>381</v>
      </c>
      <c r="J11" s="9">
        <v>416</v>
      </c>
      <c r="K11" s="9"/>
      <c r="L11" s="9">
        <v>285</v>
      </c>
      <c r="M11" s="9">
        <v>313</v>
      </c>
      <c r="N11" s="9"/>
    </row>
    <row r="12" spans="1:14" x14ac:dyDescent="0.2">
      <c r="B12" s="9">
        <v>12</v>
      </c>
      <c r="C12" s="9">
        <v>1197</v>
      </c>
      <c r="D12" s="9">
        <v>930</v>
      </c>
      <c r="E12" s="9"/>
      <c r="F12" s="9">
        <v>177.9</v>
      </c>
      <c r="G12" s="9">
        <v>304.2</v>
      </c>
      <c r="H12" s="9"/>
      <c r="I12" s="9">
        <v>1161</v>
      </c>
      <c r="J12" s="9">
        <v>933</v>
      </c>
      <c r="K12" s="9"/>
      <c r="L12" s="9">
        <v>124.5</v>
      </c>
      <c r="M12" s="9">
        <v>171.9</v>
      </c>
      <c r="N12" s="9"/>
    </row>
    <row r="13" spans="1:14" x14ac:dyDescent="0.2">
      <c r="B13" s="9">
        <v>19</v>
      </c>
      <c r="C13" s="9">
        <v>1220</v>
      </c>
      <c r="D13" s="9">
        <v>2504</v>
      </c>
      <c r="E13" s="9"/>
      <c r="F13" s="9">
        <v>7.02</v>
      </c>
      <c r="G13" s="9">
        <v>35.6</v>
      </c>
      <c r="H13" s="9"/>
      <c r="I13" s="9">
        <v>1188</v>
      </c>
      <c r="J13" s="9">
        <v>2572</v>
      </c>
      <c r="K13" s="9"/>
      <c r="L13" s="9">
        <v>3.1760000000000002</v>
      </c>
      <c r="M13" s="9">
        <v>9.6</v>
      </c>
      <c r="N13" s="9"/>
    </row>
    <row r="16" spans="1:14" x14ac:dyDescent="0.2">
      <c r="B16" s="5" t="s">
        <v>408</v>
      </c>
    </row>
    <row r="18" spans="2:14" x14ac:dyDescent="0.2">
      <c r="B18" s="10" t="s">
        <v>82</v>
      </c>
      <c r="C18" s="57" t="s">
        <v>76</v>
      </c>
      <c r="D18" s="57"/>
      <c r="E18" s="57"/>
      <c r="F18" s="57" t="s">
        <v>77</v>
      </c>
      <c r="G18" s="57"/>
      <c r="H18" s="57"/>
      <c r="I18" s="57" t="s">
        <v>78</v>
      </c>
      <c r="J18" s="57"/>
      <c r="K18" s="57"/>
      <c r="L18" s="57" t="s">
        <v>79</v>
      </c>
      <c r="M18" s="57"/>
      <c r="N18" s="57"/>
    </row>
    <row r="19" spans="2:14" x14ac:dyDescent="0.2">
      <c r="B19" s="9">
        <v>0</v>
      </c>
      <c r="C19" s="9">
        <v>100</v>
      </c>
      <c r="D19" s="9">
        <v>100</v>
      </c>
      <c r="E19" s="9"/>
      <c r="F19" s="9">
        <v>100</v>
      </c>
      <c r="G19" s="9">
        <v>100</v>
      </c>
      <c r="H19" s="9"/>
      <c r="I19" s="9">
        <v>100</v>
      </c>
      <c r="J19" s="9">
        <v>100</v>
      </c>
      <c r="K19" s="9"/>
      <c r="L19" s="9">
        <v>100</v>
      </c>
      <c r="M19" s="9">
        <v>100</v>
      </c>
      <c r="N19" s="9"/>
    </row>
    <row r="20" spans="2:14" x14ac:dyDescent="0.2">
      <c r="B20" s="9">
        <v>7</v>
      </c>
      <c r="C20" s="9">
        <v>218.66669999999999</v>
      </c>
      <c r="D20" s="9">
        <v>197.33330000000001</v>
      </c>
      <c r="E20" s="9"/>
      <c r="F20" s="9">
        <v>620</v>
      </c>
      <c r="G20" s="9">
        <v>545.33330000000001</v>
      </c>
      <c r="H20" s="9"/>
      <c r="I20" s="9">
        <v>284.66669999999999</v>
      </c>
      <c r="J20" s="9">
        <v>263.33330000000001</v>
      </c>
      <c r="K20" s="9"/>
      <c r="L20" s="9">
        <v>630.33330000000001</v>
      </c>
      <c r="M20" s="9">
        <v>575.66669999999999</v>
      </c>
      <c r="N20" s="9"/>
    </row>
    <row r="21" spans="2:14" x14ac:dyDescent="0.2">
      <c r="B21" s="9">
        <v>14</v>
      </c>
      <c r="C21" s="9">
        <v>127.0667</v>
      </c>
      <c r="D21" s="9">
        <v>101.33329999999999</v>
      </c>
      <c r="E21" s="9"/>
      <c r="F21" s="9">
        <v>1449.3330000000001</v>
      </c>
      <c r="G21" s="9">
        <v>826.66669999999999</v>
      </c>
      <c r="H21" s="9"/>
      <c r="I21" s="9">
        <v>353.33330000000001</v>
      </c>
      <c r="J21" s="9">
        <v>250.4</v>
      </c>
      <c r="K21" s="9"/>
      <c r="L21" s="9">
        <v>2322.6669999999999</v>
      </c>
      <c r="M21" s="9">
        <v>1152</v>
      </c>
      <c r="N21" s="9"/>
    </row>
    <row r="22" spans="2:14" x14ac:dyDescent="0.2">
      <c r="B22" s="9">
        <v>21</v>
      </c>
      <c r="C22" s="9">
        <v>51.733330000000002</v>
      </c>
      <c r="D22" s="9">
        <v>43.866660000000003</v>
      </c>
      <c r="E22" s="9"/>
      <c r="F22" s="9">
        <v>2837.3330000000001</v>
      </c>
      <c r="G22" s="9">
        <v>506.4</v>
      </c>
      <c r="H22" s="9"/>
      <c r="I22" s="9">
        <v>294.66669999999999</v>
      </c>
      <c r="J22" s="9">
        <v>145.19999999999999</v>
      </c>
      <c r="K22" s="9"/>
      <c r="L22" s="9">
        <v>6058.6670000000004</v>
      </c>
      <c r="M22" s="9">
        <v>1530.6669999999999</v>
      </c>
      <c r="N22" s="9"/>
    </row>
  </sheetData>
  <mergeCells count="8">
    <mergeCell ref="C9:E9"/>
    <mergeCell ref="F9:H9"/>
    <mergeCell ref="I9:K9"/>
    <mergeCell ref="L9:N9"/>
    <mergeCell ref="C18:E18"/>
    <mergeCell ref="F18:H18"/>
    <mergeCell ref="I18:K18"/>
    <mergeCell ref="L18:N18"/>
  </mergeCells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11"/>
  <sheetViews>
    <sheetView topLeftCell="A199" workbookViewId="0">
      <selection activeCell="E211" sqref="E211"/>
    </sheetView>
  </sheetViews>
  <sheetFormatPr baseColWidth="10" defaultRowHeight="14.25" x14ac:dyDescent="0.2"/>
  <sheetData>
    <row r="1" spans="1:84" ht="15" x14ac:dyDescent="0.25">
      <c r="A1" s="3" t="s">
        <v>5</v>
      </c>
      <c r="B1" t="s">
        <v>46</v>
      </c>
      <c r="F1" t="s">
        <v>319</v>
      </c>
      <c r="J1" s="5" t="s">
        <v>25</v>
      </c>
      <c r="N1" s="5" t="s">
        <v>26</v>
      </c>
      <c r="R1" t="s">
        <v>42</v>
      </c>
      <c r="V1" s="5" t="s">
        <v>400</v>
      </c>
      <c r="Z1" s="5" t="s">
        <v>105</v>
      </c>
      <c r="AD1" s="5" t="s">
        <v>74</v>
      </c>
      <c r="AH1" s="5" t="s">
        <v>87</v>
      </c>
      <c r="AL1" t="s">
        <v>402</v>
      </c>
      <c r="AP1" s="5" t="s">
        <v>81</v>
      </c>
      <c r="AT1" s="5" t="s">
        <v>404</v>
      </c>
      <c r="AX1" t="s">
        <v>405</v>
      </c>
      <c r="BB1" t="s">
        <v>406</v>
      </c>
      <c r="BF1" s="5" t="s">
        <v>41</v>
      </c>
      <c r="BJ1" t="s">
        <v>39</v>
      </c>
      <c r="BN1" s="5" t="s">
        <v>40</v>
      </c>
      <c r="BR1" t="s">
        <v>101</v>
      </c>
      <c r="BV1" t="s">
        <v>409</v>
      </c>
      <c r="BZ1" s="5" t="s">
        <v>412</v>
      </c>
      <c r="CD1" s="5" t="s">
        <v>411</v>
      </c>
    </row>
    <row r="2" spans="1:84" x14ac:dyDescent="0.2">
      <c r="B2" s="14" t="s">
        <v>224</v>
      </c>
      <c r="C2" s="9">
        <v>100.21729999999999</v>
      </c>
      <c r="D2" s="9">
        <v>76.099999999999994</v>
      </c>
      <c r="F2" s="14" t="s">
        <v>224</v>
      </c>
      <c r="G2" s="9">
        <v>89.9</v>
      </c>
      <c r="H2" s="9">
        <v>88.4</v>
      </c>
      <c r="J2" s="14" t="s">
        <v>224</v>
      </c>
      <c r="K2" s="9">
        <v>84.6</v>
      </c>
      <c r="L2" s="9">
        <v>90.2</v>
      </c>
      <c r="N2" s="14" t="s">
        <v>224</v>
      </c>
      <c r="O2" s="9">
        <v>97.2</v>
      </c>
      <c r="P2" s="9">
        <v>93.2</v>
      </c>
      <c r="R2" s="14" t="s">
        <v>224</v>
      </c>
      <c r="S2" s="9">
        <v>110.19111700000001</v>
      </c>
      <c r="T2" s="9">
        <v>105.2875573</v>
      </c>
      <c r="V2" s="14" t="s">
        <v>224</v>
      </c>
      <c r="W2" s="9">
        <v>85.7</v>
      </c>
      <c r="X2" s="9">
        <v>90.6</v>
      </c>
      <c r="Z2" s="14" t="s">
        <v>224</v>
      </c>
      <c r="AA2" s="9">
        <v>82.6</v>
      </c>
      <c r="AB2" s="9">
        <v>74.400000000000006</v>
      </c>
      <c r="AD2" s="14" t="s">
        <v>224</v>
      </c>
      <c r="AE2" s="9">
        <v>104.6628</v>
      </c>
      <c r="AF2" s="9">
        <v>61.284829999999999</v>
      </c>
      <c r="AH2" s="14" t="s">
        <v>224</v>
      </c>
      <c r="AI2" s="9">
        <v>90</v>
      </c>
      <c r="AJ2" s="9">
        <v>86.8</v>
      </c>
      <c r="AL2" s="14" t="s">
        <v>224</v>
      </c>
      <c r="AM2" s="9">
        <v>101.6795</v>
      </c>
      <c r="AN2" s="9">
        <v>87.874170000000007</v>
      </c>
      <c r="AP2" s="14" t="s">
        <v>224</v>
      </c>
      <c r="AQ2" s="9">
        <v>97.754522100000003</v>
      </c>
      <c r="AR2" s="9">
        <v>100.129627</v>
      </c>
      <c r="AT2" s="14" t="s">
        <v>224</v>
      </c>
      <c r="AU2" s="9">
        <v>97.306709999999995</v>
      </c>
      <c r="AV2" s="9">
        <v>121.01729</v>
      </c>
      <c r="AX2" s="14" t="s">
        <v>224</v>
      </c>
      <c r="AY2" s="9">
        <v>93.926208700000004</v>
      </c>
      <c r="AZ2" s="9">
        <v>91.8123377</v>
      </c>
      <c r="BB2" s="14" t="s">
        <v>224</v>
      </c>
      <c r="BC2" s="9">
        <v>101.29089999999999</v>
      </c>
      <c r="BD2" s="9">
        <v>78.014309999999995</v>
      </c>
      <c r="BF2" s="14" t="s">
        <v>224</v>
      </c>
      <c r="BG2" s="9">
        <v>99.573939999999993</v>
      </c>
      <c r="BH2" s="9">
        <v>91.409859999999995</v>
      </c>
      <c r="BJ2" s="14" t="s">
        <v>224</v>
      </c>
      <c r="BK2" s="9">
        <v>80.209040000000002</v>
      </c>
      <c r="BL2" s="9">
        <v>98.319950000000006</v>
      </c>
      <c r="BN2" s="14" t="s">
        <v>224</v>
      </c>
      <c r="BO2" s="9">
        <v>75.920209999999997</v>
      </c>
      <c r="BP2" s="9">
        <v>95.796909999999997</v>
      </c>
      <c r="BR2" s="14" t="s">
        <v>224</v>
      </c>
      <c r="BS2" s="9">
        <v>87.003079999999997</v>
      </c>
      <c r="BT2" s="9">
        <v>108.7987</v>
      </c>
      <c r="BV2" s="14" t="s">
        <v>224</v>
      </c>
      <c r="BW2" s="9">
        <v>90.789270000000002</v>
      </c>
      <c r="BX2" s="9">
        <v>86.770849999999996</v>
      </c>
      <c r="BZ2" s="14" t="s">
        <v>224</v>
      </c>
      <c r="CA2" s="9">
        <v>109.1225</v>
      </c>
      <c r="CB2" s="9">
        <v>91.151790000000005</v>
      </c>
      <c r="CD2" s="14" t="s">
        <v>224</v>
      </c>
      <c r="CE2" s="9">
        <v>98.808260000000004</v>
      </c>
      <c r="CF2" s="9">
        <v>97.124970000000005</v>
      </c>
    </row>
    <row r="3" spans="1:84" x14ac:dyDescent="0.2">
      <c r="B3" s="14" t="s">
        <v>289</v>
      </c>
      <c r="C3" s="9">
        <v>88.55959</v>
      </c>
      <c r="D3" s="9">
        <v>86</v>
      </c>
      <c r="F3" s="14" t="s">
        <v>289</v>
      </c>
      <c r="G3" s="9">
        <v>102.1</v>
      </c>
      <c r="H3" s="9">
        <v>97.8</v>
      </c>
      <c r="J3" s="14" t="s">
        <v>289</v>
      </c>
      <c r="K3" s="9">
        <v>102</v>
      </c>
      <c r="L3" s="9">
        <v>88.8</v>
      </c>
      <c r="N3" s="14" t="s">
        <v>289</v>
      </c>
      <c r="O3" s="9">
        <v>111.1</v>
      </c>
      <c r="P3" s="9">
        <v>92.7</v>
      </c>
      <c r="R3" s="14" t="s">
        <v>366</v>
      </c>
      <c r="S3" s="9">
        <v>101.243582</v>
      </c>
      <c r="T3" s="9">
        <v>95.829657940000004</v>
      </c>
      <c r="V3" s="14" t="s">
        <v>289</v>
      </c>
      <c r="W3" s="9">
        <v>91.8</v>
      </c>
      <c r="X3" s="9">
        <v>116</v>
      </c>
      <c r="Z3" s="14" t="s">
        <v>289</v>
      </c>
      <c r="AA3" s="9">
        <v>88.1</v>
      </c>
      <c r="AB3" s="9">
        <v>99</v>
      </c>
      <c r="AD3" s="14" t="s">
        <v>366</v>
      </c>
      <c r="AE3" s="9">
        <v>98.321849999999998</v>
      </c>
      <c r="AF3" s="9">
        <v>87.66865</v>
      </c>
      <c r="AH3" s="14" t="s">
        <v>289</v>
      </c>
      <c r="AI3" s="9">
        <v>94.4</v>
      </c>
      <c r="AJ3" s="9">
        <v>92.6</v>
      </c>
      <c r="AL3" s="14" t="s">
        <v>366</v>
      </c>
      <c r="AM3" s="9">
        <v>94.445840000000004</v>
      </c>
      <c r="AN3" s="9">
        <v>84.520610000000005</v>
      </c>
      <c r="AP3" s="14" t="s">
        <v>366</v>
      </c>
      <c r="AQ3" s="9">
        <v>95.607104000000007</v>
      </c>
      <c r="AR3" s="9">
        <v>87.149037699999994</v>
      </c>
      <c r="AT3" s="14" t="s">
        <v>366</v>
      </c>
      <c r="AU3" s="9">
        <v>101.057182</v>
      </c>
      <c r="AV3" s="9">
        <v>112.226844</v>
      </c>
      <c r="AX3" s="14" t="s">
        <v>366</v>
      </c>
      <c r="AY3" s="9">
        <v>93.807893399999998</v>
      </c>
      <c r="AZ3" s="9">
        <v>96.715991900000006</v>
      </c>
      <c r="BB3" s="14" t="s">
        <v>366</v>
      </c>
      <c r="BC3" s="9">
        <v>99.091290000000001</v>
      </c>
      <c r="BD3" s="9">
        <v>91.965199999999996</v>
      </c>
      <c r="BF3" s="14" t="s">
        <v>366</v>
      </c>
      <c r="BG3" s="9">
        <v>94.146820000000005</v>
      </c>
      <c r="BH3" s="9">
        <v>96.281260000000003</v>
      </c>
      <c r="BJ3" s="14" t="s">
        <v>366</v>
      </c>
      <c r="BK3" s="9">
        <v>90.331980000000001</v>
      </c>
      <c r="BL3" s="9">
        <v>94.584649999999996</v>
      </c>
      <c r="BN3" s="14" t="s">
        <v>366</v>
      </c>
      <c r="BO3" s="9">
        <v>90.311250000000001</v>
      </c>
      <c r="BP3" s="9">
        <v>78.118930000000006</v>
      </c>
      <c r="BR3" s="14" t="s">
        <v>366</v>
      </c>
      <c r="BS3" s="9">
        <v>111.57470000000001</v>
      </c>
      <c r="BT3" s="9">
        <v>88.52122</v>
      </c>
      <c r="BV3" s="14" t="s">
        <v>366</v>
      </c>
      <c r="BW3" s="9">
        <v>76.079759999999993</v>
      </c>
      <c r="BX3" s="9">
        <v>92.169989999999999</v>
      </c>
      <c r="BZ3" s="14" t="s">
        <v>366</v>
      </c>
      <c r="CA3" s="9">
        <v>96.541799999999995</v>
      </c>
      <c r="CB3" s="9">
        <v>87.837720000000004</v>
      </c>
      <c r="CD3" s="14" t="s">
        <v>366</v>
      </c>
      <c r="CE3" s="9">
        <v>85.530619999999999</v>
      </c>
      <c r="CF3" s="9">
        <v>96.115399999999994</v>
      </c>
    </row>
    <row r="4" spans="1:84" x14ac:dyDescent="0.2">
      <c r="B4" s="14" t="s">
        <v>233</v>
      </c>
      <c r="C4" s="9">
        <v>97.617339999999999</v>
      </c>
      <c r="D4" s="9">
        <v>94.8</v>
      </c>
      <c r="F4" s="14" t="s">
        <v>233</v>
      </c>
      <c r="G4" s="9">
        <v>103.9</v>
      </c>
      <c r="H4" s="9">
        <v>106.1</v>
      </c>
      <c r="J4" s="14" t="s">
        <v>233</v>
      </c>
      <c r="K4" s="9">
        <v>97.5</v>
      </c>
      <c r="L4" s="9">
        <v>103.1</v>
      </c>
      <c r="N4" s="14" t="s">
        <v>233</v>
      </c>
      <c r="O4" s="9">
        <v>119</v>
      </c>
      <c r="P4" s="9">
        <v>94.6</v>
      </c>
      <c r="R4" s="14" t="s">
        <v>233</v>
      </c>
      <c r="S4" s="9">
        <v>102.86133100000001</v>
      </c>
      <c r="T4" s="9">
        <v>105.98691359999999</v>
      </c>
      <c r="V4" s="14" t="s">
        <v>233</v>
      </c>
      <c r="W4" s="9">
        <v>94.5</v>
      </c>
      <c r="X4" s="9">
        <v>106.8</v>
      </c>
      <c r="Z4" s="14" t="s">
        <v>233</v>
      </c>
      <c r="AA4" s="9">
        <v>89.1</v>
      </c>
      <c r="AB4" s="9">
        <v>97.9</v>
      </c>
      <c r="AD4" s="14" t="s">
        <v>233</v>
      </c>
      <c r="AE4" s="9">
        <v>107.0506</v>
      </c>
      <c r="AF4" s="9">
        <v>86.175299999999993</v>
      </c>
      <c r="AH4" s="14" t="s">
        <v>233</v>
      </c>
      <c r="AI4" s="9">
        <v>90.4</v>
      </c>
      <c r="AJ4" s="9">
        <v>87</v>
      </c>
      <c r="AL4" s="14" t="s">
        <v>233</v>
      </c>
      <c r="AM4" s="9">
        <v>97.887129999999999</v>
      </c>
      <c r="AN4" s="9">
        <v>103.5693</v>
      </c>
      <c r="AP4" s="14" t="s">
        <v>233</v>
      </c>
      <c r="AQ4" s="9">
        <v>96.361494199999996</v>
      </c>
      <c r="AR4" s="9">
        <v>101.09299300000001</v>
      </c>
      <c r="AT4" s="14" t="s">
        <v>233</v>
      </c>
      <c r="AU4" s="9">
        <v>99.628511700000004</v>
      </c>
      <c r="AV4" s="9">
        <v>101.51244199999999</v>
      </c>
      <c r="AX4" s="14" t="s">
        <v>233</v>
      </c>
      <c r="AY4" s="9">
        <v>93.132315500000004</v>
      </c>
      <c r="AZ4" s="9">
        <v>97.151497899999995</v>
      </c>
      <c r="BB4" s="14" t="s">
        <v>233</v>
      </c>
      <c r="BC4" s="9">
        <v>104.7465</v>
      </c>
      <c r="BD4" s="9">
        <v>84.69838</v>
      </c>
      <c r="BF4" s="14" t="s">
        <v>233</v>
      </c>
      <c r="BG4" s="9">
        <v>101.4405</v>
      </c>
      <c r="BH4" s="9">
        <v>88.989239999999995</v>
      </c>
      <c r="BJ4" s="14" t="s">
        <v>233</v>
      </c>
      <c r="BK4" s="9">
        <v>85.264080000000007</v>
      </c>
      <c r="BL4" s="9">
        <v>105.15940000000001</v>
      </c>
      <c r="BN4" s="14" t="s">
        <v>233</v>
      </c>
      <c r="BO4" s="9">
        <v>78.659220000000005</v>
      </c>
      <c r="BP4" s="9">
        <v>91.971090000000004</v>
      </c>
      <c r="BR4" s="14" t="s">
        <v>233</v>
      </c>
      <c r="BS4" s="9">
        <v>87.963380000000001</v>
      </c>
      <c r="BT4" s="9">
        <v>104.4761</v>
      </c>
      <c r="BV4" s="14" t="s">
        <v>233</v>
      </c>
      <c r="BW4" s="9">
        <v>86.773979999999995</v>
      </c>
      <c r="BX4" s="9">
        <v>91.365160000000003</v>
      </c>
      <c r="BZ4" s="14" t="s">
        <v>233</v>
      </c>
      <c r="CA4" s="9">
        <v>116.8061</v>
      </c>
      <c r="CB4" s="9">
        <v>94.676869999999994</v>
      </c>
      <c r="CD4" s="14" t="s">
        <v>233</v>
      </c>
      <c r="CE4" s="9">
        <v>99.262919999999994</v>
      </c>
      <c r="CF4" s="9">
        <v>95.501869999999997</v>
      </c>
    </row>
    <row r="5" spans="1:84" x14ac:dyDescent="0.2">
      <c r="B5" s="14" t="s">
        <v>192</v>
      </c>
      <c r="C5" s="9">
        <v>93.015649999999994</v>
      </c>
      <c r="D5" s="9">
        <v>100.2</v>
      </c>
      <c r="F5" s="14" t="s">
        <v>192</v>
      </c>
      <c r="G5" s="9">
        <v>92.4</v>
      </c>
      <c r="H5" s="9">
        <v>102.3</v>
      </c>
      <c r="J5" s="14" t="s">
        <v>192</v>
      </c>
      <c r="K5" s="9">
        <v>88.3</v>
      </c>
      <c r="L5" s="9">
        <v>91.2</v>
      </c>
      <c r="N5" s="14" t="s">
        <v>192</v>
      </c>
      <c r="O5" s="9">
        <v>96.3</v>
      </c>
      <c r="P5" s="9">
        <v>93.1</v>
      </c>
      <c r="R5" s="14" t="s">
        <v>192</v>
      </c>
      <c r="S5" s="9">
        <v>106.770551</v>
      </c>
      <c r="T5" s="9">
        <v>99.184084350000006</v>
      </c>
      <c r="V5" s="14" t="s">
        <v>192</v>
      </c>
      <c r="W5" s="9">
        <v>96.8</v>
      </c>
      <c r="X5" s="9">
        <v>111</v>
      </c>
      <c r="Z5" s="14" t="s">
        <v>192</v>
      </c>
      <c r="AA5" s="9">
        <v>77.5</v>
      </c>
      <c r="AB5" s="9">
        <v>93.3</v>
      </c>
      <c r="AD5" s="14" t="s">
        <v>192</v>
      </c>
      <c r="AE5" s="9">
        <v>105.8661</v>
      </c>
      <c r="AF5" s="9">
        <v>70.628140000000002</v>
      </c>
      <c r="AH5" s="14" t="s">
        <v>192</v>
      </c>
      <c r="AI5" s="9">
        <v>86.1</v>
      </c>
      <c r="AJ5" s="9">
        <v>77.099999999999994</v>
      </c>
      <c r="AL5" s="14" t="s">
        <v>192</v>
      </c>
      <c r="AM5" s="9">
        <v>104.30159999999999</v>
      </c>
      <c r="AN5" s="9">
        <v>106.05200000000001</v>
      </c>
      <c r="AP5" s="14" t="s">
        <v>192</v>
      </c>
      <c r="AQ5" s="9">
        <v>108.10867</v>
      </c>
      <c r="AR5" s="9">
        <v>103.921222</v>
      </c>
      <c r="AT5" s="14" t="s">
        <v>192</v>
      </c>
      <c r="AU5" s="9">
        <v>103.320176</v>
      </c>
      <c r="AV5" s="9">
        <v>104.901315</v>
      </c>
      <c r="AX5" s="14" t="s">
        <v>192</v>
      </c>
      <c r="AY5" s="9">
        <v>103.666667</v>
      </c>
      <c r="AZ5" s="9">
        <v>102.728165</v>
      </c>
      <c r="BB5" s="14" t="s">
        <v>192</v>
      </c>
      <c r="BC5" s="9">
        <v>115.66079999999999</v>
      </c>
      <c r="BD5" s="9">
        <v>94.53219</v>
      </c>
      <c r="BF5" s="14" t="s">
        <v>192</v>
      </c>
      <c r="BG5" s="9">
        <v>103.06359999999999</v>
      </c>
      <c r="BH5" s="9">
        <v>95.469080000000005</v>
      </c>
      <c r="BJ5" s="14" t="s">
        <v>192</v>
      </c>
      <c r="BK5" s="9">
        <v>86.933199999999999</v>
      </c>
      <c r="BL5" s="9">
        <v>107.2744</v>
      </c>
      <c r="BN5" s="14" t="s">
        <v>192</v>
      </c>
      <c r="BO5" s="9">
        <v>97.383790000000005</v>
      </c>
      <c r="BP5" s="9">
        <v>103.91079999999999</v>
      </c>
      <c r="BR5" s="14" t="s">
        <v>192</v>
      </c>
      <c r="BS5" s="9">
        <v>95.984660000000005</v>
      </c>
      <c r="BT5" s="9">
        <v>98.047830000000005</v>
      </c>
      <c r="BV5" s="14" t="s">
        <v>192</v>
      </c>
      <c r="BW5" s="9">
        <v>97.069929999999999</v>
      </c>
      <c r="BX5" s="9">
        <v>88.454539999999994</v>
      </c>
      <c r="BZ5" s="14" t="s">
        <v>192</v>
      </c>
      <c r="CA5" s="9">
        <v>113.1939</v>
      </c>
      <c r="CB5" s="9">
        <v>94.425079999999994</v>
      </c>
      <c r="CD5" s="14" t="s">
        <v>192</v>
      </c>
      <c r="CE5" s="9">
        <v>99.800229999999999</v>
      </c>
      <c r="CF5" s="9">
        <v>102.0886</v>
      </c>
    </row>
    <row r="6" spans="1:84" x14ac:dyDescent="0.2">
      <c r="B6" s="14" t="s">
        <v>315</v>
      </c>
      <c r="C6" s="9">
        <v>40.655450000000002</v>
      </c>
      <c r="D6" s="9">
        <v>58.1</v>
      </c>
      <c r="F6" s="14" t="s">
        <v>315</v>
      </c>
      <c r="G6" s="9">
        <v>69.099999999999994</v>
      </c>
      <c r="H6" s="9">
        <v>61.4</v>
      </c>
      <c r="J6" s="14" t="s">
        <v>315</v>
      </c>
      <c r="K6" s="9">
        <v>22.1</v>
      </c>
      <c r="L6" s="9">
        <v>46.4</v>
      </c>
      <c r="N6" s="14" t="s">
        <v>315</v>
      </c>
      <c r="O6" s="9">
        <v>86.6</v>
      </c>
      <c r="P6" s="9">
        <v>64.7</v>
      </c>
      <c r="R6" s="14" t="s">
        <v>315</v>
      </c>
      <c r="S6" s="9">
        <v>41.834283300000003</v>
      </c>
      <c r="T6" s="9">
        <v>54.738802309999997</v>
      </c>
      <c r="V6" s="14" t="s">
        <v>315</v>
      </c>
      <c r="W6" s="9">
        <v>94</v>
      </c>
      <c r="X6" s="9">
        <v>114.9</v>
      </c>
      <c r="Z6" s="14" t="s">
        <v>315</v>
      </c>
      <c r="AA6" s="9">
        <v>32.299999999999997</v>
      </c>
      <c r="AB6" s="9">
        <v>28.6</v>
      </c>
      <c r="AD6" s="14" t="s">
        <v>315</v>
      </c>
      <c r="AE6" s="9">
        <v>86.384550000000004</v>
      </c>
      <c r="AF6" s="9">
        <v>121.053</v>
      </c>
      <c r="AH6" s="14" t="s">
        <v>315</v>
      </c>
      <c r="AI6" s="9">
        <v>70.400000000000006</v>
      </c>
      <c r="AJ6" s="9">
        <v>35.4</v>
      </c>
      <c r="AL6" s="14" t="s">
        <v>315</v>
      </c>
      <c r="AM6" s="9">
        <v>62.56026</v>
      </c>
      <c r="AN6" s="9">
        <v>52.797980000000003</v>
      </c>
      <c r="AP6" s="14" t="s">
        <v>315</v>
      </c>
      <c r="AQ6" s="9">
        <v>32.736498699999999</v>
      </c>
      <c r="AR6" s="9">
        <v>56.137945799999997</v>
      </c>
      <c r="AT6" s="14" t="s">
        <v>315</v>
      </c>
      <c r="AU6" s="9">
        <v>92.606478199999998</v>
      </c>
      <c r="AV6" s="9">
        <v>106.21119899999999</v>
      </c>
      <c r="AX6" s="14" t="s">
        <v>315</v>
      </c>
      <c r="AY6" s="9">
        <v>63.916978499999999</v>
      </c>
      <c r="AZ6" s="9">
        <v>72.006931600000001</v>
      </c>
      <c r="BB6" s="14" t="s">
        <v>315</v>
      </c>
      <c r="BC6" s="9">
        <v>54.238810000000001</v>
      </c>
      <c r="BD6" s="9">
        <v>57.819409999999998</v>
      </c>
      <c r="BF6" s="14" t="s">
        <v>315</v>
      </c>
      <c r="BG6" s="9">
        <v>20.952539999999999</v>
      </c>
      <c r="BH6" s="9">
        <v>18.55097</v>
      </c>
      <c r="BJ6" s="14" t="s">
        <v>315</v>
      </c>
      <c r="BK6" s="9">
        <v>61.915520000000001</v>
      </c>
      <c r="BL6" s="9">
        <v>56.777549999999998</v>
      </c>
      <c r="BN6" s="14" t="s">
        <v>315</v>
      </c>
      <c r="BO6" s="9">
        <v>27.943999999999999</v>
      </c>
      <c r="BP6" s="9">
        <v>24.43017</v>
      </c>
      <c r="BR6" s="14" t="s">
        <v>315</v>
      </c>
      <c r="BS6" s="9">
        <v>96.87997</v>
      </c>
      <c r="BT6" s="9">
        <v>66.987690000000001</v>
      </c>
      <c r="BV6" s="14" t="s">
        <v>315</v>
      </c>
      <c r="BW6" s="9">
        <v>41.227580000000003</v>
      </c>
      <c r="BX6" s="9">
        <v>30.035419999999998</v>
      </c>
      <c r="BZ6" s="14" t="s">
        <v>315</v>
      </c>
      <c r="CA6" s="9">
        <v>26.301490000000001</v>
      </c>
      <c r="CB6" s="9">
        <v>61.568669999999997</v>
      </c>
      <c r="CD6" s="14" t="s">
        <v>315</v>
      </c>
      <c r="CE6" s="9">
        <v>99.651340000000005</v>
      </c>
      <c r="CF6" s="9">
        <v>98.214010000000002</v>
      </c>
    </row>
    <row r="7" spans="1:84" x14ac:dyDescent="0.2">
      <c r="B7" s="14" t="s">
        <v>175</v>
      </c>
      <c r="C7" s="9">
        <v>75.67492</v>
      </c>
      <c r="D7" s="9">
        <v>92.2</v>
      </c>
      <c r="F7" s="14" t="s">
        <v>175</v>
      </c>
      <c r="G7" s="9">
        <v>98.3</v>
      </c>
      <c r="H7" s="9">
        <v>92.6</v>
      </c>
      <c r="J7" s="14" t="s">
        <v>175</v>
      </c>
      <c r="K7" s="9">
        <v>98</v>
      </c>
      <c r="L7" s="9">
        <v>89.6</v>
      </c>
      <c r="N7" s="14" t="s">
        <v>175</v>
      </c>
      <c r="O7" s="9">
        <v>111.5</v>
      </c>
      <c r="P7" s="9">
        <v>96.9</v>
      </c>
      <c r="R7" s="14" t="s">
        <v>175</v>
      </c>
      <c r="S7" s="9">
        <v>100.010859</v>
      </c>
      <c r="T7" s="9">
        <v>103.88884470000001</v>
      </c>
      <c r="V7" s="14" t="s">
        <v>175</v>
      </c>
      <c r="W7" s="9">
        <v>88.8</v>
      </c>
      <c r="X7" s="9">
        <v>100.4</v>
      </c>
      <c r="Z7" s="14" t="s">
        <v>175</v>
      </c>
      <c r="AA7" s="9">
        <v>75.5</v>
      </c>
      <c r="AB7" s="9">
        <v>87.7</v>
      </c>
      <c r="AD7" s="14" t="s">
        <v>175</v>
      </c>
      <c r="AE7" s="9">
        <v>106.9378</v>
      </c>
      <c r="AF7" s="9">
        <v>84.643119999999996</v>
      </c>
      <c r="AH7" s="14" t="s">
        <v>175</v>
      </c>
      <c r="AI7" s="9">
        <v>89.4</v>
      </c>
      <c r="AJ7" s="9">
        <v>77.7</v>
      </c>
      <c r="AL7" s="14" t="s">
        <v>175</v>
      </c>
      <c r="AM7" s="9">
        <v>101.2677</v>
      </c>
      <c r="AN7" s="9">
        <v>100.8252</v>
      </c>
      <c r="AP7" s="14" t="s">
        <v>175</v>
      </c>
      <c r="AQ7" s="9">
        <v>96.070413799999997</v>
      </c>
      <c r="AR7" s="9">
        <v>102.356858</v>
      </c>
      <c r="AT7" s="14" t="s">
        <v>175</v>
      </c>
      <c r="AU7" s="9">
        <v>99.489203599999996</v>
      </c>
      <c r="AV7" s="9">
        <v>103.09391599999999</v>
      </c>
      <c r="AX7" s="14" t="s">
        <v>175</v>
      </c>
      <c r="AY7" s="9">
        <v>99.498727700000003</v>
      </c>
      <c r="AZ7" s="9">
        <v>88.430236199999996</v>
      </c>
      <c r="BB7" s="14" t="s">
        <v>175</v>
      </c>
      <c r="BC7" s="9">
        <v>120.04219999999999</v>
      </c>
      <c r="BD7" s="9">
        <v>93.662350000000004</v>
      </c>
      <c r="BF7" s="14" t="s">
        <v>175</v>
      </c>
      <c r="BG7" s="9">
        <v>102.6375</v>
      </c>
      <c r="BH7" s="9">
        <v>90.944360000000003</v>
      </c>
      <c r="BJ7" s="14" t="s">
        <v>175</v>
      </c>
      <c r="BK7" s="9">
        <v>99.356200000000001</v>
      </c>
      <c r="BL7" s="9">
        <v>108.8738</v>
      </c>
      <c r="BN7" s="14" t="s">
        <v>175</v>
      </c>
      <c r="BO7" s="9">
        <v>99.434039999999996</v>
      </c>
      <c r="BP7" s="9">
        <v>88.782910000000001</v>
      </c>
      <c r="BR7" s="14" t="s">
        <v>175</v>
      </c>
      <c r="BS7" s="9">
        <v>100.8991</v>
      </c>
      <c r="BT7" s="9">
        <v>98.563760000000002</v>
      </c>
      <c r="BV7" s="14" t="s">
        <v>175</v>
      </c>
      <c r="BW7" s="9">
        <v>81.307230000000004</v>
      </c>
      <c r="BX7" s="9">
        <v>90.630780000000001</v>
      </c>
      <c r="BZ7" s="14" t="s">
        <v>175</v>
      </c>
      <c r="CA7" s="9">
        <v>126.1429</v>
      </c>
      <c r="CB7" s="9">
        <v>96.555620000000005</v>
      </c>
      <c r="CD7" s="14" t="s">
        <v>175</v>
      </c>
      <c r="CE7" s="9">
        <v>97.072320000000005</v>
      </c>
      <c r="CF7" s="9">
        <v>105.7123</v>
      </c>
    </row>
    <row r="8" spans="1:84" x14ac:dyDescent="0.2">
      <c r="B8" s="14" t="s">
        <v>163</v>
      </c>
      <c r="C8" s="9">
        <v>79.394620000000003</v>
      </c>
      <c r="D8" s="9">
        <v>82.8</v>
      </c>
      <c r="F8" s="14" t="s">
        <v>163</v>
      </c>
      <c r="G8" s="9">
        <v>87.3</v>
      </c>
      <c r="H8" s="9">
        <v>77.099999999999994</v>
      </c>
      <c r="J8" s="14" t="s">
        <v>163</v>
      </c>
      <c r="K8" s="9">
        <v>71.8</v>
      </c>
      <c r="L8" s="9">
        <v>73.599999999999994</v>
      </c>
      <c r="N8" s="14" t="s">
        <v>163</v>
      </c>
      <c r="O8" s="9">
        <v>52</v>
      </c>
      <c r="P8" s="9">
        <v>53</v>
      </c>
      <c r="R8" s="14" t="s">
        <v>350</v>
      </c>
      <c r="S8" s="9">
        <v>94.358779499999997</v>
      </c>
      <c r="T8" s="9">
        <v>77.790140140000005</v>
      </c>
      <c r="V8" s="14" t="s">
        <v>163</v>
      </c>
      <c r="W8" s="9">
        <v>78.8</v>
      </c>
      <c r="X8" s="9">
        <v>91.3</v>
      </c>
      <c r="Z8" s="14" t="s">
        <v>163</v>
      </c>
      <c r="AA8" s="9">
        <v>77.5</v>
      </c>
      <c r="AB8" s="9">
        <v>82.4</v>
      </c>
      <c r="AD8" s="14" t="s">
        <v>350</v>
      </c>
      <c r="AE8" s="9">
        <v>85.297070000000005</v>
      </c>
      <c r="AF8" s="9">
        <v>78.439279999999997</v>
      </c>
      <c r="AH8" s="14" t="s">
        <v>163</v>
      </c>
      <c r="AI8" s="9">
        <v>86.1</v>
      </c>
      <c r="AJ8" s="9">
        <v>65.3</v>
      </c>
      <c r="AL8" s="14" t="s">
        <v>350</v>
      </c>
      <c r="AM8" s="9">
        <v>86.878559999999993</v>
      </c>
      <c r="AN8" s="9">
        <v>91.85239</v>
      </c>
      <c r="AP8" s="14" t="s">
        <v>350</v>
      </c>
      <c r="AQ8" s="9">
        <v>100.353455</v>
      </c>
      <c r="AR8" s="9">
        <v>91.733321500000002</v>
      </c>
      <c r="AT8" s="14" t="s">
        <v>350</v>
      </c>
      <c r="AU8" s="9">
        <v>111.330392</v>
      </c>
      <c r="AV8" s="9">
        <v>100.853494</v>
      </c>
      <c r="AX8" s="14" t="s">
        <v>350</v>
      </c>
      <c r="AY8" s="9">
        <v>100.689567</v>
      </c>
      <c r="AZ8" s="9">
        <v>104.343214</v>
      </c>
      <c r="BB8" s="14" t="s">
        <v>350</v>
      </c>
      <c r="BC8" s="9">
        <v>115.6738</v>
      </c>
      <c r="BD8" s="9">
        <v>93.259479999999996</v>
      </c>
      <c r="BF8" s="14" t="s">
        <v>350</v>
      </c>
      <c r="BG8" s="9">
        <v>97.788520000000005</v>
      </c>
      <c r="BH8" s="9">
        <v>88.300290000000004</v>
      </c>
      <c r="BJ8" s="14" t="s">
        <v>350</v>
      </c>
      <c r="BK8" s="9">
        <v>83.428049999999999</v>
      </c>
      <c r="BL8" s="9">
        <v>115.0082</v>
      </c>
      <c r="BN8" s="14" t="s">
        <v>350</v>
      </c>
      <c r="BO8" s="9">
        <v>101.09990000000001</v>
      </c>
      <c r="BP8" s="9">
        <v>84.271630000000002</v>
      </c>
      <c r="BR8" s="14" t="s">
        <v>350</v>
      </c>
      <c r="BS8" s="9">
        <v>74.265069999999994</v>
      </c>
      <c r="BT8" s="9">
        <v>73.101860000000002</v>
      </c>
      <c r="BV8" s="14" t="s">
        <v>350</v>
      </c>
      <c r="BW8" s="9">
        <v>71.920140000000004</v>
      </c>
      <c r="BX8" s="9">
        <v>75.36121</v>
      </c>
      <c r="BZ8" s="14" t="s">
        <v>350</v>
      </c>
      <c r="CA8" s="9">
        <v>87.081639999999993</v>
      </c>
      <c r="CB8" s="9">
        <v>54.177160000000001</v>
      </c>
      <c r="CD8" s="14" t="s">
        <v>350</v>
      </c>
      <c r="CE8" s="9">
        <v>80.498189999999994</v>
      </c>
      <c r="CF8" s="9">
        <v>83.498469999999998</v>
      </c>
    </row>
    <row r="9" spans="1:84" x14ac:dyDescent="0.2">
      <c r="B9" s="14" t="s">
        <v>119</v>
      </c>
      <c r="C9" s="9">
        <v>97.839759999999998</v>
      </c>
      <c r="D9" s="9">
        <v>97.7</v>
      </c>
      <c r="F9" s="14" t="s">
        <v>119</v>
      </c>
      <c r="G9" s="9">
        <v>91.6</v>
      </c>
      <c r="H9" s="9">
        <v>78.3</v>
      </c>
      <c r="J9" s="14" t="s">
        <v>119</v>
      </c>
      <c r="K9" s="9">
        <v>89.5</v>
      </c>
      <c r="L9" s="9">
        <v>87.5</v>
      </c>
      <c r="N9" s="14" t="s">
        <v>119</v>
      </c>
      <c r="O9" s="9">
        <v>75.900000000000006</v>
      </c>
      <c r="P9" s="9">
        <v>90.4</v>
      </c>
      <c r="R9" s="14" t="s">
        <v>362</v>
      </c>
      <c r="S9" s="9">
        <v>100.434358</v>
      </c>
      <c r="T9" s="9">
        <v>86.627460330000005</v>
      </c>
      <c r="V9" s="14" t="s">
        <v>119</v>
      </c>
      <c r="W9" s="9">
        <v>86</v>
      </c>
      <c r="X9" s="9">
        <v>114</v>
      </c>
      <c r="Z9" s="14" t="s">
        <v>119</v>
      </c>
      <c r="AA9" s="9">
        <v>86.7</v>
      </c>
      <c r="AB9" s="9">
        <v>85.3</v>
      </c>
      <c r="AD9" s="14" t="s">
        <v>362</v>
      </c>
      <c r="AE9" s="9">
        <v>93.043369999999996</v>
      </c>
      <c r="AF9" s="9">
        <v>45.662570000000002</v>
      </c>
      <c r="AH9" s="14" t="s">
        <v>119</v>
      </c>
      <c r="AI9" s="9">
        <v>95.4</v>
      </c>
      <c r="AJ9" s="9">
        <v>85.3</v>
      </c>
      <c r="AL9" s="14" t="s">
        <v>362</v>
      </c>
      <c r="AM9" s="9">
        <v>106.3711</v>
      </c>
      <c r="AN9" s="9">
        <v>98.516639999999995</v>
      </c>
      <c r="AP9" s="14" t="s">
        <v>362</v>
      </c>
      <c r="AQ9" s="9">
        <v>92.078453100000004</v>
      </c>
      <c r="AR9" s="9">
        <v>99.316511300000002</v>
      </c>
      <c r="AT9" s="14" t="s">
        <v>362</v>
      </c>
      <c r="AU9" s="9">
        <v>87.439052700000005</v>
      </c>
      <c r="AV9" s="9">
        <v>99.309674000000001</v>
      </c>
      <c r="AX9" s="14" t="s">
        <v>362</v>
      </c>
      <c r="AY9" s="9">
        <v>105.361323</v>
      </c>
      <c r="AZ9" s="9">
        <v>98.614541799999998</v>
      </c>
      <c r="BB9" s="14" t="s">
        <v>362</v>
      </c>
      <c r="BC9" s="9">
        <v>129.78290000000001</v>
      </c>
      <c r="BD9" s="9">
        <v>111.0775</v>
      </c>
      <c r="BF9" s="14" t="s">
        <v>362</v>
      </c>
      <c r="BG9" s="9">
        <v>103.83459999999999</v>
      </c>
      <c r="BH9" s="9">
        <v>99.416569999999993</v>
      </c>
      <c r="BJ9" s="14" t="s">
        <v>362</v>
      </c>
      <c r="BK9" s="9">
        <v>89.198430000000002</v>
      </c>
      <c r="BL9" s="9">
        <v>97.520259999999993</v>
      </c>
      <c r="BN9" s="14" t="s">
        <v>362</v>
      </c>
      <c r="BO9" s="9">
        <v>87.965450000000004</v>
      </c>
      <c r="BP9" s="9">
        <v>100.101</v>
      </c>
      <c r="BR9" s="14" t="s">
        <v>362</v>
      </c>
      <c r="BS9" s="9">
        <v>95.829319999999996</v>
      </c>
      <c r="BT9" s="9">
        <v>82.569890000000001</v>
      </c>
      <c r="BV9" s="14" t="s">
        <v>362</v>
      </c>
      <c r="BW9" s="9">
        <v>88.618840000000006</v>
      </c>
      <c r="BX9" s="9">
        <v>88.687389999999994</v>
      </c>
      <c r="BZ9" s="14" t="s">
        <v>362</v>
      </c>
      <c r="CA9" s="9">
        <v>97.275509999999997</v>
      </c>
      <c r="CB9" s="9">
        <v>81.370649999999998</v>
      </c>
      <c r="CD9" s="14" t="s">
        <v>362</v>
      </c>
      <c r="CE9" s="9">
        <v>107.116</v>
      </c>
      <c r="CF9" s="9">
        <v>94.199619999999996</v>
      </c>
    </row>
    <row r="10" spans="1:84" x14ac:dyDescent="0.2">
      <c r="B10" s="14" t="s">
        <v>240</v>
      </c>
      <c r="C10" s="9">
        <v>93.245729999999995</v>
      </c>
      <c r="D10" s="9">
        <v>97.7</v>
      </c>
      <c r="F10" s="14" t="s">
        <v>240</v>
      </c>
      <c r="G10" s="9">
        <v>95.8</v>
      </c>
      <c r="H10" s="9">
        <v>93.8</v>
      </c>
      <c r="J10" s="14" t="s">
        <v>240</v>
      </c>
      <c r="K10" s="9">
        <v>72.7</v>
      </c>
      <c r="L10" s="9">
        <v>80.099999999999994</v>
      </c>
      <c r="N10" s="14" t="s">
        <v>240</v>
      </c>
      <c r="O10" s="9">
        <v>85.3</v>
      </c>
      <c r="P10" s="9">
        <v>62.3</v>
      </c>
      <c r="R10" s="14" t="s">
        <v>338</v>
      </c>
      <c r="S10" s="9">
        <v>82.679986999999997</v>
      </c>
      <c r="T10" s="9">
        <v>75.787438080000001</v>
      </c>
      <c r="V10" s="14" t="s">
        <v>240</v>
      </c>
      <c r="W10" s="9">
        <v>80.2</v>
      </c>
      <c r="X10" s="9">
        <v>81.599999999999994</v>
      </c>
      <c r="Z10" s="14" t="s">
        <v>240</v>
      </c>
      <c r="AA10" s="9">
        <v>14.2</v>
      </c>
      <c r="AB10" s="9">
        <v>9.4</v>
      </c>
      <c r="AD10" s="14" t="s">
        <v>338</v>
      </c>
      <c r="AE10" s="9">
        <v>22.066939999999999</v>
      </c>
      <c r="AF10" s="9">
        <v>5.5103520000000001</v>
      </c>
      <c r="AH10" s="14" t="s">
        <v>240</v>
      </c>
      <c r="AI10" s="9">
        <v>87.6</v>
      </c>
      <c r="AJ10" s="9">
        <v>68.099999999999994</v>
      </c>
      <c r="AL10" s="14" t="s">
        <v>338</v>
      </c>
      <c r="AM10" s="9">
        <v>69.065460000000002</v>
      </c>
      <c r="AN10" s="9">
        <v>61.217179999999999</v>
      </c>
      <c r="AP10" s="14" t="s">
        <v>338</v>
      </c>
      <c r="AQ10" s="9">
        <v>59.539815599999997</v>
      </c>
      <c r="AR10" s="9">
        <v>55.5408252</v>
      </c>
      <c r="AT10" s="14" t="s">
        <v>338</v>
      </c>
      <c r="AU10" s="9">
        <v>54.515904300000003</v>
      </c>
      <c r="AV10" s="9">
        <v>55.856788700000003</v>
      </c>
      <c r="AX10" s="14" t="s">
        <v>338</v>
      </c>
      <c r="AY10" s="9">
        <v>35.926208699999997</v>
      </c>
      <c r="AZ10" s="9">
        <v>35.7606562</v>
      </c>
      <c r="BB10" s="14" t="s">
        <v>338</v>
      </c>
      <c r="BC10" s="9">
        <v>82.670109999999994</v>
      </c>
      <c r="BD10" s="9">
        <v>83.855999999999995</v>
      </c>
      <c r="BF10" s="14" t="s">
        <v>338</v>
      </c>
      <c r="BG10" s="9">
        <v>20.305689999999998</v>
      </c>
      <c r="BH10" s="9">
        <v>30.093409999999999</v>
      </c>
      <c r="BJ10" s="14" t="s">
        <v>338</v>
      </c>
      <c r="BK10" s="9">
        <v>22.409890000000001</v>
      </c>
      <c r="BL10" s="9">
        <v>33.387120000000003</v>
      </c>
      <c r="BN10" s="14" t="s">
        <v>338</v>
      </c>
      <c r="BO10" s="9">
        <v>23.847000000000001</v>
      </c>
      <c r="BP10" s="9">
        <v>13.06358</v>
      </c>
      <c r="BR10" s="14" t="s">
        <v>338</v>
      </c>
      <c r="BS10" s="9">
        <v>44.693669999999997</v>
      </c>
      <c r="BT10" s="9">
        <v>58.167749999999998</v>
      </c>
      <c r="BV10" s="14" t="s">
        <v>338</v>
      </c>
      <c r="BW10" s="9">
        <v>56.727179999999997</v>
      </c>
      <c r="BX10" s="9">
        <v>92.269689999999997</v>
      </c>
      <c r="BZ10" s="14" t="s">
        <v>338</v>
      </c>
      <c r="CA10" s="9">
        <v>103</v>
      </c>
      <c r="CB10" s="9">
        <v>84.992580000000004</v>
      </c>
      <c r="CD10" s="14" t="s">
        <v>338</v>
      </c>
      <c r="CE10" s="9">
        <v>56.938949999999998</v>
      </c>
      <c r="CF10" s="9">
        <v>64.983800000000002</v>
      </c>
    </row>
    <row r="11" spans="1:84" x14ac:dyDescent="0.2">
      <c r="B11" s="14" t="s">
        <v>150</v>
      </c>
      <c r="C11" s="9">
        <v>63.656820000000003</v>
      </c>
      <c r="D11" s="9">
        <v>71.5</v>
      </c>
      <c r="F11" s="14" t="s">
        <v>150</v>
      </c>
      <c r="G11" s="9">
        <v>76.099999999999994</v>
      </c>
      <c r="H11" s="9">
        <v>71.900000000000006</v>
      </c>
      <c r="J11" s="14" t="s">
        <v>150</v>
      </c>
      <c r="K11" s="9">
        <v>56.6</v>
      </c>
      <c r="L11" s="9">
        <v>65.7</v>
      </c>
      <c r="N11" s="14" t="s">
        <v>150</v>
      </c>
      <c r="O11" s="9">
        <v>70.2</v>
      </c>
      <c r="P11" s="9">
        <v>81.400000000000006</v>
      </c>
      <c r="R11" s="14" t="s">
        <v>387</v>
      </c>
      <c r="S11" s="9">
        <v>109.637311</v>
      </c>
      <c r="T11" s="9">
        <v>106.1140692</v>
      </c>
      <c r="V11" s="14" t="s">
        <v>150</v>
      </c>
      <c r="W11" s="9">
        <v>62.9</v>
      </c>
      <c r="X11" s="9">
        <v>87.1</v>
      </c>
      <c r="Z11" s="14" t="s">
        <v>150</v>
      </c>
      <c r="AA11" s="9">
        <v>41.6</v>
      </c>
      <c r="AB11" s="9">
        <v>55.9</v>
      </c>
      <c r="AD11" s="14" t="s">
        <v>387</v>
      </c>
      <c r="AE11" s="9">
        <v>99.699169999999995</v>
      </c>
      <c r="AF11" s="9">
        <v>65.475800000000007</v>
      </c>
      <c r="AH11" s="14" t="s">
        <v>150</v>
      </c>
      <c r="AI11" s="9">
        <v>83.4</v>
      </c>
      <c r="AJ11" s="9">
        <v>67.599999999999994</v>
      </c>
      <c r="AL11" s="14" t="s">
        <v>387</v>
      </c>
      <c r="AM11" s="9">
        <v>100.0217</v>
      </c>
      <c r="AN11" s="9">
        <v>103.61279999999999</v>
      </c>
      <c r="AP11" s="14" t="s">
        <v>387</v>
      </c>
      <c r="AQ11" s="9">
        <v>87.317208399999998</v>
      </c>
      <c r="AR11" s="9">
        <v>86.076863000000003</v>
      </c>
      <c r="AT11" s="14" t="s">
        <v>387</v>
      </c>
      <c r="AU11" s="9">
        <v>91.525423700000005</v>
      </c>
      <c r="AV11" s="9">
        <v>90.555084899999997</v>
      </c>
      <c r="AX11" s="14" t="s">
        <v>387</v>
      </c>
      <c r="AY11" s="9">
        <v>74.399491100000006</v>
      </c>
      <c r="AZ11" s="9">
        <v>70.417695899999998</v>
      </c>
      <c r="BB11" s="14" t="s">
        <v>387</v>
      </c>
      <c r="BC11" s="9">
        <v>111.0317</v>
      </c>
      <c r="BD11" s="9">
        <v>97.462190000000007</v>
      </c>
      <c r="BF11" s="14" t="s">
        <v>387</v>
      </c>
      <c r="BG11" s="9">
        <v>64.616370000000003</v>
      </c>
      <c r="BH11" s="9">
        <v>77.723979999999997</v>
      </c>
      <c r="BJ11" s="14" t="s">
        <v>387</v>
      </c>
      <c r="BK11" s="9">
        <v>72.125739999999993</v>
      </c>
      <c r="BL11" s="9">
        <v>102.07640000000001</v>
      </c>
      <c r="BN11" s="14" t="s">
        <v>387</v>
      </c>
      <c r="BO11" s="9">
        <v>92.418340000000001</v>
      </c>
      <c r="BP11" s="9">
        <v>63.8035</v>
      </c>
      <c r="BR11" s="14" t="s">
        <v>387</v>
      </c>
      <c r="BS11" s="9">
        <v>88.500020000000006</v>
      </c>
      <c r="BT11" s="9">
        <v>83.783029999999997</v>
      </c>
      <c r="BV11" s="14" t="s">
        <v>387</v>
      </c>
      <c r="BW11" s="9">
        <v>68.745900000000006</v>
      </c>
      <c r="BX11" s="9">
        <v>59.016959999999997</v>
      </c>
      <c r="BZ11" s="14" t="s">
        <v>387</v>
      </c>
      <c r="CA11" s="9">
        <v>102.602</v>
      </c>
      <c r="CB11" s="9">
        <v>73.584479999999999</v>
      </c>
      <c r="CD11" s="14" t="s">
        <v>387</v>
      </c>
      <c r="CE11" s="9">
        <v>86.904650000000004</v>
      </c>
      <c r="CF11" s="9">
        <v>81.667770000000004</v>
      </c>
    </row>
    <row r="12" spans="1:84" x14ac:dyDescent="0.2">
      <c r="B12" s="14" t="s">
        <v>193</v>
      </c>
      <c r="C12" s="9">
        <v>73.427750000000003</v>
      </c>
      <c r="D12" s="9">
        <v>73.900000000000006</v>
      </c>
      <c r="F12" s="14" t="s">
        <v>193</v>
      </c>
      <c r="G12" s="9">
        <v>74.900000000000006</v>
      </c>
      <c r="H12" s="9">
        <v>77.2</v>
      </c>
      <c r="J12" s="14" t="s">
        <v>193</v>
      </c>
      <c r="K12" s="9">
        <v>70</v>
      </c>
      <c r="L12" s="9">
        <v>64.099999999999994</v>
      </c>
      <c r="N12" s="14" t="s">
        <v>193</v>
      </c>
      <c r="O12" s="9">
        <v>79.900000000000006</v>
      </c>
      <c r="P12" s="9">
        <v>77.8</v>
      </c>
      <c r="R12" s="14" t="s">
        <v>193</v>
      </c>
      <c r="S12" s="9">
        <v>105.923553</v>
      </c>
      <c r="T12" s="9">
        <v>86.007576360000002</v>
      </c>
      <c r="V12" s="14" t="s">
        <v>193</v>
      </c>
      <c r="W12" s="9">
        <v>53.1</v>
      </c>
      <c r="X12" s="9">
        <v>76.3</v>
      </c>
      <c r="Z12" s="14" t="s">
        <v>193</v>
      </c>
      <c r="AA12" s="9">
        <v>59.8</v>
      </c>
      <c r="AB12" s="9">
        <v>67</v>
      </c>
      <c r="AD12" s="14" t="s">
        <v>193</v>
      </c>
      <c r="AE12" s="9">
        <v>100.9589</v>
      </c>
      <c r="AF12" s="9">
        <v>72.866330000000005</v>
      </c>
      <c r="AH12" s="14" t="s">
        <v>193</v>
      </c>
      <c r="AI12" s="9">
        <v>86.2</v>
      </c>
      <c r="AJ12" s="9">
        <v>77.900000000000006</v>
      </c>
      <c r="AL12" s="14" t="s">
        <v>193</v>
      </c>
      <c r="AM12" s="9">
        <v>82.295259999999999</v>
      </c>
      <c r="AN12" s="9">
        <v>95.351479999999995</v>
      </c>
      <c r="AP12" s="14" t="s">
        <v>193</v>
      </c>
      <c r="AQ12" s="9">
        <v>85.529142699999994</v>
      </c>
      <c r="AR12" s="9">
        <v>84.556689800000001</v>
      </c>
      <c r="AT12" s="14" t="s">
        <v>193</v>
      </c>
      <c r="AU12" s="9">
        <v>99.442767599999996</v>
      </c>
      <c r="AV12" s="9">
        <v>97.690545700000001</v>
      </c>
      <c r="AX12" s="14" t="s">
        <v>193</v>
      </c>
      <c r="AY12" s="9">
        <v>77.330788799999993</v>
      </c>
      <c r="AZ12" s="9">
        <v>71.358224100000001</v>
      </c>
      <c r="BB12" s="14" t="s">
        <v>193</v>
      </c>
      <c r="BC12" s="9">
        <v>99.256730000000005</v>
      </c>
      <c r="BD12" s="9">
        <v>84.899820000000005</v>
      </c>
      <c r="BF12" s="14" t="s">
        <v>193</v>
      </c>
      <c r="BG12" s="9">
        <v>64.251180000000005</v>
      </c>
      <c r="BH12" s="9">
        <v>75.508179999999996</v>
      </c>
      <c r="BJ12" s="14" t="s">
        <v>193</v>
      </c>
      <c r="BK12" s="9">
        <v>79.112189999999998</v>
      </c>
      <c r="BL12" s="9">
        <v>85.019810000000007</v>
      </c>
      <c r="BN12" s="14" t="s">
        <v>193</v>
      </c>
      <c r="BO12" s="9">
        <v>95.04522</v>
      </c>
      <c r="BP12" s="9">
        <v>71.168210000000002</v>
      </c>
      <c r="BR12" s="14" t="s">
        <v>193</v>
      </c>
      <c r="BS12" s="9">
        <v>91.310280000000006</v>
      </c>
      <c r="BT12" s="9">
        <v>89.932370000000006</v>
      </c>
      <c r="BV12" s="14" t="s">
        <v>193</v>
      </c>
      <c r="BW12" s="9">
        <v>75.311430000000001</v>
      </c>
      <c r="BX12" s="9">
        <v>79.203239999999994</v>
      </c>
      <c r="BZ12" s="14" t="s">
        <v>193</v>
      </c>
      <c r="CA12" s="9">
        <v>108.8776</v>
      </c>
      <c r="CB12" s="9">
        <v>77.264510000000001</v>
      </c>
      <c r="CD12" s="14" t="s">
        <v>193</v>
      </c>
      <c r="CE12" s="9">
        <v>92.856449999999995</v>
      </c>
      <c r="CF12" s="9">
        <v>91.746089999999995</v>
      </c>
    </row>
    <row r="13" spans="1:84" x14ac:dyDescent="0.2">
      <c r="B13" s="14" t="s">
        <v>249</v>
      </c>
      <c r="C13" s="9">
        <v>90.119820000000004</v>
      </c>
      <c r="D13" s="9">
        <v>80.900000000000006</v>
      </c>
      <c r="F13" s="14" t="s">
        <v>249</v>
      </c>
      <c r="G13" s="9">
        <v>109.4</v>
      </c>
      <c r="H13" s="9">
        <v>109.8</v>
      </c>
      <c r="J13" s="14" t="s">
        <v>249</v>
      </c>
      <c r="K13" s="9">
        <v>102.2</v>
      </c>
      <c r="L13" s="9">
        <v>81.400000000000006</v>
      </c>
      <c r="N13" s="14" t="s">
        <v>249</v>
      </c>
      <c r="O13" s="9">
        <v>92.9</v>
      </c>
      <c r="P13" s="9">
        <v>69.7</v>
      </c>
      <c r="R13" s="14" t="s">
        <v>249</v>
      </c>
      <c r="S13" s="9">
        <v>94.870224699999994</v>
      </c>
      <c r="T13" s="9">
        <v>99.166911690000006</v>
      </c>
      <c r="V13" s="14" t="s">
        <v>249</v>
      </c>
      <c r="W13" s="9">
        <v>83.9</v>
      </c>
      <c r="X13" s="9">
        <v>107</v>
      </c>
      <c r="Z13" s="14" t="s">
        <v>249</v>
      </c>
      <c r="AA13" s="9">
        <v>80.8</v>
      </c>
      <c r="AB13" s="9">
        <v>98</v>
      </c>
      <c r="AD13" s="14" t="s">
        <v>249</v>
      </c>
      <c r="AE13" s="9">
        <v>99.712810000000005</v>
      </c>
      <c r="AF13" s="9">
        <v>103.62390000000001</v>
      </c>
      <c r="AH13" s="14" t="s">
        <v>249</v>
      </c>
      <c r="AI13" s="9">
        <v>108.3</v>
      </c>
      <c r="AJ13" s="9">
        <v>98.1</v>
      </c>
      <c r="AL13" s="14" t="s">
        <v>249</v>
      </c>
      <c r="AM13" s="9">
        <v>102.21850000000001</v>
      </c>
      <c r="AN13" s="9">
        <v>97.213650000000001</v>
      </c>
      <c r="AP13" s="14" t="s">
        <v>249</v>
      </c>
      <c r="AQ13" s="9">
        <v>100.391446</v>
      </c>
      <c r="AR13" s="9">
        <v>100.630263</v>
      </c>
      <c r="AT13" s="14" t="s">
        <v>249</v>
      </c>
      <c r="AU13" s="9">
        <v>101.178775</v>
      </c>
      <c r="AV13" s="9">
        <v>102.48634199999999</v>
      </c>
      <c r="AX13" s="14" t="s">
        <v>249</v>
      </c>
      <c r="AY13" s="9">
        <v>109.191284</v>
      </c>
      <c r="AZ13" s="9">
        <v>108.020591</v>
      </c>
      <c r="BB13" s="14" t="s">
        <v>249</v>
      </c>
      <c r="BC13" s="9">
        <v>109.3228</v>
      </c>
      <c r="BD13" s="9">
        <v>99.897970000000001</v>
      </c>
      <c r="BF13" s="14" t="s">
        <v>249</v>
      </c>
      <c r="BG13" s="9">
        <v>96.432919999999996</v>
      </c>
      <c r="BH13" s="9">
        <v>104.4881</v>
      </c>
      <c r="BJ13" s="14" t="s">
        <v>249</v>
      </c>
      <c r="BK13" s="9">
        <v>98.588719999999995</v>
      </c>
      <c r="BL13" s="9">
        <v>97.242140000000006</v>
      </c>
      <c r="BN13" s="14" t="s">
        <v>249</v>
      </c>
      <c r="BO13" s="9">
        <v>97.612979999999993</v>
      </c>
      <c r="BP13" s="9">
        <v>75.005139999999997</v>
      </c>
      <c r="BR13" s="14" t="s">
        <v>249</v>
      </c>
      <c r="BS13" s="9">
        <v>94.473730000000003</v>
      </c>
      <c r="BT13" s="9">
        <v>98.571839999999995</v>
      </c>
      <c r="BV13" s="14" t="s">
        <v>249</v>
      </c>
      <c r="BW13" s="9">
        <v>102.9564</v>
      </c>
      <c r="BX13" s="9">
        <v>104.6587</v>
      </c>
      <c r="BZ13" s="14" t="s">
        <v>249</v>
      </c>
      <c r="CA13" s="9">
        <v>87.462040000000002</v>
      </c>
      <c r="CB13" s="9">
        <v>115.13509999999999</v>
      </c>
      <c r="CD13" s="14" t="s">
        <v>249</v>
      </c>
      <c r="CE13" s="9">
        <v>70.930490000000006</v>
      </c>
      <c r="CF13" s="9">
        <v>88.185230000000004</v>
      </c>
    </row>
    <row r="14" spans="1:84" x14ac:dyDescent="0.2">
      <c r="B14" s="14" t="s">
        <v>164</v>
      </c>
      <c r="C14" s="9">
        <v>24.89518</v>
      </c>
      <c r="D14" s="9">
        <v>59.9</v>
      </c>
      <c r="F14" s="14" t="s">
        <v>164</v>
      </c>
      <c r="G14" s="9">
        <v>33.1</v>
      </c>
      <c r="H14" s="9">
        <v>24.4</v>
      </c>
      <c r="J14" s="14" t="s">
        <v>164</v>
      </c>
      <c r="K14" s="9">
        <v>31</v>
      </c>
      <c r="L14" s="9">
        <v>33.799999999999997</v>
      </c>
      <c r="N14" s="14" t="s">
        <v>164</v>
      </c>
      <c r="O14" s="9">
        <v>45.3</v>
      </c>
      <c r="P14" s="9">
        <v>26.3</v>
      </c>
      <c r="R14" s="14" t="s">
        <v>164</v>
      </c>
      <c r="S14" s="9">
        <v>9.4472798299999994</v>
      </c>
      <c r="T14" s="9">
        <v>19.47336353</v>
      </c>
      <c r="V14" s="14" t="s">
        <v>164</v>
      </c>
      <c r="W14" s="9">
        <v>107.8</v>
      </c>
      <c r="X14" s="9">
        <v>129.80000000000001</v>
      </c>
      <c r="Z14" s="14" t="s">
        <v>164</v>
      </c>
      <c r="AA14" s="9">
        <v>24.3</v>
      </c>
      <c r="AB14" s="9">
        <v>18.3</v>
      </c>
      <c r="AD14" s="14" t="s">
        <v>164</v>
      </c>
      <c r="AE14" s="9">
        <v>39.289299999999997</v>
      </c>
      <c r="AF14" s="9">
        <v>27.53173</v>
      </c>
      <c r="AH14" s="14" t="s">
        <v>164</v>
      </c>
      <c r="AI14" s="9">
        <v>55.8</v>
      </c>
      <c r="AJ14" s="9">
        <v>27.6</v>
      </c>
      <c r="AL14" s="14" t="s">
        <v>164</v>
      </c>
      <c r="AM14" s="9">
        <v>74.006320000000002</v>
      </c>
      <c r="AN14" s="9">
        <v>32.643680000000003</v>
      </c>
      <c r="AP14" s="14" t="s">
        <v>164</v>
      </c>
      <c r="AQ14" s="9">
        <v>39.060225899999999</v>
      </c>
      <c r="AR14" s="9">
        <v>41.947648299999997</v>
      </c>
      <c r="AT14" s="14" t="s">
        <v>164</v>
      </c>
      <c r="AU14" s="9">
        <v>42.999767800000001</v>
      </c>
      <c r="AV14" s="9">
        <v>45.746650299999999</v>
      </c>
      <c r="AX14" s="14" t="s">
        <v>164</v>
      </c>
      <c r="AY14" s="9">
        <v>18.094147599999999</v>
      </c>
      <c r="AZ14" s="9">
        <v>31.732535299999999</v>
      </c>
      <c r="BB14" s="14" t="s">
        <v>164</v>
      </c>
      <c r="BC14" s="9">
        <v>49.783760000000001</v>
      </c>
      <c r="BD14" s="9">
        <v>53.036059999999999</v>
      </c>
      <c r="BF14" s="14" t="s">
        <v>164</v>
      </c>
      <c r="BG14" s="9">
        <v>26.392320000000002</v>
      </c>
      <c r="BH14" s="9">
        <v>32.905070000000002</v>
      </c>
      <c r="BJ14" s="14" t="s">
        <v>164</v>
      </c>
      <c r="BK14" s="9">
        <v>18.499379999999999</v>
      </c>
      <c r="BL14" s="9">
        <v>37.974820000000001</v>
      </c>
      <c r="BN14" s="14" t="s">
        <v>164</v>
      </c>
      <c r="BO14" s="9">
        <v>31.038900000000002</v>
      </c>
      <c r="BP14" s="9">
        <v>22.277429999999999</v>
      </c>
      <c r="BR14" s="14" t="s">
        <v>164</v>
      </c>
      <c r="BS14" s="9">
        <v>64.365570000000005</v>
      </c>
      <c r="BT14" s="9">
        <v>51.195709999999998</v>
      </c>
      <c r="BV14" s="14" t="s">
        <v>164</v>
      </c>
      <c r="BW14" s="9">
        <v>19.002510000000001</v>
      </c>
      <c r="BX14" s="9">
        <v>17.256250000000001</v>
      </c>
      <c r="BZ14" s="14" t="s">
        <v>164</v>
      </c>
      <c r="CA14" s="9">
        <v>83.5</v>
      </c>
      <c r="CB14" s="9">
        <v>46.042349999999999</v>
      </c>
      <c r="CD14" s="14" t="s">
        <v>164</v>
      </c>
      <c r="CE14" s="9">
        <v>14.28434</v>
      </c>
      <c r="CF14" s="9">
        <v>15.23387</v>
      </c>
    </row>
    <row r="15" spans="1:84" x14ac:dyDescent="0.2">
      <c r="B15" s="14" t="s">
        <v>151</v>
      </c>
      <c r="C15" s="9">
        <v>54.69885</v>
      </c>
      <c r="D15" s="9">
        <v>80.400000000000006</v>
      </c>
      <c r="F15" s="14" t="s">
        <v>151</v>
      </c>
      <c r="G15" s="9">
        <v>83.6</v>
      </c>
      <c r="H15" s="9">
        <v>70.599999999999994</v>
      </c>
      <c r="J15" s="14" t="s">
        <v>151</v>
      </c>
      <c r="K15" s="9">
        <v>29</v>
      </c>
      <c r="L15" s="9">
        <v>43.7</v>
      </c>
      <c r="N15" s="14" t="s">
        <v>151</v>
      </c>
      <c r="O15" s="9">
        <v>58.2</v>
      </c>
      <c r="P15" s="9">
        <v>76.099999999999994</v>
      </c>
      <c r="R15" s="14" t="s">
        <v>151</v>
      </c>
      <c r="S15" s="9">
        <v>111.380172</v>
      </c>
      <c r="T15" s="9">
        <v>100.34438</v>
      </c>
      <c r="V15" s="14" t="s">
        <v>151</v>
      </c>
      <c r="W15" s="9">
        <v>70.7</v>
      </c>
      <c r="X15" s="9">
        <v>84.4</v>
      </c>
      <c r="Z15" s="14" t="s">
        <v>151</v>
      </c>
      <c r="AA15" s="9">
        <v>81.8</v>
      </c>
      <c r="AB15" s="9">
        <v>105.9</v>
      </c>
      <c r="AD15" s="14" t="s">
        <v>151</v>
      </c>
      <c r="AE15" s="9">
        <v>80.01379</v>
      </c>
      <c r="AF15" s="9">
        <v>85.604489999999998</v>
      </c>
      <c r="AH15" s="14" t="s">
        <v>151</v>
      </c>
      <c r="AI15" s="9">
        <v>77.900000000000006</v>
      </c>
      <c r="AJ15" s="9">
        <v>92.2</v>
      </c>
      <c r="AL15" s="14" t="s">
        <v>151</v>
      </c>
      <c r="AM15" s="9">
        <v>82.826189999999997</v>
      </c>
      <c r="AN15" s="9">
        <v>84.316999999999993</v>
      </c>
      <c r="AP15" s="14" t="s">
        <v>151</v>
      </c>
      <c r="AQ15" s="9">
        <v>127.715018</v>
      </c>
      <c r="AR15" s="9">
        <v>126.93593799999999</v>
      </c>
      <c r="AT15" s="14" t="s">
        <v>151</v>
      </c>
      <c r="AU15" s="9">
        <v>96.679823499999998</v>
      </c>
      <c r="AV15" s="9">
        <v>92.061250700000002</v>
      </c>
      <c r="AX15" s="14" t="s">
        <v>151</v>
      </c>
      <c r="AY15" s="9">
        <v>94.445292600000002</v>
      </c>
      <c r="AZ15" s="9">
        <v>82.673063499999998</v>
      </c>
      <c r="BB15" s="14" t="s">
        <v>151</v>
      </c>
      <c r="BC15" s="9">
        <v>108.01949999999999</v>
      </c>
      <c r="BD15" s="9">
        <v>88.324259999999995</v>
      </c>
      <c r="BF15" s="14" t="s">
        <v>151</v>
      </c>
      <c r="BG15" s="9">
        <v>87.664420000000007</v>
      </c>
      <c r="BH15" s="9">
        <v>86.047229999999999</v>
      </c>
      <c r="BJ15" s="14" t="s">
        <v>151</v>
      </c>
      <c r="BK15" s="9">
        <v>98.712400000000002</v>
      </c>
      <c r="BL15" s="9">
        <v>127.0562</v>
      </c>
      <c r="BN15" s="14" t="s">
        <v>151</v>
      </c>
      <c r="BO15" s="9">
        <v>117.8703</v>
      </c>
      <c r="BP15" s="9">
        <v>103.91079999999999</v>
      </c>
      <c r="BR15" s="14" t="s">
        <v>151</v>
      </c>
      <c r="BS15" s="9">
        <v>67.246449999999996</v>
      </c>
      <c r="BT15" s="9">
        <v>62.532249999999998</v>
      </c>
      <c r="BV15" s="14" t="s">
        <v>151</v>
      </c>
      <c r="BW15" s="9">
        <v>50.636429999999997</v>
      </c>
      <c r="BX15" s="9">
        <v>46.675919999999998</v>
      </c>
      <c r="BZ15" s="14" t="s">
        <v>151</v>
      </c>
      <c r="CA15" s="9">
        <v>65.102040000000002</v>
      </c>
      <c r="CB15" s="9">
        <v>51.891669999999998</v>
      </c>
      <c r="CD15" s="14" t="s">
        <v>151</v>
      </c>
      <c r="CE15" s="9">
        <v>81.076840000000004</v>
      </c>
      <c r="CF15" s="9">
        <v>53.678719999999998</v>
      </c>
    </row>
    <row r="16" spans="1:84" x14ac:dyDescent="0.2">
      <c r="B16" s="14" t="s">
        <v>138</v>
      </c>
      <c r="C16" s="9">
        <v>7.5084369999999998</v>
      </c>
      <c r="D16" s="9">
        <v>9.6999999999999993</v>
      </c>
      <c r="F16" s="14" t="s">
        <v>138</v>
      </c>
      <c r="G16" s="9">
        <v>2.7</v>
      </c>
      <c r="H16" s="9">
        <v>3.5</v>
      </c>
      <c r="J16" s="14" t="s">
        <v>138</v>
      </c>
      <c r="K16" s="9">
        <v>0.6</v>
      </c>
      <c r="L16" s="9">
        <v>-0.3</v>
      </c>
      <c r="N16" s="14" t="s">
        <v>138</v>
      </c>
      <c r="O16" s="9">
        <v>12.8</v>
      </c>
      <c r="P16" s="9">
        <v>7.6</v>
      </c>
      <c r="R16" s="14" t="s">
        <v>322</v>
      </c>
      <c r="S16" s="9">
        <v>3.3554131800000002</v>
      </c>
      <c r="T16" s="9">
        <v>3.6742695169999999</v>
      </c>
      <c r="V16" s="14" t="s">
        <v>138</v>
      </c>
      <c r="W16" s="9">
        <v>4.4000000000000004</v>
      </c>
      <c r="X16" s="9">
        <v>5.3</v>
      </c>
      <c r="Z16" s="14" t="s">
        <v>138</v>
      </c>
      <c r="AA16" s="9">
        <v>1.8</v>
      </c>
      <c r="AB16" s="9">
        <v>3.3</v>
      </c>
      <c r="AD16" s="14" t="s">
        <v>322</v>
      </c>
      <c r="AE16" s="9">
        <v>8.7365259999999996</v>
      </c>
      <c r="AF16" s="9">
        <v>-5.3501240000000001</v>
      </c>
      <c r="AH16" s="14" t="s">
        <v>138</v>
      </c>
      <c r="AI16" s="9">
        <v>4.3</v>
      </c>
      <c r="AJ16" s="9">
        <v>2.2000000000000002</v>
      </c>
      <c r="AL16" s="14" t="s">
        <v>322</v>
      </c>
      <c r="AM16" s="9">
        <v>12.993230000000001</v>
      </c>
      <c r="AN16" s="9">
        <v>9.5003019999999996</v>
      </c>
      <c r="AP16" s="14" t="s">
        <v>322</v>
      </c>
      <c r="AQ16" s="9">
        <v>7.8522420100000003</v>
      </c>
      <c r="AR16" s="9">
        <v>5.0657710600000003</v>
      </c>
      <c r="AT16" s="14" t="s">
        <v>322</v>
      </c>
      <c r="AU16" s="9">
        <v>39.424193199999998</v>
      </c>
      <c r="AV16" s="9">
        <v>33.452571499999998</v>
      </c>
      <c r="AX16" s="14" t="s">
        <v>322</v>
      </c>
      <c r="AY16" s="9">
        <v>10.9185751</v>
      </c>
      <c r="AZ16" s="9">
        <v>10.3853949</v>
      </c>
      <c r="BB16" s="14" t="s">
        <v>322</v>
      </c>
      <c r="BC16" s="9">
        <v>4.5617539999999996</v>
      </c>
      <c r="BD16" s="9">
        <v>3.830365</v>
      </c>
      <c r="BF16" s="14" t="s">
        <v>322</v>
      </c>
      <c r="BG16" s="9">
        <v>6.4484500000000002</v>
      </c>
      <c r="BH16" s="9">
        <v>3.5968100000000001</v>
      </c>
      <c r="BJ16" s="14" t="s">
        <v>322</v>
      </c>
      <c r="BK16" s="9">
        <v>6.1479150000000002</v>
      </c>
      <c r="BL16" s="9">
        <v>2.9146649999999998</v>
      </c>
      <c r="BN16" s="14" t="s">
        <v>322</v>
      </c>
      <c r="BO16" s="9">
        <v>3.712879</v>
      </c>
      <c r="BP16" s="9">
        <v>4.6148939999999996</v>
      </c>
      <c r="BR16" s="14" t="s">
        <v>322</v>
      </c>
      <c r="BS16" s="9">
        <v>11.6059</v>
      </c>
      <c r="BT16" s="9">
        <v>11.287739999999999</v>
      </c>
      <c r="BV16" s="14" t="s">
        <v>322</v>
      </c>
      <c r="BW16" s="9">
        <v>4.5013680000000003</v>
      </c>
      <c r="BX16" s="9">
        <v>-0.13582900000000001</v>
      </c>
      <c r="BZ16" s="14" t="s">
        <v>322</v>
      </c>
      <c r="CA16" s="9">
        <v>11.19388</v>
      </c>
      <c r="CB16" s="9">
        <v>4.2255789999999998</v>
      </c>
      <c r="CD16" s="14" t="s">
        <v>322</v>
      </c>
      <c r="CE16" s="9">
        <v>7.7125500000000002</v>
      </c>
      <c r="CF16" s="9">
        <v>4.174137</v>
      </c>
    </row>
    <row r="17" spans="2:84" x14ac:dyDescent="0.2">
      <c r="B17" s="14" t="s">
        <v>225</v>
      </c>
      <c r="C17" s="9">
        <v>91.182630000000003</v>
      </c>
      <c r="D17" s="9">
        <v>87.1</v>
      </c>
      <c r="F17" s="14" t="s">
        <v>225</v>
      </c>
      <c r="G17" s="9">
        <v>102.2</v>
      </c>
      <c r="H17" s="9">
        <v>90.4</v>
      </c>
      <c r="J17" s="14" t="s">
        <v>225</v>
      </c>
      <c r="K17" s="9">
        <v>92.6</v>
      </c>
      <c r="L17" s="9">
        <v>103</v>
      </c>
      <c r="N17" s="14" t="s">
        <v>225</v>
      </c>
      <c r="O17" s="9">
        <v>89.7</v>
      </c>
      <c r="P17" s="9">
        <v>92.1</v>
      </c>
      <c r="R17" s="14" t="s">
        <v>225</v>
      </c>
      <c r="S17" s="9">
        <v>108.480834</v>
      </c>
      <c r="T17" s="9">
        <v>100.7894249</v>
      </c>
      <c r="V17" s="14" t="s">
        <v>225</v>
      </c>
      <c r="W17" s="9">
        <v>78.599999999999994</v>
      </c>
      <c r="X17" s="9">
        <v>86.7</v>
      </c>
      <c r="Z17" s="14" t="s">
        <v>225</v>
      </c>
      <c r="AA17" s="9">
        <v>86</v>
      </c>
      <c r="AB17" s="9">
        <v>79</v>
      </c>
      <c r="AD17" s="14" t="s">
        <v>225</v>
      </c>
      <c r="AE17" s="9">
        <v>85.955119999999994</v>
      </c>
      <c r="AF17" s="9">
        <v>98.492850000000004</v>
      </c>
      <c r="AH17" s="14" t="s">
        <v>225</v>
      </c>
      <c r="AI17" s="9">
        <v>89.6</v>
      </c>
      <c r="AJ17" s="9">
        <v>79.3</v>
      </c>
      <c r="AL17" s="14" t="s">
        <v>225</v>
      </c>
      <c r="AM17" s="9">
        <v>100.0325</v>
      </c>
      <c r="AN17" s="9">
        <v>90.400480000000002</v>
      </c>
      <c r="AP17" s="14" t="s">
        <v>225</v>
      </c>
      <c r="AQ17" s="9">
        <v>87.836994899999993</v>
      </c>
      <c r="AR17" s="9">
        <v>93.271171199999998</v>
      </c>
      <c r="AT17" s="14" t="s">
        <v>225</v>
      </c>
      <c r="AU17" s="9">
        <v>94.218713699999995</v>
      </c>
      <c r="AV17" s="9">
        <v>101.26769</v>
      </c>
      <c r="AX17" s="14" t="s">
        <v>225</v>
      </c>
      <c r="AY17" s="9">
        <v>73.147582700000001</v>
      </c>
      <c r="AZ17" s="9">
        <v>78.3409336</v>
      </c>
      <c r="BB17" s="14" t="s">
        <v>225</v>
      </c>
      <c r="BC17" s="9">
        <v>104.8117</v>
      </c>
      <c r="BD17" s="9">
        <v>87.408630000000002</v>
      </c>
      <c r="BF17" s="14" t="s">
        <v>225</v>
      </c>
      <c r="BG17" s="9">
        <v>91.580150000000003</v>
      </c>
      <c r="BH17" s="9">
        <v>84.613470000000007</v>
      </c>
      <c r="BJ17" s="14" t="s">
        <v>225</v>
      </c>
      <c r="BK17" s="9">
        <v>64.495490000000004</v>
      </c>
      <c r="BL17" s="9">
        <v>89.649609999999996</v>
      </c>
      <c r="BN17" s="14" t="s">
        <v>225</v>
      </c>
      <c r="BO17" s="9">
        <v>71.96387</v>
      </c>
      <c r="BP17" s="9">
        <v>76.428700000000006</v>
      </c>
      <c r="BR17" s="14" t="s">
        <v>225</v>
      </c>
      <c r="BS17" s="9">
        <v>78.741730000000004</v>
      </c>
      <c r="BT17" s="9">
        <v>89.123609999999999</v>
      </c>
      <c r="BV17" s="14" t="s">
        <v>225</v>
      </c>
      <c r="BW17" s="9">
        <v>63.29271</v>
      </c>
      <c r="BX17" s="9">
        <v>70.53407</v>
      </c>
      <c r="BZ17" s="14" t="s">
        <v>225</v>
      </c>
      <c r="CA17" s="9">
        <v>106.2449</v>
      </c>
      <c r="CB17" s="9">
        <v>75.521339999999995</v>
      </c>
      <c r="CD17" s="14" t="s">
        <v>225</v>
      </c>
      <c r="CE17" s="9">
        <v>73.347759999999994</v>
      </c>
      <c r="CF17" s="9">
        <v>55.490549999999999</v>
      </c>
    </row>
    <row r="18" spans="2:84" x14ac:dyDescent="0.2">
      <c r="B18" s="14" t="s">
        <v>116</v>
      </c>
      <c r="C18" s="9">
        <v>52.444009999999999</v>
      </c>
      <c r="D18" s="9">
        <v>89.9</v>
      </c>
      <c r="F18" s="14" t="s">
        <v>116</v>
      </c>
      <c r="G18" s="9">
        <v>105.1</v>
      </c>
      <c r="H18" s="9">
        <v>101.5</v>
      </c>
      <c r="J18" s="14" t="s">
        <v>116</v>
      </c>
      <c r="K18" s="9">
        <v>101.2</v>
      </c>
      <c r="L18" s="9">
        <v>96.3</v>
      </c>
      <c r="N18" s="14" t="s">
        <v>116</v>
      </c>
      <c r="O18" s="9">
        <v>117.7</v>
      </c>
      <c r="P18" s="9">
        <v>86</v>
      </c>
      <c r="R18" s="14" t="s">
        <v>116</v>
      </c>
      <c r="S18" s="9">
        <v>113.23705099999999</v>
      </c>
      <c r="T18" s="9">
        <v>105.08092929999999</v>
      </c>
      <c r="V18" s="14" t="s">
        <v>116</v>
      </c>
      <c r="W18" s="9">
        <v>97.9</v>
      </c>
      <c r="X18" s="9">
        <v>123.4</v>
      </c>
      <c r="Z18" s="14" t="s">
        <v>116</v>
      </c>
      <c r="AA18" s="9">
        <v>82.2</v>
      </c>
      <c r="AB18" s="9">
        <v>100</v>
      </c>
      <c r="AD18" s="14" t="s">
        <v>116</v>
      </c>
      <c r="AE18" s="9">
        <v>92.404110000000003</v>
      </c>
      <c r="AF18" s="9">
        <v>89.044390000000007</v>
      </c>
      <c r="AH18" s="14" t="s">
        <v>116</v>
      </c>
      <c r="AI18" s="9">
        <v>106.8</v>
      </c>
      <c r="AJ18" s="9">
        <v>88.7</v>
      </c>
      <c r="AL18" s="14" t="s">
        <v>116</v>
      </c>
      <c r="AM18" s="9">
        <v>119.5142</v>
      </c>
      <c r="AN18" s="9">
        <v>100.288</v>
      </c>
      <c r="AP18" s="14" t="s">
        <v>116</v>
      </c>
      <c r="AQ18" s="9">
        <v>106.94434800000001</v>
      </c>
      <c r="AR18" s="9">
        <v>112.39707199999999</v>
      </c>
      <c r="AT18" s="14" t="s">
        <v>116</v>
      </c>
      <c r="AU18" s="9">
        <v>115.277455</v>
      </c>
      <c r="AV18" s="9">
        <v>117.590762</v>
      </c>
      <c r="AX18" s="14" t="s">
        <v>116</v>
      </c>
      <c r="AY18" s="9">
        <v>121.544529</v>
      </c>
      <c r="AZ18" s="9">
        <v>104.248211</v>
      </c>
      <c r="BB18" s="14" t="s">
        <v>116</v>
      </c>
      <c r="BC18" s="9">
        <v>131.37379999999999</v>
      </c>
      <c r="BD18" s="9">
        <v>98.963809999999995</v>
      </c>
      <c r="BF18" s="14" t="s">
        <v>116</v>
      </c>
      <c r="BG18" s="9">
        <v>101.8869</v>
      </c>
      <c r="BH18" s="9">
        <v>109.17359999999999</v>
      </c>
      <c r="BJ18" s="14" t="s">
        <v>116</v>
      </c>
      <c r="BK18" s="9">
        <v>112.56610000000001</v>
      </c>
      <c r="BL18" s="9">
        <v>101.42400000000001</v>
      </c>
      <c r="BN18" s="14" t="s">
        <v>116</v>
      </c>
      <c r="BO18" s="9">
        <v>116.97329999999999</v>
      </c>
      <c r="BP18" s="9">
        <v>114.7666</v>
      </c>
      <c r="BR18" s="14" t="s">
        <v>116</v>
      </c>
      <c r="BS18" s="9">
        <v>107.29640000000001</v>
      </c>
      <c r="BT18" s="9">
        <v>111.12739999999999</v>
      </c>
      <c r="BV18" s="14" t="s">
        <v>116</v>
      </c>
      <c r="BW18" s="9">
        <v>102.5367</v>
      </c>
      <c r="BX18" s="9">
        <v>110.2976</v>
      </c>
      <c r="BZ18" s="14" t="s">
        <v>116</v>
      </c>
      <c r="CA18" s="9">
        <v>116.8674</v>
      </c>
      <c r="CB18" s="9">
        <v>128.22329999999999</v>
      </c>
      <c r="CD18" s="14" t="s">
        <v>116</v>
      </c>
      <c r="CE18" s="9">
        <v>110.3399</v>
      </c>
      <c r="CF18" s="9">
        <v>91.085530000000006</v>
      </c>
    </row>
    <row r="19" spans="2:84" x14ac:dyDescent="0.2">
      <c r="B19" s="14" t="s">
        <v>261</v>
      </c>
      <c r="C19" s="9">
        <v>95.278270000000006</v>
      </c>
      <c r="D19" s="9">
        <v>78.7</v>
      </c>
      <c r="F19" s="14" t="s">
        <v>261</v>
      </c>
      <c r="G19" s="9">
        <v>90.3</v>
      </c>
      <c r="H19" s="9">
        <v>99.8</v>
      </c>
      <c r="J19" s="14" t="s">
        <v>261</v>
      </c>
      <c r="K19" s="9">
        <v>85.4</v>
      </c>
      <c r="L19" s="9">
        <v>65.400000000000006</v>
      </c>
      <c r="N19" s="14" t="s">
        <v>261</v>
      </c>
      <c r="O19" s="9">
        <v>78.599999999999994</v>
      </c>
      <c r="P19" s="9">
        <v>50.8</v>
      </c>
      <c r="R19" s="14" t="s">
        <v>261</v>
      </c>
      <c r="S19" s="9">
        <v>93.132036400000004</v>
      </c>
      <c r="T19" s="9">
        <v>90.875232769999997</v>
      </c>
      <c r="V19" s="14" t="s">
        <v>261</v>
      </c>
      <c r="W19" s="9">
        <v>92.4</v>
      </c>
      <c r="X19" s="9"/>
      <c r="Z19" s="14" t="s">
        <v>261</v>
      </c>
      <c r="AA19" s="9">
        <v>72.400000000000006</v>
      </c>
      <c r="AB19" s="9">
        <v>67.400000000000006</v>
      </c>
      <c r="AD19" s="14" t="s">
        <v>261</v>
      </c>
      <c r="AE19" s="9">
        <v>90.017650000000003</v>
      </c>
      <c r="AF19" s="9">
        <v>86.835639999999998</v>
      </c>
      <c r="AH19" s="14" t="s">
        <v>261</v>
      </c>
      <c r="AI19" s="9">
        <v>102.7</v>
      </c>
      <c r="AJ19" s="9">
        <v>95.3</v>
      </c>
      <c r="AL19" s="14" t="s">
        <v>261</v>
      </c>
      <c r="AM19" s="9">
        <v>93.061300000000003</v>
      </c>
      <c r="AN19" s="9">
        <v>92.610669999999999</v>
      </c>
      <c r="AP19" s="14" t="s">
        <v>261</v>
      </c>
      <c r="AQ19" s="9">
        <v>102.08771299999999</v>
      </c>
      <c r="AR19" s="9">
        <v>107.937045</v>
      </c>
      <c r="AT19" s="14" t="s">
        <v>261</v>
      </c>
      <c r="AU19" s="9">
        <v>99.598067999999998</v>
      </c>
      <c r="AV19" s="9">
        <v>104.181152</v>
      </c>
      <c r="AX19" s="14" t="s">
        <v>261</v>
      </c>
      <c r="AY19" s="9">
        <v>100.544099</v>
      </c>
      <c r="AZ19" s="9">
        <v>109.620971</v>
      </c>
      <c r="BB19" s="14" t="s">
        <v>261</v>
      </c>
      <c r="BC19" s="9">
        <v>97.172880000000006</v>
      </c>
      <c r="BD19" s="9">
        <v>94.745490000000004</v>
      </c>
      <c r="BF19" s="14" t="s">
        <v>261</v>
      </c>
      <c r="BG19" s="9">
        <v>97.674490000000006</v>
      </c>
      <c r="BH19" s="9">
        <v>96.858310000000003</v>
      </c>
      <c r="BJ19" s="14" t="s">
        <v>261</v>
      </c>
      <c r="BK19" s="9">
        <v>89.488219999999998</v>
      </c>
      <c r="BL19" s="9">
        <v>91.027940000000001</v>
      </c>
      <c r="BN19" s="14" t="s">
        <v>261</v>
      </c>
      <c r="BO19" s="9">
        <v>91.802539999999993</v>
      </c>
      <c r="BP19" s="9">
        <v>73.427670000000006</v>
      </c>
      <c r="BR19" s="14" t="s">
        <v>261</v>
      </c>
      <c r="BS19" s="9">
        <v>96.017359999999996</v>
      </c>
      <c r="BT19" s="9">
        <v>79.483059999999995</v>
      </c>
      <c r="BV19" s="14" t="s">
        <v>261</v>
      </c>
      <c r="BW19" s="9">
        <v>79.892489999999995</v>
      </c>
      <c r="BX19" s="9">
        <v>82.559560000000005</v>
      </c>
      <c r="BZ19" s="14" t="s">
        <v>261</v>
      </c>
      <c r="CA19" s="9">
        <v>101.9449</v>
      </c>
      <c r="CB19" s="9">
        <v>95.092079999999996</v>
      </c>
      <c r="CD19" s="14" t="s">
        <v>261</v>
      </c>
      <c r="CE19" s="9">
        <v>84.571799999999996</v>
      </c>
      <c r="CF19" s="9">
        <v>93.645340000000004</v>
      </c>
    </row>
    <row r="20" spans="2:84" x14ac:dyDescent="0.2">
      <c r="B20" s="14" t="s">
        <v>308</v>
      </c>
      <c r="C20" s="9">
        <v>66.499949999999998</v>
      </c>
      <c r="D20" s="9">
        <v>66.3</v>
      </c>
      <c r="F20" s="14" t="s">
        <v>308</v>
      </c>
      <c r="G20" s="9">
        <v>53.7</v>
      </c>
      <c r="H20" s="9">
        <v>38</v>
      </c>
      <c r="J20" s="14" t="s">
        <v>308</v>
      </c>
      <c r="K20" s="9">
        <v>66.2</v>
      </c>
      <c r="L20" s="9">
        <v>58.5</v>
      </c>
      <c r="N20" s="14" t="s">
        <v>308</v>
      </c>
      <c r="O20" s="9">
        <v>63.9</v>
      </c>
      <c r="P20" s="9">
        <v>60.4</v>
      </c>
      <c r="R20" s="14" t="s">
        <v>308</v>
      </c>
      <c r="S20" s="9">
        <v>66.705921099999998</v>
      </c>
      <c r="T20" s="9">
        <v>67.705576789999995</v>
      </c>
      <c r="V20" s="14" t="s">
        <v>308</v>
      </c>
      <c r="W20" s="9">
        <v>53.4</v>
      </c>
      <c r="X20" s="9">
        <v>71.5</v>
      </c>
      <c r="Z20" s="14" t="s">
        <v>308</v>
      </c>
      <c r="AA20" s="9">
        <v>66.099999999999994</v>
      </c>
      <c r="AB20" s="9">
        <v>60</v>
      </c>
      <c r="AD20" s="14" t="s">
        <v>308</v>
      </c>
      <c r="AE20" s="9">
        <v>66.080759999999998</v>
      </c>
      <c r="AF20" s="9">
        <v>52.53284</v>
      </c>
      <c r="AH20" s="14" t="s">
        <v>308</v>
      </c>
      <c r="AI20" s="9">
        <v>63.6</v>
      </c>
      <c r="AJ20" s="9">
        <v>51.8</v>
      </c>
      <c r="AL20" s="14" t="s">
        <v>308</v>
      </c>
      <c r="AM20" s="9">
        <v>66.206670000000003</v>
      </c>
      <c r="AN20" s="9">
        <v>67.981800000000007</v>
      </c>
      <c r="AP20" s="14" t="s">
        <v>308</v>
      </c>
      <c r="AQ20" s="9">
        <v>81.558535699999993</v>
      </c>
      <c r="AR20" s="9">
        <v>66.809692499999997</v>
      </c>
      <c r="AT20" s="14" t="s">
        <v>308</v>
      </c>
      <c r="AU20" s="9">
        <v>96.112405800000005</v>
      </c>
      <c r="AV20" s="9">
        <v>103.398932</v>
      </c>
      <c r="AX20" s="14" t="s">
        <v>308</v>
      </c>
      <c r="AY20" s="9">
        <v>61.942298999999998</v>
      </c>
      <c r="AZ20" s="9">
        <v>74.392212200000003</v>
      </c>
      <c r="BB20" s="14" t="s">
        <v>308</v>
      </c>
      <c r="BC20" s="9">
        <v>78.953670000000002</v>
      </c>
      <c r="BD20" s="9">
        <v>59.859990000000003</v>
      </c>
      <c r="BF20" s="14" t="s">
        <v>308</v>
      </c>
      <c r="BG20" s="9">
        <v>42.000329999999998</v>
      </c>
      <c r="BH20" s="9">
        <v>61.893569999999997</v>
      </c>
      <c r="BJ20" s="14" t="s">
        <v>308</v>
      </c>
      <c r="BK20" s="9">
        <v>77.977000000000004</v>
      </c>
      <c r="BL20" s="9">
        <v>77.523679999999999</v>
      </c>
      <c r="BN20" s="14" t="s">
        <v>308</v>
      </c>
      <c r="BO20" s="9">
        <v>35.006570000000004</v>
      </c>
      <c r="BP20" s="9">
        <v>51.850670000000001</v>
      </c>
      <c r="BR20" s="14" t="s">
        <v>308</v>
      </c>
      <c r="BS20" s="9">
        <v>76.116730000000004</v>
      </c>
      <c r="BT20" s="9">
        <v>69.469480000000004</v>
      </c>
      <c r="BV20" s="14" t="s">
        <v>308</v>
      </c>
      <c r="BW20" s="9">
        <v>37.402340000000002</v>
      </c>
      <c r="BX20" s="9">
        <v>36.332909999999998</v>
      </c>
      <c r="BZ20" s="14" t="s">
        <v>308</v>
      </c>
      <c r="CA20" s="9">
        <v>62.045079999999999</v>
      </c>
      <c r="CB20" s="9">
        <v>51.378889999999998</v>
      </c>
      <c r="CD20" s="14" t="s">
        <v>308</v>
      </c>
      <c r="CE20" s="9">
        <v>72.8917</v>
      </c>
      <c r="CF20" s="9">
        <v>58.37744</v>
      </c>
    </row>
    <row r="21" spans="2:84" x14ac:dyDescent="0.2">
      <c r="B21" s="14" t="s">
        <v>211</v>
      </c>
      <c r="C21" s="9">
        <v>95.002049999999997</v>
      </c>
      <c r="D21" s="9">
        <v>80.8</v>
      </c>
      <c r="F21" s="14" t="s">
        <v>211</v>
      </c>
      <c r="G21" s="9">
        <v>87.2</v>
      </c>
      <c r="H21" s="9">
        <v>86.2</v>
      </c>
      <c r="J21" s="14" t="s">
        <v>211</v>
      </c>
      <c r="K21" s="9">
        <v>72.400000000000006</v>
      </c>
      <c r="L21" s="9">
        <v>65.5</v>
      </c>
      <c r="N21" s="14" t="s">
        <v>211</v>
      </c>
      <c r="O21" s="9">
        <v>102.2</v>
      </c>
      <c r="P21" s="9">
        <v>86.7</v>
      </c>
      <c r="R21" s="14" t="s">
        <v>211</v>
      </c>
      <c r="S21" s="9">
        <v>90.042349900000005</v>
      </c>
      <c r="T21" s="9">
        <v>72.656229300000007</v>
      </c>
      <c r="V21" s="14" t="s">
        <v>211</v>
      </c>
      <c r="W21" s="9">
        <v>73.3</v>
      </c>
      <c r="X21" s="9">
        <v>109.1</v>
      </c>
      <c r="Z21" s="14" t="s">
        <v>211</v>
      </c>
      <c r="AA21" s="9">
        <v>70.8</v>
      </c>
      <c r="AB21" s="9">
        <v>74.5</v>
      </c>
      <c r="AD21" s="14" t="s">
        <v>211</v>
      </c>
      <c r="AE21" s="9">
        <v>77.419150000000002</v>
      </c>
      <c r="AF21" s="9">
        <v>75.314830000000001</v>
      </c>
      <c r="AH21" s="14" t="s">
        <v>211</v>
      </c>
      <c r="AI21" s="9">
        <v>89.6</v>
      </c>
      <c r="AJ21" s="9">
        <v>59.3</v>
      </c>
      <c r="AL21" s="14" t="s">
        <v>211</v>
      </c>
      <c r="AM21" s="9">
        <v>99.371560000000002</v>
      </c>
      <c r="AN21" s="9">
        <v>76.128249999999994</v>
      </c>
      <c r="AP21" s="14" t="s">
        <v>211</v>
      </c>
      <c r="AQ21" s="9">
        <v>80.851063800000006</v>
      </c>
      <c r="AR21" s="9">
        <v>80.676712800000004</v>
      </c>
      <c r="AT21" s="14" t="s">
        <v>211</v>
      </c>
      <c r="AU21" s="9">
        <v>81.518458300000006</v>
      </c>
      <c r="AV21" s="9">
        <v>90.310332900000006</v>
      </c>
      <c r="AX21" s="14" t="s">
        <v>211</v>
      </c>
      <c r="AY21" s="9">
        <v>71.651399499999997</v>
      </c>
      <c r="AZ21" s="9">
        <v>81.523528999999996</v>
      </c>
      <c r="BB21" s="14" t="s">
        <v>211</v>
      </c>
      <c r="BC21" s="9">
        <v>79.253690000000006</v>
      </c>
      <c r="BD21" s="9">
        <v>59.820839999999997</v>
      </c>
      <c r="BF21" s="14" t="s">
        <v>211</v>
      </c>
      <c r="BG21" s="9">
        <v>70.134919999999994</v>
      </c>
      <c r="BH21" s="9">
        <v>74.428200000000004</v>
      </c>
      <c r="BJ21" s="14" t="s">
        <v>211</v>
      </c>
      <c r="BK21" s="9">
        <v>77.204629999999995</v>
      </c>
      <c r="BL21" s="9">
        <v>82.915369999999996</v>
      </c>
      <c r="BN21" s="14" t="s">
        <v>211</v>
      </c>
      <c r="BO21" s="9">
        <v>51.333199999999998</v>
      </c>
      <c r="BP21" s="9">
        <v>49.249450000000003</v>
      </c>
      <c r="BR21" s="14" t="s">
        <v>211</v>
      </c>
      <c r="BS21" s="9">
        <v>92.58126</v>
      </c>
      <c r="BT21" s="9">
        <v>98.298820000000006</v>
      </c>
      <c r="BV21" s="14" t="s">
        <v>211</v>
      </c>
      <c r="BW21" s="9">
        <v>77.780289999999994</v>
      </c>
      <c r="BX21" s="9">
        <v>74.098460000000003</v>
      </c>
      <c r="BZ21" s="14" t="s">
        <v>211</v>
      </c>
      <c r="CA21" s="9">
        <v>94.979590000000002</v>
      </c>
      <c r="CB21" s="9">
        <v>84.45026</v>
      </c>
      <c r="CD21" s="14" t="s">
        <v>211</v>
      </c>
      <c r="CE21" s="9">
        <v>85.416700000000006</v>
      </c>
      <c r="CF21" s="9">
        <v>84.932850000000002</v>
      </c>
    </row>
    <row r="22" spans="2:84" x14ac:dyDescent="0.2">
      <c r="B22" s="14" t="s">
        <v>174</v>
      </c>
      <c r="C22" s="9">
        <v>71.333979999999997</v>
      </c>
      <c r="D22" s="9">
        <v>83.4</v>
      </c>
      <c r="F22" s="14" t="s">
        <v>174</v>
      </c>
      <c r="G22" s="9">
        <v>94.8</v>
      </c>
      <c r="H22" s="9">
        <v>94</v>
      </c>
      <c r="J22" s="14" t="s">
        <v>174</v>
      </c>
      <c r="K22" s="9">
        <v>87.8</v>
      </c>
      <c r="L22" s="9">
        <v>88.5</v>
      </c>
      <c r="N22" s="14" t="s">
        <v>174</v>
      </c>
      <c r="O22" s="9">
        <v>99.2</v>
      </c>
      <c r="P22" s="9">
        <v>94.6</v>
      </c>
      <c r="R22" s="14" t="s">
        <v>174</v>
      </c>
      <c r="S22" s="9">
        <v>98.088826100000006</v>
      </c>
      <c r="T22" s="9">
        <v>102.7285491</v>
      </c>
      <c r="V22" s="14" t="s">
        <v>174</v>
      </c>
      <c r="W22" s="9">
        <v>86.6</v>
      </c>
      <c r="X22" s="9">
        <v>88.8</v>
      </c>
      <c r="Z22" s="14" t="s">
        <v>174</v>
      </c>
      <c r="AA22" s="9">
        <v>64.599999999999994</v>
      </c>
      <c r="AB22" s="9">
        <v>70.2</v>
      </c>
      <c r="AD22" s="14" t="s">
        <v>174</v>
      </c>
      <c r="AE22" s="9">
        <v>108.3856</v>
      </c>
      <c r="AF22" s="9">
        <v>79.640990000000002</v>
      </c>
      <c r="AH22" s="14" t="s">
        <v>174</v>
      </c>
      <c r="AI22" s="9">
        <v>84.7</v>
      </c>
      <c r="AJ22" s="9">
        <v>79.7</v>
      </c>
      <c r="AL22" s="14" t="s">
        <v>174</v>
      </c>
      <c r="AM22" s="9">
        <v>106.21939999999999</v>
      </c>
      <c r="AN22" s="9">
        <v>116.0121</v>
      </c>
      <c r="AP22" s="14" t="s">
        <v>174</v>
      </c>
      <c r="AQ22" s="9">
        <v>98.690137899999996</v>
      </c>
      <c r="AR22" s="9">
        <v>100.36825899999999</v>
      </c>
      <c r="AT22" s="14" t="s">
        <v>174</v>
      </c>
      <c r="AU22" s="9">
        <v>100.998375</v>
      </c>
      <c r="AV22" s="9">
        <v>104.48711900000001</v>
      </c>
      <c r="AX22" s="14" t="s">
        <v>174</v>
      </c>
      <c r="AY22" s="9">
        <v>96.246819299999999</v>
      </c>
      <c r="AZ22" s="9">
        <v>91.394325199999997</v>
      </c>
      <c r="BB22" s="14" t="s">
        <v>174</v>
      </c>
      <c r="BC22" s="9">
        <v>118.6991</v>
      </c>
      <c r="BD22" s="9">
        <v>93.753910000000005</v>
      </c>
      <c r="BF22" s="14" t="s">
        <v>174</v>
      </c>
      <c r="BG22" s="9">
        <v>94.806079999999994</v>
      </c>
      <c r="BH22" s="9">
        <v>93.513949999999994</v>
      </c>
      <c r="BJ22" s="14" t="s">
        <v>174</v>
      </c>
      <c r="BK22" s="9">
        <v>95.159559999999999</v>
      </c>
      <c r="BL22" s="9">
        <v>107.1481</v>
      </c>
      <c r="BN22" s="14" t="s">
        <v>174</v>
      </c>
      <c r="BO22" s="9">
        <v>95.926190000000005</v>
      </c>
      <c r="BP22" s="9">
        <v>77.99091</v>
      </c>
      <c r="BR22" s="14" t="s">
        <v>174</v>
      </c>
      <c r="BS22" s="9">
        <v>94.614819999999995</v>
      </c>
      <c r="BT22" s="9">
        <v>85.860699999999994</v>
      </c>
      <c r="BV22" s="14" t="s">
        <v>174</v>
      </c>
      <c r="BW22" s="9">
        <v>76.003259999999997</v>
      </c>
      <c r="BX22" s="9">
        <v>84.961789999999993</v>
      </c>
      <c r="BZ22" s="14" t="s">
        <v>174</v>
      </c>
      <c r="CA22" s="9">
        <v>109.7653</v>
      </c>
      <c r="CB22" s="9">
        <v>92.081469999999996</v>
      </c>
      <c r="CD22" s="14" t="s">
        <v>174</v>
      </c>
      <c r="CE22" s="9">
        <v>92.608459999999994</v>
      </c>
      <c r="CF22" s="9">
        <v>93.992009999999993</v>
      </c>
    </row>
    <row r="23" spans="2:84" x14ac:dyDescent="0.2">
      <c r="B23" s="14" t="s">
        <v>291</v>
      </c>
      <c r="C23" s="9">
        <v>85.775069999999999</v>
      </c>
      <c r="D23" s="9">
        <v>80.099999999999994</v>
      </c>
      <c r="F23" s="14" t="s">
        <v>291</v>
      </c>
      <c r="G23" s="9">
        <v>101.2</v>
      </c>
      <c r="H23" s="9">
        <v>96.7</v>
      </c>
      <c r="J23" s="14" t="s">
        <v>291</v>
      </c>
      <c r="K23" s="9">
        <v>102.7</v>
      </c>
      <c r="L23" s="9">
        <v>78.5</v>
      </c>
      <c r="N23" s="14" t="s">
        <v>291</v>
      </c>
      <c r="O23" s="9">
        <v>107.1</v>
      </c>
      <c r="P23" s="9">
        <v>103.2</v>
      </c>
      <c r="R23" s="14" t="s">
        <v>291</v>
      </c>
      <c r="S23" s="9">
        <v>113.08587300000001</v>
      </c>
      <c r="T23" s="9">
        <v>116.6911693</v>
      </c>
      <c r="V23" s="14" t="s">
        <v>291</v>
      </c>
      <c r="W23" s="9">
        <v>111.8</v>
      </c>
      <c r="X23" s="9">
        <v>126</v>
      </c>
      <c r="Z23" s="14" t="s">
        <v>291</v>
      </c>
      <c r="AA23" s="9">
        <v>66.900000000000006</v>
      </c>
      <c r="AB23" s="9">
        <v>92</v>
      </c>
      <c r="AD23" s="14" t="s">
        <v>291</v>
      </c>
      <c r="AE23" s="9">
        <v>83.083629999999999</v>
      </c>
      <c r="AF23" s="9">
        <v>117.22969999999999</v>
      </c>
      <c r="AH23" s="14" t="s">
        <v>291</v>
      </c>
      <c r="AI23" s="9">
        <v>86.1</v>
      </c>
      <c r="AJ23" s="9">
        <v>86.3</v>
      </c>
      <c r="AL23" s="14" t="s">
        <v>291</v>
      </c>
      <c r="AM23" s="9">
        <v>94.980469999999997</v>
      </c>
      <c r="AN23" s="9">
        <v>112.258</v>
      </c>
      <c r="AP23" s="14" t="s">
        <v>291</v>
      </c>
      <c r="AQ23" s="9">
        <v>122.33417900000001</v>
      </c>
      <c r="AR23" s="9">
        <v>109.154842</v>
      </c>
      <c r="AT23" s="14" t="s">
        <v>291</v>
      </c>
      <c r="AU23" s="9">
        <v>104.603641</v>
      </c>
      <c r="AV23" s="9">
        <v>125.80394800000001</v>
      </c>
      <c r="AX23" s="14" t="s">
        <v>291</v>
      </c>
      <c r="AY23" s="9">
        <v>133.094461</v>
      </c>
      <c r="AZ23" s="9">
        <v>134.482934</v>
      </c>
      <c r="BB23" s="14" t="s">
        <v>291</v>
      </c>
      <c r="BC23" s="9">
        <v>108.0551</v>
      </c>
      <c r="BD23" s="9">
        <v>98.257000000000005</v>
      </c>
      <c r="BF23" s="14" t="s">
        <v>291</v>
      </c>
      <c r="BG23" s="9">
        <v>121.304</v>
      </c>
      <c r="BH23" s="9">
        <v>113.29340000000001</v>
      </c>
      <c r="BJ23" s="14" t="s">
        <v>291</v>
      </c>
      <c r="BK23" s="9">
        <v>135.1414</v>
      </c>
      <c r="BL23" s="9">
        <v>130.15180000000001</v>
      </c>
      <c r="BN23" s="14" t="s">
        <v>291</v>
      </c>
      <c r="BO23" s="9">
        <v>112.24460000000001</v>
      </c>
      <c r="BP23" s="9">
        <v>118.4609</v>
      </c>
      <c r="BR23" s="14" t="s">
        <v>291</v>
      </c>
      <c r="BS23" s="9">
        <v>129.8409</v>
      </c>
      <c r="BT23" s="9">
        <v>99.831249999999997</v>
      </c>
      <c r="BV23" s="14" t="s">
        <v>291</v>
      </c>
      <c r="BW23" s="9">
        <v>116.7073</v>
      </c>
      <c r="BX23" s="9">
        <v>100.8146</v>
      </c>
      <c r="BZ23" s="14" t="s">
        <v>291</v>
      </c>
      <c r="CA23" s="9">
        <v>117.9944</v>
      </c>
      <c r="CB23" s="9">
        <v>166.3083</v>
      </c>
      <c r="CD23" s="14" t="s">
        <v>291</v>
      </c>
      <c r="CE23" s="9">
        <v>99.171940000000006</v>
      </c>
      <c r="CF23" s="9">
        <v>102.2627</v>
      </c>
    </row>
    <row r="24" spans="2:84" x14ac:dyDescent="0.2">
      <c r="B24" s="14" t="s">
        <v>218</v>
      </c>
      <c r="C24" s="9">
        <v>75.736279999999994</v>
      </c>
      <c r="D24" s="9">
        <v>90.5</v>
      </c>
      <c r="F24" s="14" t="s">
        <v>218</v>
      </c>
      <c r="G24" s="9">
        <v>39</v>
      </c>
      <c r="H24" s="9">
        <v>34.1</v>
      </c>
      <c r="J24" s="14" t="s">
        <v>218</v>
      </c>
      <c r="K24" s="9">
        <v>27.1</v>
      </c>
      <c r="L24" s="9">
        <v>26</v>
      </c>
      <c r="N24" s="14" t="s">
        <v>218</v>
      </c>
      <c r="O24" s="9">
        <v>16.8</v>
      </c>
      <c r="P24" s="9">
        <v>40.5</v>
      </c>
      <c r="R24" s="14" t="s">
        <v>218</v>
      </c>
      <c r="S24" s="9">
        <v>35.867086499999999</v>
      </c>
      <c r="T24" s="9">
        <v>25.306630640000002</v>
      </c>
      <c r="V24" s="14" t="s">
        <v>218</v>
      </c>
      <c r="W24" s="9">
        <v>31.8</v>
      </c>
      <c r="X24" s="9">
        <v>37.4</v>
      </c>
      <c r="Z24" s="14" t="s">
        <v>218</v>
      </c>
      <c r="AA24" s="9">
        <v>12.2</v>
      </c>
      <c r="AB24" s="9">
        <v>9</v>
      </c>
      <c r="AD24" s="14" t="s">
        <v>218</v>
      </c>
      <c r="AE24" s="9">
        <v>8.8493359999999992</v>
      </c>
      <c r="AF24" s="9">
        <v>1.604787</v>
      </c>
      <c r="AH24" s="14" t="s">
        <v>218</v>
      </c>
      <c r="AI24" s="9">
        <v>21.7</v>
      </c>
      <c r="AJ24" s="9">
        <v>9.5</v>
      </c>
      <c r="AL24" s="14" t="s">
        <v>218</v>
      </c>
      <c r="AM24" s="9">
        <v>14.531829999999999</v>
      </c>
      <c r="AN24" s="9">
        <v>6.8723530000000004</v>
      </c>
      <c r="AP24" s="14" t="s">
        <v>218</v>
      </c>
      <c r="AQ24" s="9">
        <v>6.5215884700000002</v>
      </c>
      <c r="AR24" s="9">
        <v>5.5783876100000001</v>
      </c>
      <c r="AT24" s="14" t="s">
        <v>218</v>
      </c>
      <c r="AU24" s="9">
        <v>42.767587599999999</v>
      </c>
      <c r="AV24" s="9">
        <v>55.837961700000001</v>
      </c>
      <c r="AX24" s="14" t="s">
        <v>218</v>
      </c>
      <c r="AY24" s="9">
        <v>9.1170483499999992</v>
      </c>
      <c r="AZ24" s="9">
        <v>9.5113686699999995</v>
      </c>
      <c r="BB24" s="14" t="s">
        <v>218</v>
      </c>
      <c r="BC24" s="9">
        <v>8.0303389999999997</v>
      </c>
      <c r="BD24" s="9">
        <v>8.7655849999999997</v>
      </c>
      <c r="BF24" s="14" t="s">
        <v>218</v>
      </c>
      <c r="BG24" s="9">
        <v>11.82498</v>
      </c>
      <c r="BH24" s="9">
        <v>12.16212</v>
      </c>
      <c r="BJ24" s="14" t="s">
        <v>218</v>
      </c>
      <c r="BK24" s="9">
        <v>10.678380000000001</v>
      </c>
      <c r="BL24" s="9">
        <v>12.174250000000001</v>
      </c>
      <c r="BN24" s="14" t="s">
        <v>218</v>
      </c>
      <c r="BO24" s="9">
        <v>5.2665860000000002</v>
      </c>
      <c r="BP24" s="9">
        <v>5.9858130000000003</v>
      </c>
      <c r="BR24" s="14" t="s">
        <v>218</v>
      </c>
      <c r="BS24" s="9">
        <v>8.9509749999999997</v>
      </c>
      <c r="BT24" s="9">
        <v>11.19013</v>
      </c>
      <c r="BV24" s="14" t="s">
        <v>218</v>
      </c>
      <c r="BW24" s="9">
        <v>2.5615519999999998</v>
      </c>
      <c r="BX24" s="9">
        <v>0.42838379999999998</v>
      </c>
      <c r="BZ24" s="14" t="s">
        <v>218</v>
      </c>
      <c r="CA24" s="9">
        <v>8.6224489999999996</v>
      </c>
      <c r="CB24" s="9">
        <v>6.1624379999999999</v>
      </c>
      <c r="CD24" s="14" t="s">
        <v>218</v>
      </c>
      <c r="CE24" s="9">
        <v>43.754049999999999</v>
      </c>
      <c r="CF24" s="9">
        <v>9.2133000000000003</v>
      </c>
    </row>
    <row r="25" spans="2:84" x14ac:dyDescent="0.2">
      <c r="B25" s="14" t="s">
        <v>279</v>
      </c>
      <c r="C25" s="9">
        <v>89.783879999999996</v>
      </c>
      <c r="D25" s="9">
        <v>89.3</v>
      </c>
      <c r="F25" s="14" t="s">
        <v>279</v>
      </c>
      <c r="G25" s="9">
        <v>98.5</v>
      </c>
      <c r="H25" s="9">
        <v>95.2</v>
      </c>
      <c r="J25" s="14" t="s">
        <v>279</v>
      </c>
      <c r="K25" s="9">
        <v>93.5</v>
      </c>
      <c r="L25" s="9">
        <v>84.2</v>
      </c>
      <c r="N25" s="14" t="s">
        <v>279</v>
      </c>
      <c r="O25" s="9">
        <v>101.5</v>
      </c>
      <c r="P25" s="9">
        <v>109.6</v>
      </c>
      <c r="R25" s="14" t="s">
        <v>279</v>
      </c>
      <c r="S25" s="9">
        <v>100.890292</v>
      </c>
      <c r="T25" s="9">
        <v>94.477114569999998</v>
      </c>
      <c r="V25" s="14" t="s">
        <v>279</v>
      </c>
      <c r="W25" s="9">
        <v>98</v>
      </c>
      <c r="X25" s="9">
        <v>109.9</v>
      </c>
      <c r="Z25" s="14" t="s">
        <v>279</v>
      </c>
      <c r="AA25" s="9">
        <v>66.099999999999994</v>
      </c>
      <c r="AB25" s="9">
        <v>78.400000000000006</v>
      </c>
      <c r="AD25" s="14" t="s">
        <v>279</v>
      </c>
      <c r="AE25" s="9">
        <v>111.318</v>
      </c>
      <c r="AF25" s="9">
        <v>116.354</v>
      </c>
      <c r="AH25" s="14" t="s">
        <v>279</v>
      </c>
      <c r="AI25" s="9">
        <v>100.2</v>
      </c>
      <c r="AJ25" s="9">
        <v>95.8</v>
      </c>
      <c r="AL25" s="14" t="s">
        <v>279</v>
      </c>
      <c r="AM25" s="9">
        <v>96.296459999999996</v>
      </c>
      <c r="AN25" s="9">
        <v>103.7893</v>
      </c>
      <c r="AP25" s="14" t="s">
        <v>279</v>
      </c>
      <c r="AQ25" s="9">
        <v>105.436752</v>
      </c>
      <c r="AR25" s="9">
        <v>103.97386400000001</v>
      </c>
      <c r="AT25" s="14" t="s">
        <v>279</v>
      </c>
      <c r="AU25" s="9">
        <v>101.219306</v>
      </c>
      <c r="AV25" s="9">
        <v>107.272784</v>
      </c>
      <c r="AX25" s="14" t="s">
        <v>279</v>
      </c>
      <c r="AY25" s="9">
        <v>105.06675199999999</v>
      </c>
      <c r="AZ25" s="9">
        <v>106.165373</v>
      </c>
      <c r="BB25" s="14" t="s">
        <v>279</v>
      </c>
      <c r="BC25" s="9">
        <v>105.3289</v>
      </c>
      <c r="BD25" s="9">
        <v>103.5115</v>
      </c>
      <c r="BF25" s="14" t="s">
        <v>279</v>
      </c>
      <c r="BG25" s="9">
        <v>102.7985</v>
      </c>
      <c r="BH25" s="9">
        <v>102.2868</v>
      </c>
      <c r="BJ25" s="14" t="s">
        <v>279</v>
      </c>
      <c r="BK25" s="9">
        <v>95.454769999999996</v>
      </c>
      <c r="BL25" s="9">
        <v>89.22148</v>
      </c>
      <c r="BN25" s="14" t="s">
        <v>279</v>
      </c>
      <c r="BO25" s="9">
        <v>96.796989999999994</v>
      </c>
      <c r="BP25" s="9">
        <v>80.505709999999993</v>
      </c>
      <c r="BR25" s="14" t="s">
        <v>279</v>
      </c>
      <c r="BS25" s="9">
        <v>115.66070000000001</v>
      </c>
      <c r="BT25" s="9">
        <v>87.200069999999997</v>
      </c>
      <c r="BV25" s="14" t="s">
        <v>279</v>
      </c>
      <c r="BW25" s="9">
        <v>93.19332</v>
      </c>
      <c r="BX25" s="9">
        <v>85.167420000000007</v>
      </c>
      <c r="BZ25" s="14" t="s">
        <v>279</v>
      </c>
      <c r="CA25" s="9">
        <v>98.268230000000003</v>
      </c>
      <c r="CB25" s="9">
        <v>115.4529</v>
      </c>
      <c r="CD25" s="14" t="s">
        <v>279</v>
      </c>
      <c r="CE25" s="9">
        <v>95.510999999999996</v>
      </c>
      <c r="CF25" s="9">
        <v>103.117</v>
      </c>
    </row>
    <row r="26" spans="2:84" x14ac:dyDescent="0.2">
      <c r="B26" s="14" t="s">
        <v>275</v>
      </c>
      <c r="C26" s="9">
        <v>112.64230000000001</v>
      </c>
      <c r="D26" s="9">
        <v>93.1</v>
      </c>
      <c r="F26" s="14" t="s">
        <v>275</v>
      </c>
      <c r="G26" s="9">
        <v>93</v>
      </c>
      <c r="H26" s="9">
        <v>97.8</v>
      </c>
      <c r="J26" s="14" t="s">
        <v>275</v>
      </c>
      <c r="K26" s="9">
        <v>87.7</v>
      </c>
      <c r="L26" s="9">
        <v>90.2</v>
      </c>
      <c r="N26" s="14" t="s">
        <v>275</v>
      </c>
      <c r="O26" s="9">
        <v>104.1</v>
      </c>
      <c r="P26" s="9">
        <v>113.2</v>
      </c>
      <c r="R26" s="14" t="s">
        <v>275</v>
      </c>
      <c r="S26" s="9">
        <v>79.127608499999994</v>
      </c>
      <c r="T26" s="9">
        <v>82.495344509999995</v>
      </c>
      <c r="V26" s="14" t="s">
        <v>275</v>
      </c>
      <c r="W26" s="9">
        <v>89.4</v>
      </c>
      <c r="X26" s="9">
        <v>103.4</v>
      </c>
      <c r="Z26" s="14" t="s">
        <v>275</v>
      </c>
      <c r="AA26" s="9">
        <v>71.5</v>
      </c>
      <c r="AB26" s="9">
        <v>88.4</v>
      </c>
      <c r="AD26" s="14" t="s">
        <v>275</v>
      </c>
      <c r="AE26" s="9">
        <v>108.5153</v>
      </c>
      <c r="AF26" s="9">
        <v>77.800719999999998</v>
      </c>
      <c r="AH26" s="14" t="s">
        <v>275</v>
      </c>
      <c r="AI26" s="9">
        <v>86.7</v>
      </c>
      <c r="AJ26" s="9">
        <v>74.7</v>
      </c>
      <c r="AL26" s="14" t="s">
        <v>275</v>
      </c>
      <c r="AM26" s="9">
        <v>94.692589999999996</v>
      </c>
      <c r="AN26" s="9">
        <v>106.0609</v>
      </c>
      <c r="AP26" s="14" t="s">
        <v>275</v>
      </c>
      <c r="AQ26" s="9">
        <v>98.1297572</v>
      </c>
      <c r="AR26" s="9">
        <v>105.469404</v>
      </c>
      <c r="AT26" s="14" t="s">
        <v>275</v>
      </c>
      <c r="AU26" s="9">
        <v>90.620461399999996</v>
      </c>
      <c r="AV26" s="9">
        <v>93.658430600000003</v>
      </c>
      <c r="AX26" s="14" t="s">
        <v>275</v>
      </c>
      <c r="AY26" s="9">
        <v>99.047164100000003</v>
      </c>
      <c r="AZ26" s="9">
        <v>98.856628299999997</v>
      </c>
      <c r="BB26" s="14" t="s">
        <v>275</v>
      </c>
      <c r="BC26" s="9">
        <v>109.6032</v>
      </c>
      <c r="BD26" s="9">
        <v>85.494839999999996</v>
      </c>
      <c r="BF26" s="14" t="s">
        <v>275</v>
      </c>
      <c r="BG26" s="9">
        <v>93.870919999999998</v>
      </c>
      <c r="BH26" s="9">
        <v>87.497330000000005</v>
      </c>
      <c r="BJ26" s="14" t="s">
        <v>275</v>
      </c>
      <c r="BK26" s="9">
        <v>90.994929999999997</v>
      </c>
      <c r="BL26" s="9">
        <v>89.590810000000005</v>
      </c>
      <c r="BN26" s="14" t="s">
        <v>275</v>
      </c>
      <c r="BO26" s="9">
        <v>71.24794</v>
      </c>
      <c r="BP26" s="9">
        <v>60.986260000000001</v>
      </c>
      <c r="BR26" s="14" t="s">
        <v>275</v>
      </c>
      <c r="BS26" s="9">
        <v>106.0812</v>
      </c>
      <c r="BT26" s="9">
        <v>87.409970000000001</v>
      </c>
      <c r="BV26" s="14" t="s">
        <v>275</v>
      </c>
      <c r="BW26" s="9">
        <v>81.567599999999999</v>
      </c>
      <c r="BX26" s="9">
        <v>77.672250000000005</v>
      </c>
      <c r="BZ26" s="14" t="s">
        <v>275</v>
      </c>
      <c r="CA26" s="9">
        <v>92.705280000000002</v>
      </c>
      <c r="CB26" s="9">
        <v>89.221279999999993</v>
      </c>
      <c r="CD26" s="14" t="s">
        <v>275</v>
      </c>
      <c r="CE26" s="9">
        <v>87.186750000000004</v>
      </c>
      <c r="CF26" s="9">
        <v>97.266850000000005</v>
      </c>
    </row>
    <row r="27" spans="2:84" x14ac:dyDescent="0.2">
      <c r="B27" s="14" t="s">
        <v>167</v>
      </c>
      <c r="C27" s="9">
        <v>51.025149999999996</v>
      </c>
      <c r="D27" s="9">
        <v>95.5</v>
      </c>
      <c r="F27" s="14" t="s">
        <v>167</v>
      </c>
      <c r="G27" s="9">
        <v>58.5</v>
      </c>
      <c r="H27" s="9">
        <v>52.4</v>
      </c>
      <c r="J27" s="14" t="s">
        <v>167</v>
      </c>
      <c r="K27" s="9">
        <v>85.6</v>
      </c>
      <c r="L27" s="9">
        <v>80.599999999999994</v>
      </c>
      <c r="N27" s="14" t="s">
        <v>167</v>
      </c>
      <c r="O27" s="9">
        <v>24</v>
      </c>
      <c r="P27" s="9">
        <v>68.5</v>
      </c>
      <c r="R27" s="14" t="s">
        <v>167</v>
      </c>
      <c r="S27" s="9">
        <v>86.377456800000004</v>
      </c>
      <c r="T27" s="9">
        <v>67.967363370000001</v>
      </c>
      <c r="V27" s="14" t="s">
        <v>167</v>
      </c>
      <c r="W27" s="9">
        <v>19.8</v>
      </c>
      <c r="X27" s="9">
        <v>60.9</v>
      </c>
      <c r="Z27" s="14" t="s">
        <v>167</v>
      </c>
      <c r="AA27" s="9">
        <v>63.8</v>
      </c>
      <c r="AB27" s="9">
        <v>70.599999999999994</v>
      </c>
      <c r="AD27" s="14" t="s">
        <v>167</v>
      </c>
      <c r="AE27" s="9">
        <v>45.41865</v>
      </c>
      <c r="AF27" s="9">
        <v>11.27857</v>
      </c>
      <c r="AH27" s="14" t="s">
        <v>167</v>
      </c>
      <c r="AI27" s="9">
        <v>8.6999999999999993</v>
      </c>
      <c r="AJ27" s="9">
        <v>8</v>
      </c>
      <c r="AL27" s="14" t="s">
        <v>167</v>
      </c>
      <c r="AM27" s="9">
        <v>104.5291</v>
      </c>
      <c r="AN27" s="9">
        <v>101.72539999999999</v>
      </c>
      <c r="AP27" s="14" t="s">
        <v>167</v>
      </c>
      <c r="AQ27" s="9">
        <v>47.688682499999999</v>
      </c>
      <c r="AR27" s="9">
        <v>49.062412500000001</v>
      </c>
      <c r="AT27" s="14" t="s">
        <v>167</v>
      </c>
      <c r="AU27" s="9">
        <v>71.650801000000001</v>
      </c>
      <c r="AV27" s="9">
        <v>69.7323418</v>
      </c>
      <c r="AX27" s="14" t="s">
        <v>167</v>
      </c>
      <c r="AY27" s="9">
        <v>9.6208651399999994</v>
      </c>
      <c r="AZ27" s="9">
        <v>9.0363544200000003</v>
      </c>
      <c r="BB27" s="14" t="s">
        <v>167</v>
      </c>
      <c r="BC27" s="9">
        <v>18.031860000000002</v>
      </c>
      <c r="BD27" s="9">
        <v>12.61121</v>
      </c>
      <c r="BF27" s="14" t="s">
        <v>167</v>
      </c>
      <c r="BG27" s="9">
        <v>47.086869999999998</v>
      </c>
      <c r="BH27" s="9">
        <v>61.077489999999997</v>
      </c>
      <c r="BJ27" s="14" t="s">
        <v>167</v>
      </c>
      <c r="BK27" s="9">
        <v>19.047809999999998</v>
      </c>
      <c r="BL27" s="9">
        <v>19.41356</v>
      </c>
      <c r="BN27" s="14" t="s">
        <v>167</v>
      </c>
      <c r="BO27" s="9">
        <v>58.573149999999998</v>
      </c>
      <c r="BP27" s="9">
        <v>33.531709999999997</v>
      </c>
      <c r="BR27" s="14" t="s">
        <v>167</v>
      </c>
      <c r="BS27" s="9">
        <v>32.322830000000003</v>
      </c>
      <c r="BT27" s="9">
        <v>27.769639999999999</v>
      </c>
      <c r="BV27" s="14" t="s">
        <v>167</v>
      </c>
      <c r="BW27" s="9">
        <v>28.837240000000001</v>
      </c>
      <c r="BX27" s="9">
        <v>18.895160000000001</v>
      </c>
      <c r="BZ27" s="14" t="s">
        <v>167</v>
      </c>
      <c r="CA27" s="9">
        <v>73.030609999999996</v>
      </c>
      <c r="CB27" s="9">
        <v>36.241849999999999</v>
      </c>
      <c r="CD27" s="14" t="s">
        <v>167</v>
      </c>
      <c r="CE27" s="9">
        <v>34.123690000000003</v>
      </c>
      <c r="CF27" s="9">
        <v>56.77393</v>
      </c>
    </row>
    <row r="28" spans="2:84" x14ac:dyDescent="0.2">
      <c r="B28" s="14" t="s">
        <v>278</v>
      </c>
      <c r="C28" s="9">
        <v>76.98854</v>
      </c>
      <c r="D28" s="9">
        <v>66.400000000000006</v>
      </c>
      <c r="F28" s="14" t="s">
        <v>278</v>
      </c>
      <c r="G28" s="9">
        <v>78.400000000000006</v>
      </c>
      <c r="H28" s="9">
        <v>64.3</v>
      </c>
      <c r="J28" s="14" t="s">
        <v>278</v>
      </c>
      <c r="K28" s="9">
        <v>54.7</v>
      </c>
      <c r="L28" s="9">
        <v>52</v>
      </c>
      <c r="N28" s="14" t="s">
        <v>278</v>
      </c>
      <c r="O28" s="9">
        <v>88.1</v>
      </c>
      <c r="P28" s="9">
        <v>85.8</v>
      </c>
      <c r="R28" s="14" t="s">
        <v>349</v>
      </c>
      <c r="S28" s="9">
        <v>91.393848000000006</v>
      </c>
      <c r="T28" s="9">
        <v>80.951680879999998</v>
      </c>
      <c r="V28" s="14" t="s">
        <v>278</v>
      </c>
      <c r="W28" s="9">
        <v>61.8</v>
      </c>
      <c r="X28" s="9">
        <v>90.7</v>
      </c>
      <c r="Z28" s="14" t="s">
        <v>278</v>
      </c>
      <c r="AA28" s="9">
        <v>50</v>
      </c>
      <c r="AB28" s="9">
        <v>58</v>
      </c>
      <c r="AD28" s="14" t="s">
        <v>349</v>
      </c>
      <c r="AE28" s="9">
        <v>100.7093</v>
      </c>
      <c r="AF28" s="9">
        <v>89.398740000000004</v>
      </c>
      <c r="AH28" s="14" t="s">
        <v>278</v>
      </c>
      <c r="AI28" s="9">
        <v>87.2</v>
      </c>
      <c r="AJ28" s="9">
        <v>92.5</v>
      </c>
      <c r="AL28" s="14" t="s">
        <v>349</v>
      </c>
      <c r="AM28" s="9">
        <v>84.685509999999994</v>
      </c>
      <c r="AN28" s="9">
        <v>90.817310000000006</v>
      </c>
      <c r="AP28" s="14" t="s">
        <v>349</v>
      </c>
      <c r="AQ28" s="9">
        <v>89.278724199999999</v>
      </c>
      <c r="AR28" s="9">
        <v>89.178699199999997</v>
      </c>
      <c r="AT28" s="14" t="s">
        <v>349</v>
      </c>
      <c r="AU28" s="9">
        <v>95.058600999999996</v>
      </c>
      <c r="AV28" s="9">
        <v>99.618202100000005</v>
      </c>
      <c r="AX28" s="14" t="s">
        <v>349</v>
      </c>
      <c r="AY28" s="9">
        <v>81.768718300000003</v>
      </c>
      <c r="AZ28" s="9">
        <v>87.164676099999994</v>
      </c>
      <c r="BB28" s="14" t="s">
        <v>349</v>
      </c>
      <c r="BC28" s="9">
        <v>94.985230000000001</v>
      </c>
      <c r="BD28" s="9">
        <v>88.394170000000003</v>
      </c>
      <c r="BF28" s="14" t="s">
        <v>349</v>
      </c>
      <c r="BG28" s="9">
        <v>65.018879999999996</v>
      </c>
      <c r="BH28" s="9">
        <v>78.45693</v>
      </c>
      <c r="BJ28" s="14" t="s">
        <v>349</v>
      </c>
      <c r="BK28" s="9">
        <v>75.506</v>
      </c>
      <c r="BL28" s="9">
        <v>84.211590000000001</v>
      </c>
      <c r="BN28" s="14" t="s">
        <v>349</v>
      </c>
      <c r="BO28" s="9">
        <v>98.246089999999995</v>
      </c>
      <c r="BP28" s="9">
        <v>78.475570000000005</v>
      </c>
      <c r="BR28" s="14" t="s">
        <v>349</v>
      </c>
      <c r="BS28" s="9">
        <v>97.455039999999997</v>
      </c>
      <c r="BT28" s="9">
        <v>82.150059999999996</v>
      </c>
      <c r="BV28" s="14" t="s">
        <v>349</v>
      </c>
      <c r="BW28" s="9">
        <v>74.067130000000006</v>
      </c>
      <c r="BX28" s="9">
        <v>66.101100000000002</v>
      </c>
      <c r="BZ28" s="14" t="s">
        <v>349</v>
      </c>
      <c r="CA28" s="9">
        <v>96.126180000000005</v>
      </c>
      <c r="CB28" s="9">
        <v>71.702349999999996</v>
      </c>
      <c r="CD28" s="14" t="s">
        <v>349</v>
      </c>
      <c r="CE28" s="9">
        <v>73.589020000000005</v>
      </c>
      <c r="CF28" s="9">
        <v>77.562139999999999</v>
      </c>
    </row>
    <row r="29" spans="2:84" x14ac:dyDescent="0.2">
      <c r="B29" s="14" t="s">
        <v>305</v>
      </c>
      <c r="C29" s="9">
        <v>55.190170000000002</v>
      </c>
      <c r="D29" s="9">
        <v>53.8</v>
      </c>
      <c r="F29" s="14" t="s">
        <v>305</v>
      </c>
      <c r="G29" s="9">
        <v>47</v>
      </c>
      <c r="H29" s="9">
        <v>52.3</v>
      </c>
      <c r="J29" s="14" t="s">
        <v>305</v>
      </c>
      <c r="K29" s="9">
        <v>25.5</v>
      </c>
      <c r="L29" s="9">
        <v>15.9</v>
      </c>
      <c r="N29" s="14" t="s">
        <v>305</v>
      </c>
      <c r="O29" s="9">
        <v>53.4</v>
      </c>
      <c r="P29" s="9">
        <v>45.2</v>
      </c>
      <c r="R29" s="14" t="s">
        <v>305</v>
      </c>
      <c r="S29" s="9">
        <v>3.17019172</v>
      </c>
      <c r="T29" s="9">
        <v>2.4453592080000002</v>
      </c>
      <c r="V29" s="14" t="s">
        <v>305</v>
      </c>
      <c r="W29" s="9">
        <v>38.700000000000003</v>
      </c>
      <c r="X29" s="9">
        <v>40.299999999999997</v>
      </c>
      <c r="Z29" s="14" t="s">
        <v>305</v>
      </c>
      <c r="AA29" s="9">
        <v>61.6</v>
      </c>
      <c r="AB29" s="9">
        <v>41.9</v>
      </c>
      <c r="AD29" s="14" t="s">
        <v>305</v>
      </c>
      <c r="AE29" s="9">
        <v>54.392580000000002</v>
      </c>
      <c r="AF29" s="9">
        <v>74.425970000000007</v>
      </c>
      <c r="AH29" s="14" t="s">
        <v>305</v>
      </c>
      <c r="AI29" s="9">
        <v>73.900000000000006</v>
      </c>
      <c r="AJ29" s="9">
        <v>55.7</v>
      </c>
      <c r="AL29" s="14" t="s">
        <v>305</v>
      </c>
      <c r="AM29" s="9">
        <v>78.818340000000006</v>
      </c>
      <c r="AN29" s="9">
        <v>68.061509999999998</v>
      </c>
      <c r="AP29" s="14" t="s">
        <v>305</v>
      </c>
      <c r="AQ29" s="9">
        <v>89.865893400000004</v>
      </c>
      <c r="AR29" s="9">
        <v>87.0208485</v>
      </c>
      <c r="AT29" s="14" t="s">
        <v>305</v>
      </c>
      <c r="AU29" s="9">
        <v>95.565237999999994</v>
      </c>
      <c r="AV29" s="9">
        <v>92.447851999999997</v>
      </c>
      <c r="AX29" s="14" t="s">
        <v>305</v>
      </c>
      <c r="AY29" s="9">
        <v>68.137059699999995</v>
      </c>
      <c r="AZ29" s="9">
        <v>70.4473251</v>
      </c>
      <c r="BB29" s="14" t="s">
        <v>305</v>
      </c>
      <c r="BC29" s="9">
        <v>64.705879999999993</v>
      </c>
      <c r="BD29" s="9">
        <v>56.841630000000002</v>
      </c>
      <c r="BF29" s="14" t="s">
        <v>305</v>
      </c>
      <c r="BG29" s="9">
        <v>39.41863</v>
      </c>
      <c r="BH29" s="9">
        <v>42.82967</v>
      </c>
      <c r="BJ29" s="14" t="s">
        <v>305</v>
      </c>
      <c r="BK29" s="9">
        <v>70.021600000000007</v>
      </c>
      <c r="BL29" s="9">
        <v>39.740670000000001</v>
      </c>
      <c r="BN29" s="14" t="s">
        <v>305</v>
      </c>
      <c r="BO29" s="9">
        <v>42.083199999999998</v>
      </c>
      <c r="BP29" s="9">
        <v>52.152439999999999</v>
      </c>
      <c r="BR29" s="14" t="s">
        <v>305</v>
      </c>
      <c r="BS29" s="9">
        <v>56.443109999999997</v>
      </c>
      <c r="BT29" s="9">
        <v>58.122399999999999</v>
      </c>
      <c r="BV29" s="14" t="s">
        <v>305</v>
      </c>
      <c r="BW29" s="9">
        <v>27.651730000000001</v>
      </c>
      <c r="BX29" s="9">
        <v>24.327110000000001</v>
      </c>
      <c r="BZ29" s="14" t="s">
        <v>305</v>
      </c>
      <c r="CA29" s="9">
        <v>15.3674</v>
      </c>
      <c r="CB29" s="9">
        <v>26.493410000000001</v>
      </c>
      <c r="CD29" s="14" t="s">
        <v>305</v>
      </c>
      <c r="CE29" s="9">
        <v>46.785789999999999</v>
      </c>
      <c r="CF29" s="9">
        <v>38.914169999999999</v>
      </c>
    </row>
    <row r="30" spans="2:84" x14ac:dyDescent="0.2">
      <c r="B30" s="14" t="s">
        <v>171</v>
      </c>
      <c r="C30" s="9">
        <v>86.857039999999998</v>
      </c>
      <c r="D30" s="9">
        <v>84.4</v>
      </c>
      <c r="F30" s="14" t="s">
        <v>171</v>
      </c>
      <c r="G30" s="9">
        <v>79.5</v>
      </c>
      <c r="H30" s="9">
        <v>80.5</v>
      </c>
      <c r="J30" s="14" t="s">
        <v>171</v>
      </c>
      <c r="K30" s="9">
        <v>80.3</v>
      </c>
      <c r="L30" s="9">
        <v>79.599999999999994</v>
      </c>
      <c r="N30" s="14" t="s">
        <v>171</v>
      </c>
      <c r="O30" s="9">
        <v>86</v>
      </c>
      <c r="P30" s="9">
        <v>99.1</v>
      </c>
      <c r="R30" s="14" t="s">
        <v>382</v>
      </c>
      <c r="S30" s="9">
        <v>108.31795</v>
      </c>
      <c r="T30" s="9">
        <v>93.923017830000006</v>
      </c>
      <c r="V30" s="14" t="s">
        <v>171</v>
      </c>
      <c r="W30" s="9">
        <v>73</v>
      </c>
      <c r="X30" s="9">
        <v>79.400000000000006</v>
      </c>
      <c r="Z30" s="14" t="s">
        <v>171</v>
      </c>
      <c r="AA30" s="9">
        <v>66.599999999999994</v>
      </c>
      <c r="AB30" s="9">
        <v>72</v>
      </c>
      <c r="AD30" s="14" t="s">
        <v>382</v>
      </c>
      <c r="AE30" s="9">
        <v>108.4984</v>
      </c>
      <c r="AF30" s="9">
        <v>82.359859999999998</v>
      </c>
      <c r="AH30" s="14" t="s">
        <v>171</v>
      </c>
      <c r="AI30" s="9">
        <v>81.400000000000006</v>
      </c>
      <c r="AJ30" s="9">
        <v>67</v>
      </c>
      <c r="AL30" s="14" t="s">
        <v>382</v>
      </c>
      <c r="AM30" s="9">
        <v>101.7445</v>
      </c>
      <c r="AN30" s="9">
        <v>96.048389999999998</v>
      </c>
      <c r="AP30" s="14" t="s">
        <v>382</v>
      </c>
      <c r="AQ30" s="9">
        <v>100.540578</v>
      </c>
      <c r="AR30" s="9">
        <v>106.422437</v>
      </c>
      <c r="AT30" s="14" t="s">
        <v>382</v>
      </c>
      <c r="AU30" s="9">
        <v>118.06361699999999</v>
      </c>
      <c r="AV30" s="9">
        <v>120.54661299999999</v>
      </c>
      <c r="AX30" s="14" t="s">
        <v>382</v>
      </c>
      <c r="AY30" s="9">
        <v>91.330788799999993</v>
      </c>
      <c r="AZ30" s="9">
        <v>98.225030099999998</v>
      </c>
      <c r="BB30" s="14" t="s">
        <v>382</v>
      </c>
      <c r="BC30" s="9">
        <v>118.65989999999999</v>
      </c>
      <c r="BD30" s="9">
        <v>81.420439999999999</v>
      </c>
      <c r="BF30" s="14" t="s">
        <v>382</v>
      </c>
      <c r="BG30" s="9">
        <v>98.640659999999997</v>
      </c>
      <c r="BH30" s="9">
        <v>93.551190000000005</v>
      </c>
      <c r="BJ30" s="14" t="s">
        <v>382</v>
      </c>
      <c r="BK30" s="9">
        <v>80.32826</v>
      </c>
      <c r="BL30" s="9">
        <v>118.4175</v>
      </c>
      <c r="BN30" s="14" t="s">
        <v>382</v>
      </c>
      <c r="BO30" s="9">
        <v>75.327560000000005</v>
      </c>
      <c r="BP30" s="9">
        <v>92.385559999999998</v>
      </c>
      <c r="BR30" s="14" t="s">
        <v>382</v>
      </c>
      <c r="BS30" s="9">
        <v>97.905240000000006</v>
      </c>
      <c r="BT30" s="9">
        <v>99.595619999999997</v>
      </c>
      <c r="BV30" s="14" t="s">
        <v>382</v>
      </c>
      <c r="BW30" s="9">
        <v>75.379260000000002</v>
      </c>
      <c r="BX30" s="9">
        <v>90.648700000000005</v>
      </c>
      <c r="BZ30" s="14" t="s">
        <v>382</v>
      </c>
      <c r="CA30" s="9">
        <v>85.122450000000001</v>
      </c>
      <c r="CB30" s="9">
        <v>101.0879</v>
      </c>
      <c r="CD30" s="14" t="s">
        <v>382</v>
      </c>
      <c r="CE30" s="9">
        <v>80.374189999999999</v>
      </c>
      <c r="CF30" s="9">
        <v>103.8439</v>
      </c>
    </row>
    <row r="31" spans="2:84" x14ac:dyDescent="0.2">
      <c r="B31" s="14" t="s">
        <v>294</v>
      </c>
      <c r="C31" s="9">
        <v>61.169800000000002</v>
      </c>
      <c r="D31" s="9">
        <v>78.2</v>
      </c>
      <c r="F31" s="14" t="s">
        <v>294</v>
      </c>
      <c r="G31" s="9">
        <v>104.6</v>
      </c>
      <c r="H31" s="9">
        <v>102.3</v>
      </c>
      <c r="J31" s="14" t="s">
        <v>294</v>
      </c>
      <c r="K31" s="9">
        <v>97.5</v>
      </c>
      <c r="L31" s="9">
        <v>89</v>
      </c>
      <c r="N31" s="14" t="s">
        <v>294</v>
      </c>
      <c r="O31" s="9">
        <v>97.2</v>
      </c>
      <c r="P31" s="9">
        <v>80.599999999999994</v>
      </c>
      <c r="R31" s="14" t="s">
        <v>294</v>
      </c>
      <c r="S31" s="9">
        <v>88.327288100000004</v>
      </c>
      <c r="T31" s="9">
        <v>95.697343919999994</v>
      </c>
      <c r="V31" s="14" t="s">
        <v>294</v>
      </c>
      <c r="W31" s="9">
        <v>108.5</v>
      </c>
      <c r="X31" s="9">
        <v>124.1</v>
      </c>
      <c r="Z31" s="14" t="s">
        <v>294</v>
      </c>
      <c r="AA31" s="9">
        <v>80.5</v>
      </c>
      <c r="AB31" s="9">
        <v>93.4</v>
      </c>
      <c r="AD31" s="14" t="s">
        <v>294</v>
      </c>
      <c r="AE31" s="9">
        <v>97.595240000000004</v>
      </c>
      <c r="AF31" s="9">
        <v>72.097819999999999</v>
      </c>
      <c r="AH31" s="14" t="s">
        <v>294</v>
      </c>
      <c r="AI31" s="9">
        <v>91.5</v>
      </c>
      <c r="AJ31" s="9">
        <v>88.6</v>
      </c>
      <c r="AL31" s="14" t="s">
        <v>294</v>
      </c>
      <c r="AM31" s="9">
        <v>82.944550000000007</v>
      </c>
      <c r="AN31" s="9">
        <v>79.399550000000005</v>
      </c>
      <c r="AP31" s="14" t="s">
        <v>294</v>
      </c>
      <c r="AQ31" s="9">
        <v>75.469373000000004</v>
      </c>
      <c r="AR31" s="9">
        <v>76.071358599999996</v>
      </c>
      <c r="AT31" s="14" t="s">
        <v>294</v>
      </c>
      <c r="AU31" s="9">
        <v>95.362583200000003</v>
      </c>
      <c r="AV31" s="9">
        <v>99.729947899999999</v>
      </c>
      <c r="AX31" s="14" t="s">
        <v>294</v>
      </c>
      <c r="AY31" s="9">
        <v>97.757252399999999</v>
      </c>
      <c r="AZ31" s="9">
        <v>95.645673700000003</v>
      </c>
      <c r="BB31" s="14" t="s">
        <v>294</v>
      </c>
      <c r="BC31" s="9">
        <v>65.7941</v>
      </c>
      <c r="BD31" s="9">
        <v>68.685519999999997</v>
      </c>
      <c r="BF31" s="14" t="s">
        <v>294</v>
      </c>
      <c r="BG31" s="9">
        <v>86.657910000000001</v>
      </c>
      <c r="BH31" s="9">
        <v>82.239789999999999</v>
      </c>
      <c r="BJ31" s="14" t="s">
        <v>294</v>
      </c>
      <c r="BK31" s="9">
        <v>85.691329999999994</v>
      </c>
      <c r="BL31" s="9">
        <v>85.777180000000001</v>
      </c>
      <c r="BN31" s="14" t="s">
        <v>294</v>
      </c>
      <c r="BO31" s="9">
        <v>75.116879999999995</v>
      </c>
      <c r="BP31" s="9">
        <v>82.769030000000001</v>
      </c>
      <c r="BR31" s="14" t="s">
        <v>294</v>
      </c>
      <c r="BS31" s="9">
        <v>92.476110000000006</v>
      </c>
      <c r="BT31" s="9">
        <v>85.236859999999993</v>
      </c>
      <c r="BV31" s="14" t="s">
        <v>294</v>
      </c>
      <c r="BW31" s="9">
        <v>98.731170000000006</v>
      </c>
      <c r="BX31" s="9">
        <v>88.345140000000001</v>
      </c>
      <c r="BZ31" s="14" t="s">
        <v>294</v>
      </c>
      <c r="CA31" s="9">
        <v>89.156499999999994</v>
      </c>
      <c r="CB31" s="9">
        <v>101.6921</v>
      </c>
      <c r="CD31" s="14" t="s">
        <v>294</v>
      </c>
      <c r="CE31" s="9">
        <v>94.552189999999996</v>
      </c>
      <c r="CF31" s="9">
        <v>108.0385</v>
      </c>
    </row>
    <row r="32" spans="2:84" x14ac:dyDescent="0.2">
      <c r="B32" s="14" t="s">
        <v>184</v>
      </c>
      <c r="C32" s="9">
        <v>78.896100000000004</v>
      </c>
      <c r="D32" s="9">
        <v>88.5</v>
      </c>
      <c r="F32" s="14" t="s">
        <v>184</v>
      </c>
      <c r="G32" s="9">
        <v>87.7</v>
      </c>
      <c r="H32" s="9">
        <v>81.400000000000006</v>
      </c>
      <c r="J32" s="14" t="s">
        <v>184</v>
      </c>
      <c r="K32" s="9">
        <v>67.599999999999994</v>
      </c>
      <c r="L32" s="9">
        <v>86.9</v>
      </c>
      <c r="N32" s="14" t="s">
        <v>184</v>
      </c>
      <c r="O32" s="9">
        <v>68.7</v>
      </c>
      <c r="P32" s="9">
        <v>81.400000000000006</v>
      </c>
      <c r="R32" s="14" t="s">
        <v>333</v>
      </c>
      <c r="S32" s="9">
        <v>75.5782387</v>
      </c>
      <c r="T32" s="9">
        <v>83.194256800000005</v>
      </c>
      <c r="V32" s="14" t="s">
        <v>184</v>
      </c>
      <c r="W32" s="9">
        <v>72.7</v>
      </c>
      <c r="X32" s="9">
        <v>80.3</v>
      </c>
      <c r="Z32" s="14" t="s">
        <v>184</v>
      </c>
      <c r="AA32" s="9">
        <v>70.599999999999994</v>
      </c>
      <c r="AB32" s="9">
        <v>69.900000000000006</v>
      </c>
      <c r="AD32" s="14" t="s">
        <v>333</v>
      </c>
      <c r="AE32" s="9">
        <v>74.298069999999996</v>
      </c>
      <c r="AF32" s="9">
        <v>63.44791</v>
      </c>
      <c r="AH32" s="14" t="s">
        <v>184</v>
      </c>
      <c r="AI32" s="9">
        <v>73.5</v>
      </c>
      <c r="AJ32" s="9">
        <v>52.4</v>
      </c>
      <c r="AL32" s="14" t="s">
        <v>333</v>
      </c>
      <c r="AM32" s="9">
        <v>80.388260000000002</v>
      </c>
      <c r="AN32" s="9">
        <v>75.80883</v>
      </c>
      <c r="AP32" s="14" t="s">
        <v>333</v>
      </c>
      <c r="AQ32" s="9">
        <v>84.406403800000007</v>
      </c>
      <c r="AR32" s="9">
        <v>84.609719100000007</v>
      </c>
      <c r="AT32" s="14" t="s">
        <v>333</v>
      </c>
      <c r="AU32" s="9">
        <v>85.581611300000006</v>
      </c>
      <c r="AV32" s="9">
        <v>81.273337699999999</v>
      </c>
      <c r="AX32" s="14" t="s">
        <v>333</v>
      </c>
      <c r="AY32" s="9">
        <v>73.5139949</v>
      </c>
      <c r="AZ32" s="9">
        <v>72.944771700000004</v>
      </c>
      <c r="BB32" s="14" t="s">
        <v>333</v>
      </c>
      <c r="BC32" s="9">
        <v>101.4213</v>
      </c>
      <c r="BD32" s="9">
        <v>84.643439999999998</v>
      </c>
      <c r="BF32" s="14" t="s">
        <v>333</v>
      </c>
      <c r="BG32" s="9">
        <v>64.393199999999993</v>
      </c>
      <c r="BH32" s="9">
        <v>68.153180000000006</v>
      </c>
      <c r="BJ32" s="14" t="s">
        <v>333</v>
      </c>
      <c r="BK32" s="9">
        <v>55.219970000000004</v>
      </c>
      <c r="BL32" s="9">
        <v>84.356920000000002</v>
      </c>
      <c r="BN32" s="14" t="s">
        <v>333</v>
      </c>
      <c r="BO32" s="9">
        <v>62.497459999999997</v>
      </c>
      <c r="BP32" s="9">
        <v>72.28407</v>
      </c>
      <c r="BR32" s="14" t="s">
        <v>333</v>
      </c>
      <c r="BS32" s="9">
        <v>72.443340000000006</v>
      </c>
      <c r="BT32" s="9">
        <v>71.651679999999999</v>
      </c>
      <c r="BV32" s="14" t="s">
        <v>333</v>
      </c>
      <c r="BW32" s="9">
        <v>53.892069999999997</v>
      </c>
      <c r="BX32" s="9">
        <v>54.897309999999997</v>
      </c>
      <c r="BZ32" s="14" t="s">
        <v>333</v>
      </c>
      <c r="CA32" s="9">
        <v>100.27549999999999</v>
      </c>
      <c r="CB32" s="9">
        <v>72.867840000000001</v>
      </c>
      <c r="CD32" s="14" t="s">
        <v>333</v>
      </c>
      <c r="CE32" s="9">
        <v>70.785169999999994</v>
      </c>
      <c r="CF32" s="9">
        <v>65.776470000000003</v>
      </c>
    </row>
    <row r="33" spans="2:84" x14ac:dyDescent="0.2">
      <c r="B33" s="14" t="s">
        <v>264</v>
      </c>
      <c r="C33" s="9">
        <v>87.02176</v>
      </c>
      <c r="D33" s="9">
        <v>90.9</v>
      </c>
      <c r="F33" s="14" t="s">
        <v>264</v>
      </c>
      <c r="G33" s="9">
        <v>94.6</v>
      </c>
      <c r="H33" s="9">
        <v>95.4</v>
      </c>
      <c r="J33" s="14" t="s">
        <v>264</v>
      </c>
      <c r="K33" s="9">
        <v>92.8</v>
      </c>
      <c r="L33" s="9">
        <v>97.3</v>
      </c>
      <c r="N33" s="14" t="s">
        <v>264</v>
      </c>
      <c r="O33" s="9">
        <v>107.4</v>
      </c>
      <c r="P33" s="9">
        <v>100.8</v>
      </c>
      <c r="R33" s="14" t="s">
        <v>264</v>
      </c>
      <c r="S33" s="9">
        <v>101.86537300000001</v>
      </c>
      <c r="T33" s="9">
        <v>96.917573259999998</v>
      </c>
      <c r="V33" s="14" t="s">
        <v>264</v>
      </c>
      <c r="W33" s="9">
        <v>103.7</v>
      </c>
      <c r="X33" s="9">
        <v>96.8</v>
      </c>
      <c r="Z33" s="14" t="s">
        <v>264</v>
      </c>
      <c r="AA33" s="9">
        <v>73.599999999999994</v>
      </c>
      <c r="AB33" s="9">
        <v>99.6</v>
      </c>
      <c r="AD33" s="14" t="s">
        <v>264</v>
      </c>
      <c r="AE33" s="9">
        <v>101.06229999999999</v>
      </c>
      <c r="AF33" s="9">
        <v>100.0997</v>
      </c>
      <c r="AH33" s="14" t="s">
        <v>264</v>
      </c>
      <c r="AI33" s="9">
        <v>96.6</v>
      </c>
      <c r="AJ33" s="9">
        <v>96.6</v>
      </c>
      <c r="AL33" s="14" t="s">
        <v>264</v>
      </c>
      <c r="AM33" s="9">
        <v>91.484840000000005</v>
      </c>
      <c r="AN33" s="9">
        <v>100.6609</v>
      </c>
      <c r="AP33" s="14" t="s">
        <v>264</v>
      </c>
      <c r="AQ33" s="9">
        <v>95.715839099999997</v>
      </c>
      <c r="AR33" s="9">
        <v>103.845675</v>
      </c>
      <c r="AT33" s="14" t="s">
        <v>264</v>
      </c>
      <c r="AU33" s="9">
        <v>102.47576599999999</v>
      </c>
      <c r="AV33" s="9">
        <v>106.34156900000001</v>
      </c>
      <c r="AX33" s="14" t="s">
        <v>264</v>
      </c>
      <c r="AY33" s="9">
        <v>102.216206</v>
      </c>
      <c r="AZ33" s="9">
        <v>100.079849</v>
      </c>
      <c r="BB33" s="14" t="s">
        <v>264</v>
      </c>
      <c r="BC33" s="9">
        <v>109.4462</v>
      </c>
      <c r="BD33" s="9">
        <v>99.625889999999998</v>
      </c>
      <c r="BF33" s="14" t="s">
        <v>264</v>
      </c>
      <c r="BG33" s="9">
        <v>110.721</v>
      </c>
      <c r="BH33" s="9">
        <v>97.926910000000007</v>
      </c>
      <c r="BJ33" s="14" t="s">
        <v>264</v>
      </c>
      <c r="BK33" s="9">
        <v>89.548490000000001</v>
      </c>
      <c r="BL33" s="9">
        <v>94.00658</v>
      </c>
      <c r="BN33" s="14" t="s">
        <v>264</v>
      </c>
      <c r="BO33" s="9">
        <v>85.021360000000001</v>
      </c>
      <c r="BP33" s="9">
        <v>78.832210000000003</v>
      </c>
      <c r="BR33" s="14" t="s">
        <v>264</v>
      </c>
      <c r="BS33" s="9">
        <v>96.365430000000003</v>
      </c>
      <c r="BT33" s="9">
        <v>84.928179999999998</v>
      </c>
      <c r="BV33" s="14" t="s">
        <v>264</v>
      </c>
      <c r="BW33" s="9">
        <v>101.98139999999999</v>
      </c>
      <c r="BX33" s="9">
        <v>94.603989999999996</v>
      </c>
      <c r="BZ33" s="14" t="s">
        <v>264</v>
      </c>
      <c r="CA33" s="9">
        <v>94.719449999999995</v>
      </c>
      <c r="CB33" s="9">
        <v>104.4592</v>
      </c>
      <c r="CD33" s="14" t="s">
        <v>264</v>
      </c>
      <c r="CE33" s="9">
        <v>89.801699999999997</v>
      </c>
      <c r="CF33" s="9">
        <v>95.13109</v>
      </c>
    </row>
    <row r="34" spans="2:84" x14ac:dyDescent="0.2">
      <c r="B34" s="14" t="s">
        <v>148</v>
      </c>
      <c r="C34" s="9">
        <v>69.301569999999998</v>
      </c>
      <c r="D34" s="9">
        <v>74.900000000000006</v>
      </c>
      <c r="F34" s="14" t="s">
        <v>148</v>
      </c>
      <c r="G34" s="9">
        <v>30.4</v>
      </c>
      <c r="H34" s="9">
        <v>26.6</v>
      </c>
      <c r="J34" s="14" t="s">
        <v>148</v>
      </c>
      <c r="K34" s="9">
        <v>23.7</v>
      </c>
      <c r="L34" s="9">
        <v>27.7</v>
      </c>
      <c r="N34" s="14" t="s">
        <v>148</v>
      </c>
      <c r="O34" s="9">
        <v>14.5</v>
      </c>
      <c r="P34" s="9">
        <v>33.4</v>
      </c>
      <c r="R34" s="14" t="s">
        <v>148</v>
      </c>
      <c r="S34" s="9">
        <v>39.515691199999999</v>
      </c>
      <c r="T34" s="9">
        <v>35.17709078</v>
      </c>
      <c r="V34" s="14" t="s">
        <v>148</v>
      </c>
      <c r="W34" s="9">
        <v>28.1</v>
      </c>
      <c r="X34" s="9">
        <v>37.700000000000003</v>
      </c>
      <c r="Z34" s="14" t="s">
        <v>148</v>
      </c>
      <c r="AA34" s="9">
        <v>4.3</v>
      </c>
      <c r="AB34" s="9">
        <v>7.7</v>
      </c>
      <c r="AD34" s="14" t="s">
        <v>148</v>
      </c>
      <c r="AE34" s="9">
        <v>9.1313610000000001</v>
      </c>
      <c r="AF34" s="9">
        <v>-1.234259</v>
      </c>
      <c r="AH34" s="14" t="s">
        <v>148</v>
      </c>
      <c r="AI34" s="9">
        <v>30.4</v>
      </c>
      <c r="AJ34" s="9">
        <v>13.4</v>
      </c>
      <c r="AL34" s="14" t="s">
        <v>148</v>
      </c>
      <c r="AM34" s="9">
        <v>22.0623</v>
      </c>
      <c r="AN34" s="9">
        <v>14.00121</v>
      </c>
      <c r="AP34" s="14" t="s">
        <v>148</v>
      </c>
      <c r="AQ34" s="9">
        <v>18.372721599999998</v>
      </c>
      <c r="AR34" s="9">
        <v>16.104703399999998</v>
      </c>
      <c r="AT34" s="14" t="s">
        <v>148</v>
      </c>
      <c r="AU34" s="9">
        <v>51.497562100000003</v>
      </c>
      <c r="AV34" s="9">
        <v>48.683673800000001</v>
      </c>
      <c r="AX34" s="14" t="s">
        <v>148</v>
      </c>
      <c r="AY34" s="9">
        <v>16.872773500000001</v>
      </c>
      <c r="AZ34" s="9">
        <v>16.617581900000001</v>
      </c>
      <c r="BB34" s="14" t="s">
        <v>148</v>
      </c>
      <c r="BC34" s="9">
        <v>40.74718</v>
      </c>
      <c r="BD34" s="9">
        <v>43.064900000000002</v>
      </c>
      <c r="BF34" s="14" t="s">
        <v>148</v>
      </c>
      <c r="BG34" s="9">
        <v>9.7555200000000006</v>
      </c>
      <c r="BH34" s="9">
        <v>10.28148</v>
      </c>
      <c r="BJ34" s="14" t="s">
        <v>148</v>
      </c>
      <c r="BK34" s="9">
        <v>12.22827</v>
      </c>
      <c r="BL34" s="9">
        <v>18.466560000000001</v>
      </c>
      <c r="BN34" s="14" t="s">
        <v>148</v>
      </c>
      <c r="BO34" s="9">
        <v>7.1726799999999997</v>
      </c>
      <c r="BP34" s="9">
        <v>6.2886899999999999</v>
      </c>
      <c r="BR34" s="14" t="s">
        <v>148</v>
      </c>
      <c r="BS34" s="9">
        <v>12.707420000000001</v>
      </c>
      <c r="BT34" s="9">
        <v>13.965</v>
      </c>
      <c r="BV34" s="14" t="s">
        <v>148</v>
      </c>
      <c r="BW34" s="9">
        <v>3.7145890000000001</v>
      </c>
      <c r="BX34" s="9">
        <v>-4.6271420000000001E-2</v>
      </c>
      <c r="BZ34" s="14" t="s">
        <v>148</v>
      </c>
      <c r="CA34" s="9">
        <v>22.091840000000001</v>
      </c>
      <c r="CB34" s="9">
        <v>12.12796</v>
      </c>
      <c r="CD34" s="14" t="s">
        <v>148</v>
      </c>
      <c r="CE34" s="9">
        <v>96.16301</v>
      </c>
      <c r="CF34" s="9">
        <v>19.989940000000001</v>
      </c>
    </row>
    <row r="35" spans="2:84" x14ac:dyDescent="0.2">
      <c r="B35" s="14" t="s">
        <v>286</v>
      </c>
      <c r="C35" s="9">
        <v>83.042820000000006</v>
      </c>
      <c r="D35" s="9">
        <v>94.3</v>
      </c>
      <c r="F35" s="14" t="s">
        <v>286</v>
      </c>
      <c r="G35" s="9">
        <v>90.7</v>
      </c>
      <c r="H35" s="9">
        <v>84.6</v>
      </c>
      <c r="J35" s="14" t="s">
        <v>286</v>
      </c>
      <c r="K35" s="9">
        <v>92.8</v>
      </c>
      <c r="L35" s="9">
        <v>73.5</v>
      </c>
      <c r="N35" s="14" t="s">
        <v>286</v>
      </c>
      <c r="O35" s="9">
        <v>102.6</v>
      </c>
      <c r="P35" s="9">
        <v>87.4</v>
      </c>
      <c r="R35" s="14" t="s">
        <v>286</v>
      </c>
      <c r="S35" s="9">
        <v>93.697300900000002</v>
      </c>
      <c r="T35" s="9">
        <v>94.03606782</v>
      </c>
      <c r="V35" s="14" t="s">
        <v>286</v>
      </c>
      <c r="W35" s="9">
        <v>92.3</v>
      </c>
      <c r="X35" s="9">
        <v>128.4</v>
      </c>
      <c r="Z35" s="14" t="s">
        <v>286</v>
      </c>
      <c r="AA35" s="9">
        <v>63.9</v>
      </c>
      <c r="AB35" s="9">
        <v>69.400000000000006</v>
      </c>
      <c r="AD35" s="14" t="s">
        <v>286</v>
      </c>
      <c r="AE35" s="9">
        <v>97.200789999999998</v>
      </c>
      <c r="AF35" s="9">
        <v>79.851200000000006</v>
      </c>
      <c r="AH35" s="14" t="s">
        <v>286</v>
      </c>
      <c r="AI35" s="9">
        <v>91</v>
      </c>
      <c r="AJ35" s="9">
        <v>94.9</v>
      </c>
      <c r="AL35" s="14" t="s">
        <v>286</v>
      </c>
      <c r="AM35" s="9">
        <v>95.707009999999997</v>
      </c>
      <c r="AN35" s="9">
        <v>94.364189999999994</v>
      </c>
      <c r="AP35" s="14" t="s">
        <v>286</v>
      </c>
      <c r="AQ35" s="9">
        <v>107.567959</v>
      </c>
      <c r="AR35" s="9">
        <v>106.056937</v>
      </c>
      <c r="AT35" s="14" t="s">
        <v>286</v>
      </c>
      <c r="AU35" s="9">
        <v>96.821697599999993</v>
      </c>
      <c r="AV35" s="9">
        <v>100.772908</v>
      </c>
      <c r="AX35" s="14" t="s">
        <v>286</v>
      </c>
      <c r="AY35" s="9">
        <v>97.056559699999994</v>
      </c>
      <c r="AZ35" s="9">
        <v>96.634443899999994</v>
      </c>
      <c r="BB35" s="14" t="s">
        <v>286</v>
      </c>
      <c r="BC35" s="9">
        <v>104.35290000000001</v>
      </c>
      <c r="BD35" s="9">
        <v>95.995350000000002</v>
      </c>
      <c r="BF35" s="14" t="s">
        <v>286</v>
      </c>
      <c r="BG35" s="9">
        <v>100.23650000000001</v>
      </c>
      <c r="BH35" s="9">
        <v>91.921350000000004</v>
      </c>
      <c r="BJ35" s="14" t="s">
        <v>286</v>
      </c>
      <c r="BK35" s="9">
        <v>83.280600000000007</v>
      </c>
      <c r="BL35" s="9">
        <v>82.316810000000004</v>
      </c>
      <c r="BN35" s="14" t="s">
        <v>286</v>
      </c>
      <c r="BO35" s="9">
        <v>92.857709999999997</v>
      </c>
      <c r="BP35" s="9">
        <v>85.677059999999997</v>
      </c>
      <c r="BR35" s="14" t="s">
        <v>286</v>
      </c>
      <c r="BS35" s="9">
        <v>100.4969</v>
      </c>
      <c r="BT35" s="9">
        <v>86.212289999999996</v>
      </c>
      <c r="BV35" s="14" t="s">
        <v>286</v>
      </c>
      <c r="BW35" s="9">
        <v>80.905060000000006</v>
      </c>
      <c r="BX35" s="9">
        <v>78.367679999999993</v>
      </c>
      <c r="BZ35" s="14" t="s">
        <v>286</v>
      </c>
      <c r="CA35" s="9">
        <v>90.147599999999997</v>
      </c>
      <c r="CB35" s="9">
        <v>89.370850000000004</v>
      </c>
      <c r="CD35" s="14" t="s">
        <v>286</v>
      </c>
      <c r="CE35" s="9">
        <v>86.01003</v>
      </c>
      <c r="CF35" s="9">
        <v>93.719629999999995</v>
      </c>
    </row>
    <row r="36" spans="2:84" x14ac:dyDescent="0.2">
      <c r="B36" s="14" t="s">
        <v>120</v>
      </c>
      <c r="C36" s="9">
        <v>-3.6813579999999999</v>
      </c>
      <c r="D36" s="9">
        <v>-1.5</v>
      </c>
      <c r="F36" s="14" t="s">
        <v>120</v>
      </c>
      <c r="G36" s="9">
        <v>0.6</v>
      </c>
      <c r="H36" s="9">
        <v>0.8</v>
      </c>
      <c r="J36" s="14" t="s">
        <v>120</v>
      </c>
      <c r="K36" s="9">
        <v>0</v>
      </c>
      <c r="L36" s="9">
        <v>-1.3</v>
      </c>
      <c r="N36" s="14" t="s">
        <v>120</v>
      </c>
      <c r="O36" s="9">
        <v>-0.8</v>
      </c>
      <c r="P36" s="9">
        <v>0</v>
      </c>
      <c r="R36" s="14" t="s">
        <v>323</v>
      </c>
      <c r="S36" s="9">
        <v>4.4141600600000004</v>
      </c>
      <c r="T36" s="9">
        <v>5.5816048110000001</v>
      </c>
      <c r="V36" s="14" t="s">
        <v>120</v>
      </c>
      <c r="W36" s="9">
        <v>0.7</v>
      </c>
      <c r="X36" s="9">
        <v>2.8</v>
      </c>
      <c r="Z36" s="14" t="s">
        <v>120</v>
      </c>
      <c r="AA36" s="9">
        <v>3.4</v>
      </c>
      <c r="AB36" s="9">
        <v>0.6</v>
      </c>
      <c r="AD36" s="14" t="s">
        <v>323</v>
      </c>
      <c r="AE36" s="9">
        <v>10.93633</v>
      </c>
      <c r="AF36" s="9">
        <v>-2.1806070000000002</v>
      </c>
      <c r="AH36" s="14" t="s">
        <v>120</v>
      </c>
      <c r="AI36" s="9">
        <v>1</v>
      </c>
      <c r="AJ36" s="9">
        <v>1.3</v>
      </c>
      <c r="AL36" s="14" t="s">
        <v>323</v>
      </c>
      <c r="AM36" s="9">
        <v>2.9381490000000001</v>
      </c>
      <c r="AN36" s="9">
        <v>4.1282519999999998</v>
      </c>
      <c r="AP36" s="14" t="s">
        <v>323</v>
      </c>
      <c r="AQ36" s="9">
        <v>6.5007970100000003</v>
      </c>
      <c r="AR36" s="9">
        <v>3.2627749100000001</v>
      </c>
      <c r="AT36" s="14" t="s">
        <v>323</v>
      </c>
      <c r="AU36" s="9">
        <v>21.244485699999998</v>
      </c>
      <c r="AV36" s="9">
        <v>16.7341303</v>
      </c>
      <c r="AX36" s="14" t="s">
        <v>323</v>
      </c>
      <c r="AY36" s="9">
        <v>3.2544529299999998</v>
      </c>
      <c r="AZ36" s="9">
        <v>2.2151497899999999</v>
      </c>
      <c r="BB36" s="14" t="s">
        <v>323</v>
      </c>
      <c r="BC36" s="9">
        <v>2.814422</v>
      </c>
      <c r="BD36" s="9">
        <v>2.960521</v>
      </c>
      <c r="BF36" s="14" t="s">
        <v>323</v>
      </c>
      <c r="BG36" s="9">
        <v>7.2802899999999999</v>
      </c>
      <c r="BH36" s="9">
        <v>4.1554169999999999</v>
      </c>
      <c r="BJ36" s="14" t="s">
        <v>323</v>
      </c>
      <c r="BK36" s="9">
        <v>19.095500000000001</v>
      </c>
      <c r="BL36" s="9">
        <v>9.543685</v>
      </c>
      <c r="BN36" s="14" t="s">
        <v>323</v>
      </c>
      <c r="BO36" s="9">
        <v>6.2756949999999998</v>
      </c>
      <c r="BP36" s="9">
        <v>5.0134169999999996</v>
      </c>
      <c r="BR36" s="14" t="s">
        <v>323</v>
      </c>
      <c r="BS36" s="9">
        <v>12.39673</v>
      </c>
      <c r="BT36" s="9">
        <v>10.70209</v>
      </c>
      <c r="BV36" s="14" t="s">
        <v>323</v>
      </c>
      <c r="BW36" s="9">
        <v>10.456469999999999</v>
      </c>
      <c r="BX36" s="9">
        <v>7.3243179999999999</v>
      </c>
      <c r="BZ36" s="14" t="s">
        <v>323</v>
      </c>
      <c r="CA36" s="9">
        <v>27.602039999999999</v>
      </c>
      <c r="CB36" s="9">
        <v>7.1308670000000003</v>
      </c>
      <c r="CD36" s="14" t="s">
        <v>323</v>
      </c>
      <c r="CE36" s="9">
        <v>88.971249999999998</v>
      </c>
      <c r="CF36" s="9">
        <v>22.462330000000001</v>
      </c>
    </row>
    <row r="37" spans="2:84" x14ac:dyDescent="0.2">
      <c r="B37" s="14" t="s">
        <v>121</v>
      </c>
      <c r="C37" s="9">
        <v>44.590449999999997</v>
      </c>
      <c r="D37" s="9">
        <v>106.9</v>
      </c>
      <c r="F37" s="14" t="s">
        <v>121</v>
      </c>
      <c r="G37" s="9">
        <v>115.7</v>
      </c>
      <c r="H37" s="9">
        <v>109.3</v>
      </c>
      <c r="J37" s="14" t="s">
        <v>121</v>
      </c>
      <c r="K37" s="9">
        <v>89.7</v>
      </c>
      <c r="L37" s="9">
        <v>111.9</v>
      </c>
      <c r="N37" s="14" t="s">
        <v>121</v>
      </c>
      <c r="O37" s="9">
        <v>117.3</v>
      </c>
      <c r="P37" s="9">
        <v>111.4</v>
      </c>
      <c r="R37" s="14" t="s">
        <v>399</v>
      </c>
      <c r="S37" s="9">
        <v>153.339125</v>
      </c>
      <c r="T37" s="9">
        <v>140.65273250000001</v>
      </c>
      <c r="V37" s="14" t="s">
        <v>121</v>
      </c>
      <c r="W37" s="9">
        <v>105.6</v>
      </c>
      <c r="X37" s="9">
        <v>102.7</v>
      </c>
      <c r="Z37" s="14" t="s">
        <v>121</v>
      </c>
      <c r="AA37" s="9">
        <v>108.1</v>
      </c>
      <c r="AB37" s="9">
        <v>112.6</v>
      </c>
      <c r="AD37" s="14" t="s">
        <v>399</v>
      </c>
      <c r="AE37" s="9">
        <v>88.568569999999994</v>
      </c>
      <c r="AF37" s="9">
        <v>56.477980000000002</v>
      </c>
      <c r="AH37" s="14" t="s">
        <v>121</v>
      </c>
      <c r="AI37" s="9">
        <v>94.3</v>
      </c>
      <c r="AJ37" s="9">
        <v>87.7</v>
      </c>
      <c r="AL37" s="14" t="s">
        <v>399</v>
      </c>
      <c r="AM37" s="9">
        <v>148.36840000000001</v>
      </c>
      <c r="AN37" s="9">
        <v>168.38229999999999</v>
      </c>
      <c r="AP37" s="14" t="s">
        <v>399</v>
      </c>
      <c r="AQ37" s="9">
        <v>97.858479500000001</v>
      </c>
      <c r="AR37" s="9">
        <v>97.981940600000001</v>
      </c>
      <c r="AT37" s="14" t="s">
        <v>399</v>
      </c>
      <c r="AU37" s="9">
        <v>135.732528</v>
      </c>
      <c r="AV37" s="9">
        <v>130.58144300000001</v>
      </c>
      <c r="AX37" s="14" t="s">
        <v>399</v>
      </c>
      <c r="AY37" s="9">
        <v>98.720101799999995</v>
      </c>
      <c r="AZ37" s="9">
        <v>105.70175399999999</v>
      </c>
      <c r="BB37" s="14" t="s">
        <v>399</v>
      </c>
      <c r="BC37" s="9">
        <v>124.7235</v>
      </c>
      <c r="BD37" s="9">
        <v>106.9939</v>
      </c>
      <c r="BF37" s="14" t="s">
        <v>399</v>
      </c>
      <c r="BG37" s="9">
        <v>127.7753</v>
      </c>
      <c r="BH37" s="9">
        <v>124.53530000000001</v>
      </c>
      <c r="BJ37" s="14" t="s">
        <v>399</v>
      </c>
      <c r="BK37" s="9">
        <v>132.64320000000001</v>
      </c>
      <c r="BL37" s="9">
        <v>112.19880000000001</v>
      </c>
      <c r="BN37" s="14" t="s">
        <v>399</v>
      </c>
      <c r="BO37" s="9">
        <v>133.74369999999999</v>
      </c>
      <c r="BP37" s="9">
        <v>119.5967</v>
      </c>
      <c r="BR37" s="14" t="s">
        <v>399</v>
      </c>
      <c r="BS37" s="9">
        <v>104.1189</v>
      </c>
      <c r="BT37" s="9">
        <v>99.163349999999994</v>
      </c>
      <c r="BV37" s="14" t="s">
        <v>399</v>
      </c>
      <c r="BW37" s="9">
        <v>122.38249999999999</v>
      </c>
      <c r="BX37" s="9">
        <v>121.9401</v>
      </c>
      <c r="BZ37" s="14" t="s">
        <v>399</v>
      </c>
      <c r="CA37" s="9">
        <v>137.56120000000001</v>
      </c>
      <c r="CB37" s="9">
        <v>138.8372</v>
      </c>
      <c r="CD37" s="14" t="s">
        <v>399</v>
      </c>
      <c r="CE37" s="9">
        <v>99.676230000000004</v>
      </c>
      <c r="CF37" s="9">
        <v>134.0977</v>
      </c>
    </row>
    <row r="38" spans="2:84" x14ac:dyDescent="0.2">
      <c r="B38" s="14" t="s">
        <v>244</v>
      </c>
      <c r="C38" s="9">
        <v>101.8049</v>
      </c>
      <c r="D38" s="9">
        <v>91.3</v>
      </c>
      <c r="F38" s="14" t="s">
        <v>244</v>
      </c>
      <c r="G38" s="9">
        <v>98.9</v>
      </c>
      <c r="H38" s="9">
        <v>104.8</v>
      </c>
      <c r="J38" s="14" t="s">
        <v>244</v>
      </c>
      <c r="K38" s="9">
        <v>99.6</v>
      </c>
      <c r="L38" s="9">
        <v>95.1</v>
      </c>
      <c r="N38" s="14" t="s">
        <v>244</v>
      </c>
      <c r="O38" s="9">
        <v>130.30000000000001</v>
      </c>
      <c r="P38" s="9">
        <v>90.5</v>
      </c>
      <c r="R38" s="14" t="s">
        <v>244</v>
      </c>
      <c r="S38" s="9">
        <v>110.67977</v>
      </c>
      <c r="T38" s="9">
        <v>101.6318313</v>
      </c>
      <c r="V38" s="14" t="s">
        <v>244</v>
      </c>
      <c r="W38" s="9">
        <v>86.8</v>
      </c>
      <c r="X38" s="9">
        <v>92</v>
      </c>
      <c r="Z38" s="14" t="s">
        <v>244</v>
      </c>
      <c r="AA38" s="9">
        <v>100.2</v>
      </c>
      <c r="AB38" s="9">
        <v>102.6</v>
      </c>
      <c r="AD38" s="14" t="s">
        <v>244</v>
      </c>
      <c r="AE38" s="9">
        <v>91.59563</v>
      </c>
      <c r="AF38" s="9">
        <v>81.037980000000005</v>
      </c>
      <c r="AH38" s="14" t="s">
        <v>244</v>
      </c>
      <c r="AI38" s="9">
        <v>97.5</v>
      </c>
      <c r="AJ38" s="9">
        <v>92.8</v>
      </c>
      <c r="AL38" s="14" t="s">
        <v>244</v>
      </c>
      <c r="AM38" s="9">
        <v>96.045140000000004</v>
      </c>
      <c r="AN38" s="9">
        <v>98.73442</v>
      </c>
      <c r="AP38" s="14" t="s">
        <v>244</v>
      </c>
      <c r="AQ38" s="9">
        <v>94.864508999999998</v>
      </c>
      <c r="AR38" s="9">
        <v>97.7344705</v>
      </c>
      <c r="AT38" s="14" t="s">
        <v>244</v>
      </c>
      <c r="AU38" s="9">
        <v>93.522173199999997</v>
      </c>
      <c r="AV38" s="9">
        <v>99.592080100000004</v>
      </c>
      <c r="AX38" s="14" t="s">
        <v>244</v>
      </c>
      <c r="AY38" s="9">
        <v>93.284987299999997</v>
      </c>
      <c r="AZ38" s="9">
        <v>83.357084</v>
      </c>
      <c r="BB38" s="14" t="s">
        <v>244</v>
      </c>
      <c r="BC38" s="9">
        <v>101.4474</v>
      </c>
      <c r="BD38" s="9">
        <v>87.536820000000006</v>
      </c>
      <c r="BF38" s="14" t="s">
        <v>244</v>
      </c>
      <c r="BG38" s="9">
        <v>98.579790000000003</v>
      </c>
      <c r="BH38" s="9">
        <v>95.189769999999996</v>
      </c>
      <c r="BJ38" s="14" t="s">
        <v>244</v>
      </c>
      <c r="BK38" s="9">
        <v>97.949370000000002</v>
      </c>
      <c r="BL38" s="9">
        <v>101.29770000000001</v>
      </c>
      <c r="BN38" s="14" t="s">
        <v>244</v>
      </c>
      <c r="BO38" s="9">
        <v>74.782960000000003</v>
      </c>
      <c r="BP38" s="9">
        <v>88.240920000000003</v>
      </c>
      <c r="BR38" s="14" t="s">
        <v>244</v>
      </c>
      <c r="BS38" s="9">
        <v>89.093130000000002</v>
      </c>
      <c r="BT38" s="9">
        <v>106.5677</v>
      </c>
      <c r="BV38" s="14" t="s">
        <v>244</v>
      </c>
      <c r="BW38" s="9">
        <v>91.521780000000007</v>
      </c>
      <c r="BX38" s="9">
        <v>95.663920000000005</v>
      </c>
      <c r="BZ38" s="14" t="s">
        <v>244</v>
      </c>
      <c r="CA38" s="9">
        <v>109.91840000000001</v>
      </c>
      <c r="CB38" s="9">
        <v>86.193430000000006</v>
      </c>
      <c r="CD38" s="14" t="s">
        <v>244</v>
      </c>
      <c r="CE38" s="9">
        <v>95.749700000000004</v>
      </c>
      <c r="CF38" s="9">
        <v>94.331729999999993</v>
      </c>
    </row>
    <row r="39" spans="2:84" x14ac:dyDescent="0.2">
      <c r="B39" s="14" t="s">
        <v>245</v>
      </c>
      <c r="C39" s="9">
        <v>71.479699999999994</v>
      </c>
      <c r="D39" s="9">
        <v>82.4</v>
      </c>
      <c r="F39" s="14" t="s">
        <v>245</v>
      </c>
      <c r="G39" s="9">
        <v>101.6</v>
      </c>
      <c r="H39" s="9">
        <v>109.9</v>
      </c>
      <c r="J39" s="14" t="s">
        <v>245</v>
      </c>
      <c r="K39" s="9">
        <v>97.9</v>
      </c>
      <c r="L39" s="9">
        <v>42.2</v>
      </c>
      <c r="N39" s="14" t="s">
        <v>245</v>
      </c>
      <c r="O39" s="9">
        <v>88.9</v>
      </c>
      <c r="P39" s="9">
        <v>73.2</v>
      </c>
      <c r="R39" s="14" t="s">
        <v>245</v>
      </c>
      <c r="S39" s="9">
        <v>118.205017</v>
      </c>
      <c r="T39" s="9">
        <v>107.9578267</v>
      </c>
      <c r="V39" s="14" t="s">
        <v>245</v>
      </c>
      <c r="W39" s="9">
        <v>101.4</v>
      </c>
      <c r="X39" s="9">
        <v>88.7</v>
      </c>
      <c r="Z39" s="14" t="s">
        <v>245</v>
      </c>
      <c r="AA39" s="9">
        <v>99.3</v>
      </c>
      <c r="AB39" s="9">
        <v>105</v>
      </c>
      <c r="AD39" s="14" t="s">
        <v>245</v>
      </c>
      <c r="AE39" s="9">
        <v>72.549520000000001</v>
      </c>
      <c r="AF39" s="9">
        <v>34.36647</v>
      </c>
      <c r="AH39" s="14" t="s">
        <v>245</v>
      </c>
      <c r="AI39" s="9">
        <v>91.7</v>
      </c>
      <c r="AJ39" s="9">
        <v>88.1</v>
      </c>
      <c r="AL39" s="14" t="s">
        <v>245</v>
      </c>
      <c r="AM39" s="9">
        <v>77.527760000000001</v>
      </c>
      <c r="AN39" s="9">
        <v>71.946759999999998</v>
      </c>
      <c r="AP39" s="14" t="s">
        <v>245</v>
      </c>
      <c r="AQ39" s="9">
        <v>72.451313299999995</v>
      </c>
      <c r="AR39" s="9">
        <v>83.584485999999998</v>
      </c>
      <c r="AT39" s="14" t="s">
        <v>245</v>
      </c>
      <c r="AU39" s="9">
        <v>89.7144184</v>
      </c>
      <c r="AV39" s="9">
        <v>91.609401000000005</v>
      </c>
      <c r="AX39" s="14" t="s">
        <v>245</v>
      </c>
      <c r="AY39" s="9">
        <v>98.506361299999995</v>
      </c>
      <c r="AZ39" s="9">
        <v>81.267021299999996</v>
      </c>
      <c r="BB39" s="14" t="s">
        <v>245</v>
      </c>
      <c r="BC39" s="9">
        <v>69.812880000000007</v>
      </c>
      <c r="BD39" s="9">
        <v>63.373469999999998</v>
      </c>
      <c r="BF39" s="14" t="s">
        <v>245</v>
      </c>
      <c r="BG39" s="9">
        <v>97.808819999999997</v>
      </c>
      <c r="BH39" s="9">
        <v>94.258759999999995</v>
      </c>
      <c r="BJ39" s="14" t="s">
        <v>245</v>
      </c>
      <c r="BK39" s="9">
        <v>93.776570000000007</v>
      </c>
      <c r="BL39" s="9">
        <v>95.805130000000005</v>
      </c>
      <c r="BN39" s="14" t="s">
        <v>245</v>
      </c>
      <c r="BO39" s="9">
        <v>62.625610000000002</v>
      </c>
      <c r="BP39" s="9">
        <v>86.455539999999999</v>
      </c>
      <c r="BR39" s="14" t="s">
        <v>245</v>
      </c>
      <c r="BS39" s="9">
        <v>84.447010000000006</v>
      </c>
      <c r="BT39" s="9">
        <v>104.6992</v>
      </c>
      <c r="BV39" s="14" t="s">
        <v>245</v>
      </c>
      <c r="BW39" s="9">
        <v>102.7809</v>
      </c>
      <c r="BX39" s="9">
        <v>107.55719999999999</v>
      </c>
      <c r="BZ39" s="14" t="s">
        <v>245</v>
      </c>
      <c r="CA39" s="9">
        <v>119.102</v>
      </c>
      <c r="CB39" s="9">
        <v>93.262960000000007</v>
      </c>
      <c r="CD39" s="14" t="s">
        <v>245</v>
      </c>
      <c r="CE39" s="9">
        <v>100.42019999999999</v>
      </c>
      <c r="CF39" s="9">
        <v>112.03489999999999</v>
      </c>
    </row>
    <row r="40" spans="2:84" x14ac:dyDescent="0.2">
      <c r="B40" s="14" t="s">
        <v>223</v>
      </c>
      <c r="C40" s="9">
        <v>86.504239999999996</v>
      </c>
      <c r="D40" s="9">
        <v>75.900000000000006</v>
      </c>
      <c r="F40" s="14" t="s">
        <v>223</v>
      </c>
      <c r="G40" s="9">
        <v>88.7</v>
      </c>
      <c r="H40" s="9">
        <v>86.9</v>
      </c>
      <c r="J40" s="14" t="s">
        <v>223</v>
      </c>
      <c r="K40" s="9">
        <v>84.3</v>
      </c>
      <c r="L40" s="9">
        <v>89.1</v>
      </c>
      <c r="N40" s="14" t="s">
        <v>223</v>
      </c>
      <c r="O40" s="9">
        <v>113.1</v>
      </c>
      <c r="P40" s="9">
        <v>86.1</v>
      </c>
      <c r="R40" s="14" t="s">
        <v>223</v>
      </c>
      <c r="S40" s="9">
        <v>117.91182499999999</v>
      </c>
      <c r="T40" s="9">
        <v>107.6717264</v>
      </c>
      <c r="V40" s="14" t="s">
        <v>223</v>
      </c>
      <c r="W40" s="9">
        <v>81.900000000000006</v>
      </c>
      <c r="X40" s="9">
        <v>87.1</v>
      </c>
      <c r="Z40" s="14" t="s">
        <v>223</v>
      </c>
      <c r="AA40" s="9">
        <v>68.8</v>
      </c>
      <c r="AB40" s="9">
        <v>83.2</v>
      </c>
      <c r="AD40" s="14" t="s">
        <v>223</v>
      </c>
      <c r="AE40" s="9">
        <v>100</v>
      </c>
      <c r="AF40" s="9">
        <v>89.329800000000006</v>
      </c>
      <c r="AH40" s="14" t="s">
        <v>223</v>
      </c>
      <c r="AI40" s="9">
        <v>92.8</v>
      </c>
      <c r="AJ40" s="9">
        <v>83.7</v>
      </c>
      <c r="AL40" s="14" t="s">
        <v>223</v>
      </c>
      <c r="AM40" s="9">
        <v>100.3034</v>
      </c>
      <c r="AN40" s="9">
        <v>83.60557</v>
      </c>
      <c r="AP40" s="14" t="s">
        <v>223</v>
      </c>
      <c r="AQ40" s="9">
        <v>96.486243000000002</v>
      </c>
      <c r="AR40" s="9">
        <v>100.279877</v>
      </c>
      <c r="AT40" s="14" t="s">
        <v>223</v>
      </c>
      <c r="AU40" s="9">
        <v>98.653355000000005</v>
      </c>
      <c r="AV40" s="9">
        <v>109.94696999999999</v>
      </c>
      <c r="AX40" s="14" t="s">
        <v>223</v>
      </c>
      <c r="AY40" s="9">
        <v>99.559796399999996</v>
      </c>
      <c r="AZ40" s="9">
        <v>91.099816300000001</v>
      </c>
      <c r="BB40" s="14" t="s">
        <v>223</v>
      </c>
      <c r="BC40" s="9">
        <v>86.725489999999994</v>
      </c>
      <c r="BD40" s="9">
        <v>91.263409999999993</v>
      </c>
      <c r="BF40" s="14" t="s">
        <v>223</v>
      </c>
      <c r="BG40" s="9">
        <v>97.423330000000007</v>
      </c>
      <c r="BH40" s="9">
        <v>93.904979999999995</v>
      </c>
      <c r="BJ40" s="14" t="s">
        <v>223</v>
      </c>
      <c r="BK40" s="9">
        <v>90.414500000000004</v>
      </c>
      <c r="BL40" s="9">
        <v>92.595839999999995</v>
      </c>
      <c r="BN40" s="14" t="s">
        <v>223</v>
      </c>
      <c r="BO40" s="9">
        <v>79.748410000000007</v>
      </c>
      <c r="BP40" s="9">
        <v>98.203990000000005</v>
      </c>
      <c r="BR40" s="14" t="s">
        <v>223</v>
      </c>
      <c r="BS40" s="9">
        <v>89.686260000000004</v>
      </c>
      <c r="BT40" s="9">
        <v>108.9521</v>
      </c>
      <c r="BV40" s="14" t="s">
        <v>223</v>
      </c>
      <c r="BW40" s="9">
        <v>88.998670000000004</v>
      </c>
      <c r="BX40" s="9">
        <v>85.651380000000003</v>
      </c>
      <c r="BZ40" s="14" t="s">
        <v>223</v>
      </c>
      <c r="CA40" s="9">
        <v>106.09180000000001</v>
      </c>
      <c r="CB40" s="9">
        <v>94.134540000000001</v>
      </c>
      <c r="CD40" s="14" t="s">
        <v>223</v>
      </c>
      <c r="CE40" s="9">
        <v>105.04940000000001</v>
      </c>
      <c r="CF40" s="9">
        <v>101.12609999999999</v>
      </c>
    </row>
    <row r="41" spans="2:84" x14ac:dyDescent="0.2">
      <c r="B41" s="14" t="s">
        <v>146</v>
      </c>
      <c r="C41" s="9">
        <v>80.759789999999995</v>
      </c>
      <c r="D41" s="9">
        <v>76.3</v>
      </c>
      <c r="F41" s="14" t="s">
        <v>146</v>
      </c>
      <c r="G41" s="9">
        <v>94.2</v>
      </c>
      <c r="H41" s="9">
        <v>84.7</v>
      </c>
      <c r="J41" s="14" t="s">
        <v>146</v>
      </c>
      <c r="K41" s="9">
        <v>92</v>
      </c>
      <c r="L41" s="9">
        <v>88.9</v>
      </c>
      <c r="N41" s="14" t="s">
        <v>146</v>
      </c>
      <c r="O41" s="9">
        <v>106.4</v>
      </c>
      <c r="P41" s="9">
        <v>81.7</v>
      </c>
      <c r="R41" s="14" t="s">
        <v>396</v>
      </c>
      <c r="S41" s="9">
        <v>119.24747499999999</v>
      </c>
      <c r="T41" s="9">
        <v>112.2970145</v>
      </c>
      <c r="V41" s="14" t="s">
        <v>146</v>
      </c>
      <c r="W41" s="9">
        <v>88.7</v>
      </c>
      <c r="X41" s="9">
        <v>94.6</v>
      </c>
      <c r="Z41" s="14" t="s">
        <v>146</v>
      </c>
      <c r="AA41" s="9">
        <v>80.400000000000006</v>
      </c>
      <c r="AB41" s="9">
        <v>90.1</v>
      </c>
      <c r="AD41" s="14" t="s">
        <v>396</v>
      </c>
      <c r="AE41" s="9">
        <v>101.1657</v>
      </c>
      <c r="AF41" s="9">
        <v>129.66229999999999</v>
      </c>
      <c r="AH41" s="14" t="s">
        <v>146</v>
      </c>
      <c r="AI41" s="9">
        <v>87.5</v>
      </c>
      <c r="AJ41" s="9">
        <v>85.3</v>
      </c>
      <c r="AL41" s="14" t="s">
        <v>396</v>
      </c>
      <c r="AM41" s="9">
        <v>108.26730000000001</v>
      </c>
      <c r="AN41" s="9">
        <v>100.288</v>
      </c>
      <c r="AP41" s="14" t="s">
        <v>396</v>
      </c>
      <c r="AQ41" s="9">
        <v>107.547301</v>
      </c>
      <c r="AR41" s="9">
        <v>102.524784</v>
      </c>
      <c r="AT41" s="14" t="s">
        <v>396</v>
      </c>
      <c r="AU41" s="9">
        <v>113.48966799999999</v>
      </c>
      <c r="AV41" s="9">
        <v>109.382158</v>
      </c>
      <c r="AX41" s="14" t="s">
        <v>396</v>
      </c>
      <c r="AY41" s="9">
        <v>107.83460599999999</v>
      </c>
      <c r="AZ41" s="9">
        <v>110.00538299999999</v>
      </c>
      <c r="BB41" s="14" t="s">
        <v>396</v>
      </c>
      <c r="BC41" s="9">
        <v>103.4816</v>
      </c>
      <c r="BD41" s="9">
        <v>104.1096</v>
      </c>
      <c r="BF41" s="14" t="s">
        <v>396</v>
      </c>
      <c r="BG41" s="9">
        <v>107.446</v>
      </c>
      <c r="BH41" s="9">
        <v>98.485560000000007</v>
      </c>
      <c r="BJ41" s="14" t="s">
        <v>396</v>
      </c>
      <c r="BK41" s="9">
        <v>90.843699999999998</v>
      </c>
      <c r="BL41" s="9">
        <v>111.0098</v>
      </c>
      <c r="BN41" s="14" t="s">
        <v>396</v>
      </c>
      <c r="BO41" s="9">
        <v>103.4385</v>
      </c>
      <c r="BP41" s="9">
        <v>96.099789999999999</v>
      </c>
      <c r="BR41" s="14" t="s">
        <v>396</v>
      </c>
      <c r="BS41" s="9">
        <v>102.6079</v>
      </c>
      <c r="BT41" s="9">
        <v>106.986</v>
      </c>
      <c r="BV41" s="14" t="s">
        <v>396</v>
      </c>
      <c r="BW41" s="9">
        <v>107.14879999999999</v>
      </c>
      <c r="BX41" s="9">
        <v>96.711749999999995</v>
      </c>
      <c r="BZ41" s="14" t="s">
        <v>396</v>
      </c>
      <c r="CA41" s="9">
        <v>104.0408</v>
      </c>
      <c r="CB41" s="9">
        <v>111.70189999999999</v>
      </c>
      <c r="CD41" s="14" t="s">
        <v>396</v>
      </c>
      <c r="CE41" s="9">
        <v>87.648619999999994</v>
      </c>
      <c r="CF41" s="9">
        <v>93.010599999999997</v>
      </c>
    </row>
    <row r="42" spans="2:84" x14ac:dyDescent="0.2">
      <c r="B42" s="14" t="s">
        <v>207</v>
      </c>
      <c r="C42" s="9">
        <v>103.68389999999999</v>
      </c>
      <c r="D42" s="9">
        <v>102.7</v>
      </c>
      <c r="F42" s="14" t="s">
        <v>207</v>
      </c>
      <c r="G42" s="9">
        <v>85.8</v>
      </c>
      <c r="H42" s="9">
        <v>85.8</v>
      </c>
      <c r="J42" s="14" t="s">
        <v>207</v>
      </c>
      <c r="K42" s="9">
        <v>89.9</v>
      </c>
      <c r="L42" s="9">
        <v>91.9</v>
      </c>
      <c r="N42" s="14" t="s">
        <v>207</v>
      </c>
      <c r="O42" s="9">
        <v>93.2</v>
      </c>
      <c r="P42" s="9">
        <v>92.5</v>
      </c>
      <c r="R42" s="14" t="s">
        <v>397</v>
      </c>
      <c r="S42" s="9">
        <v>123.889673</v>
      </c>
      <c r="T42" s="9">
        <v>108.7684442</v>
      </c>
      <c r="V42" s="14" t="s">
        <v>207</v>
      </c>
      <c r="W42" s="9">
        <v>92.7</v>
      </c>
      <c r="X42" s="9">
        <v>94.6</v>
      </c>
      <c r="Z42" s="14" t="s">
        <v>207</v>
      </c>
      <c r="AA42" s="9">
        <v>78.400000000000006</v>
      </c>
      <c r="AB42" s="9">
        <v>77.3</v>
      </c>
      <c r="AD42" s="14" t="s">
        <v>397</v>
      </c>
      <c r="AE42" s="9">
        <v>105.6405</v>
      </c>
      <c r="AF42" s="9">
        <v>82.990759999999995</v>
      </c>
      <c r="AH42" s="14" t="s">
        <v>207</v>
      </c>
      <c r="AI42" s="9">
        <v>91.6</v>
      </c>
      <c r="AJ42" s="9">
        <v>75.900000000000006</v>
      </c>
      <c r="AL42" s="14" t="s">
        <v>397</v>
      </c>
      <c r="AM42" s="9">
        <v>103.29389999999999</v>
      </c>
      <c r="AN42" s="9">
        <v>102.1319</v>
      </c>
      <c r="AP42" s="14" t="s">
        <v>397</v>
      </c>
      <c r="AQ42" s="9">
        <v>97.858479500000001</v>
      </c>
      <c r="AR42" s="9">
        <v>97.902396600000003</v>
      </c>
      <c r="AT42" s="14" t="s">
        <v>397</v>
      </c>
      <c r="AU42" s="9">
        <v>111.910843</v>
      </c>
      <c r="AV42" s="9">
        <v>108.21487999999999</v>
      </c>
      <c r="AX42" s="14" t="s">
        <v>397</v>
      </c>
      <c r="AY42" s="9">
        <v>106.323155</v>
      </c>
      <c r="AZ42" s="9">
        <v>102.300652</v>
      </c>
      <c r="BB42" s="14" t="s">
        <v>397</v>
      </c>
      <c r="BC42" s="9">
        <v>109.4147</v>
      </c>
      <c r="BD42" s="9">
        <v>91.55641</v>
      </c>
      <c r="BF42" s="14" t="s">
        <v>397</v>
      </c>
      <c r="BG42" s="9">
        <v>106.3098</v>
      </c>
      <c r="BH42" s="9">
        <v>99.360699999999994</v>
      </c>
      <c r="BJ42" s="14" t="s">
        <v>397</v>
      </c>
      <c r="BK42" s="9">
        <v>88.50694</v>
      </c>
      <c r="BL42" s="9">
        <v>124.8466</v>
      </c>
      <c r="BN42" s="14" t="s">
        <v>397</v>
      </c>
      <c r="BO42" s="9">
        <v>89.599239999999995</v>
      </c>
      <c r="BP42" s="9">
        <v>105.6962</v>
      </c>
      <c r="BR42" s="14" t="s">
        <v>397</v>
      </c>
      <c r="BS42" s="9">
        <v>94.741919999999993</v>
      </c>
      <c r="BT42" s="9">
        <v>102.2868</v>
      </c>
      <c r="BV42" s="14" t="s">
        <v>397</v>
      </c>
      <c r="BW42" s="9">
        <v>90.965609999999998</v>
      </c>
      <c r="BX42" s="9">
        <v>90.774079999999998</v>
      </c>
      <c r="BZ42" s="14" t="s">
        <v>397</v>
      </c>
      <c r="CA42" s="9">
        <v>107.0714</v>
      </c>
      <c r="CB42" s="9">
        <v>121.3668</v>
      </c>
      <c r="CD42" s="14" t="s">
        <v>397</v>
      </c>
      <c r="CE42" s="9">
        <v>85.664689999999993</v>
      </c>
      <c r="CF42" s="9">
        <v>86.555949999999996</v>
      </c>
    </row>
    <row r="43" spans="2:84" x14ac:dyDescent="0.2">
      <c r="B43" s="14" t="s">
        <v>202</v>
      </c>
      <c r="C43" s="9">
        <v>-1.779323</v>
      </c>
      <c r="D43" s="9">
        <v>-0.4</v>
      </c>
      <c r="F43" s="14" t="s">
        <v>202</v>
      </c>
      <c r="G43" s="9">
        <v>15.6</v>
      </c>
      <c r="H43" s="9">
        <v>1.3</v>
      </c>
      <c r="J43" s="14" t="s">
        <v>202</v>
      </c>
      <c r="K43" s="9">
        <v>-0.4</v>
      </c>
      <c r="L43" s="9">
        <v>0.2</v>
      </c>
      <c r="N43" s="14" t="s">
        <v>202</v>
      </c>
      <c r="O43" s="9">
        <v>-0.3</v>
      </c>
      <c r="P43" s="9">
        <v>0.9</v>
      </c>
      <c r="R43" s="14" t="s">
        <v>320</v>
      </c>
      <c r="S43" s="9">
        <v>2.1174937599999999</v>
      </c>
      <c r="T43" s="9">
        <v>21.23764868</v>
      </c>
      <c r="V43" s="14" t="s">
        <v>202</v>
      </c>
      <c r="W43" s="9">
        <v>53.5</v>
      </c>
      <c r="X43" s="9">
        <v>105.3</v>
      </c>
      <c r="Z43" s="14" t="s">
        <v>202</v>
      </c>
      <c r="AA43" s="9">
        <v>3.4</v>
      </c>
      <c r="AB43" s="9">
        <v>0.7</v>
      </c>
      <c r="AD43" s="14" t="s">
        <v>320</v>
      </c>
      <c r="AE43" s="9">
        <v>5.2206070000000002</v>
      </c>
      <c r="AF43" s="9">
        <v>-5.5303810000000002</v>
      </c>
      <c r="AH43" s="14" t="s">
        <v>202</v>
      </c>
      <c r="AI43" s="9">
        <v>0.6</v>
      </c>
      <c r="AJ43" s="9">
        <v>1.4</v>
      </c>
      <c r="AL43" s="14" t="s">
        <v>320</v>
      </c>
      <c r="AM43" s="9">
        <v>2.743115</v>
      </c>
      <c r="AN43" s="9">
        <v>2.4730789999999998</v>
      </c>
      <c r="AP43" s="14" t="s">
        <v>320</v>
      </c>
      <c r="AQ43" s="9">
        <v>3.6731582199999999</v>
      </c>
      <c r="AR43" s="9">
        <v>2.4850118600000002</v>
      </c>
      <c r="AT43" s="14" t="s">
        <v>320</v>
      </c>
      <c r="AU43" s="9">
        <v>19.363826299999999</v>
      </c>
      <c r="AV43" s="9">
        <v>16.1504911</v>
      </c>
      <c r="AX43" s="14" t="s">
        <v>320</v>
      </c>
      <c r="AY43" s="9">
        <v>3.6666666700000001</v>
      </c>
      <c r="AZ43" s="9">
        <v>2.9561720199999999</v>
      </c>
      <c r="BB43" s="14" t="s">
        <v>320</v>
      </c>
      <c r="BC43" s="9">
        <v>3.3881730000000001</v>
      </c>
      <c r="BD43" s="9">
        <v>2.7590840000000001</v>
      </c>
      <c r="BF43" s="14" t="s">
        <v>320</v>
      </c>
      <c r="BG43" s="9">
        <v>5.1093900000000003</v>
      </c>
      <c r="BH43" s="9">
        <v>2.7402790000000001</v>
      </c>
      <c r="BJ43" s="14" t="s">
        <v>320</v>
      </c>
      <c r="BK43" s="9">
        <v>6.6963400000000002</v>
      </c>
      <c r="BL43" s="9">
        <v>4.9349379999999998</v>
      </c>
      <c r="BN43" s="14" t="s">
        <v>320</v>
      </c>
      <c r="BO43" s="9">
        <v>4.9782700000000002</v>
      </c>
      <c r="BP43" s="9">
        <v>5.3641170000000002</v>
      </c>
      <c r="BR43" s="14" t="s">
        <v>320</v>
      </c>
      <c r="BS43" s="9">
        <v>6.0983359999999998</v>
      </c>
      <c r="BT43" s="9">
        <v>8.2200380000000006</v>
      </c>
      <c r="BV43" s="14" t="s">
        <v>320</v>
      </c>
      <c r="BW43" s="9">
        <v>5.8985779999999997</v>
      </c>
      <c r="BX43" s="9">
        <v>2.7837480000000001</v>
      </c>
      <c r="BZ43" s="14" t="s">
        <v>320</v>
      </c>
      <c r="CA43" s="9">
        <v>20.744900000000001</v>
      </c>
      <c r="CB43" s="9">
        <v>6.9759180000000001</v>
      </c>
      <c r="CD43" s="14" t="s">
        <v>320</v>
      </c>
      <c r="CE43" s="9">
        <v>126.2114</v>
      </c>
      <c r="CF43" s="9">
        <v>19.291620000000002</v>
      </c>
    </row>
    <row r="44" spans="2:84" x14ac:dyDescent="0.2">
      <c r="B44" s="14" t="s">
        <v>215</v>
      </c>
      <c r="C44" s="9">
        <v>81.21996</v>
      </c>
      <c r="D44" s="9">
        <v>98</v>
      </c>
      <c r="F44" s="14" t="s">
        <v>215</v>
      </c>
      <c r="G44" s="9">
        <v>94.8</v>
      </c>
      <c r="H44" s="9">
        <v>81.099999999999994</v>
      </c>
      <c r="J44" s="14" t="s">
        <v>215</v>
      </c>
      <c r="K44" s="9">
        <v>85.1</v>
      </c>
      <c r="L44" s="9">
        <v>61.3</v>
      </c>
      <c r="N44" s="14" t="s">
        <v>215</v>
      </c>
      <c r="O44" s="9">
        <v>107.2</v>
      </c>
      <c r="P44" s="9">
        <v>73.5</v>
      </c>
      <c r="R44" s="14" t="s">
        <v>335</v>
      </c>
      <c r="S44" s="9">
        <v>77.141926400000003</v>
      </c>
      <c r="T44" s="9">
        <v>57.651858330000003</v>
      </c>
      <c r="V44" s="14" t="s">
        <v>215</v>
      </c>
      <c r="W44" s="9">
        <v>84.7</v>
      </c>
      <c r="X44" s="9">
        <v>77.400000000000006</v>
      </c>
      <c r="Z44" s="14" t="s">
        <v>215</v>
      </c>
      <c r="AA44" s="9">
        <v>73.8</v>
      </c>
      <c r="AB44" s="9">
        <v>72.099999999999994</v>
      </c>
      <c r="AD44" s="14" t="s">
        <v>335</v>
      </c>
      <c r="AE44" s="9">
        <v>14.45224</v>
      </c>
      <c r="AF44" s="9">
        <v>24.212</v>
      </c>
      <c r="AH44" s="14" t="s">
        <v>215</v>
      </c>
      <c r="AI44" s="9">
        <v>72.2</v>
      </c>
      <c r="AJ44" s="9">
        <v>48.2</v>
      </c>
      <c r="AL44" s="14" t="s">
        <v>335</v>
      </c>
      <c r="AM44" s="9">
        <v>37.49165</v>
      </c>
      <c r="AN44" s="9">
        <v>56.919539999999998</v>
      </c>
      <c r="AP44" s="14" t="s">
        <v>335</v>
      </c>
      <c r="AQ44" s="9">
        <v>63.635733600000002</v>
      </c>
      <c r="AR44" s="9">
        <v>72.519039000000006</v>
      </c>
      <c r="AT44" s="14" t="s">
        <v>335</v>
      </c>
      <c r="AU44" s="9">
        <v>69.096819100000005</v>
      </c>
      <c r="AV44" s="9">
        <v>73.855470800000006</v>
      </c>
      <c r="AX44" s="14" t="s">
        <v>335</v>
      </c>
      <c r="AY44" s="9">
        <v>76.720101799999995</v>
      </c>
      <c r="AZ44" s="9">
        <v>74.141807600000007</v>
      </c>
      <c r="BB44" s="14" t="s">
        <v>335</v>
      </c>
      <c r="BC44" s="9">
        <v>74.168170000000003</v>
      </c>
      <c r="BD44" s="9">
        <v>87.362849999999995</v>
      </c>
      <c r="BF44" s="14" t="s">
        <v>335</v>
      </c>
      <c r="BG44" s="9">
        <v>57.495010000000001</v>
      </c>
      <c r="BH44" s="9">
        <v>55.73348</v>
      </c>
      <c r="BJ44" s="14" t="s">
        <v>335</v>
      </c>
      <c r="BK44" s="9">
        <v>48.471960000000003</v>
      </c>
      <c r="BL44" s="9">
        <v>26.64235</v>
      </c>
      <c r="BN44" s="14" t="s">
        <v>335</v>
      </c>
      <c r="BO44" s="9">
        <v>80.997789999999995</v>
      </c>
      <c r="BP44" s="9">
        <v>66.513459999999995</v>
      </c>
      <c r="BR44" s="14" t="s">
        <v>335</v>
      </c>
      <c r="BS44" s="9">
        <v>34.991880000000002</v>
      </c>
      <c r="BT44" s="9">
        <v>48.392940000000003</v>
      </c>
      <c r="BV44" s="14" t="s">
        <v>335</v>
      </c>
      <c r="BW44" s="9">
        <v>16.859220000000001</v>
      </c>
      <c r="BX44" s="9">
        <v>33.842320000000001</v>
      </c>
      <c r="BZ44" s="14" t="s">
        <v>335</v>
      </c>
      <c r="CA44" s="9">
        <v>48.877549999999999</v>
      </c>
      <c r="CB44" s="9">
        <v>27.990829999999999</v>
      </c>
      <c r="CD44" s="14" t="s">
        <v>335</v>
      </c>
      <c r="CE44" s="9">
        <v>55.905650000000001</v>
      </c>
      <c r="CF44" s="9">
        <v>60.548580000000001</v>
      </c>
    </row>
    <row r="45" spans="2:84" x14ac:dyDescent="0.2">
      <c r="B45" s="14" t="s">
        <v>263</v>
      </c>
      <c r="C45" s="9">
        <v>98.301670000000001</v>
      </c>
      <c r="D45" s="9">
        <v>84.3</v>
      </c>
      <c r="F45" s="14" t="s">
        <v>263</v>
      </c>
      <c r="G45" s="9">
        <v>90.3</v>
      </c>
      <c r="H45" s="9">
        <v>94.4</v>
      </c>
      <c r="J45" s="14" t="s">
        <v>263</v>
      </c>
      <c r="K45" s="9">
        <v>104.8</v>
      </c>
      <c r="L45" s="9">
        <v>92.5</v>
      </c>
      <c r="N45" s="14" t="s">
        <v>263</v>
      </c>
      <c r="O45" s="9">
        <v>103.6</v>
      </c>
      <c r="P45" s="9">
        <v>105.8</v>
      </c>
      <c r="R45" s="14" t="s">
        <v>340</v>
      </c>
      <c r="S45" s="9">
        <v>84.087804399999996</v>
      </c>
      <c r="T45" s="9">
        <v>75.423894930000003</v>
      </c>
      <c r="V45" s="14" t="s">
        <v>263</v>
      </c>
      <c r="W45" s="9">
        <v>88.3</v>
      </c>
      <c r="X45" s="9">
        <v>87.9</v>
      </c>
      <c r="Z45" s="14" t="s">
        <v>263</v>
      </c>
      <c r="AA45" s="9">
        <v>69</v>
      </c>
      <c r="AB45" s="9">
        <v>73.099999999999994</v>
      </c>
      <c r="AD45" s="14" t="s">
        <v>340</v>
      </c>
      <c r="AE45" s="9">
        <v>78.869240000000005</v>
      </c>
      <c r="AF45" s="9">
        <v>65.134739999999994</v>
      </c>
      <c r="AH45" s="14" t="s">
        <v>263</v>
      </c>
      <c r="AI45" s="9">
        <v>98</v>
      </c>
      <c r="AJ45" s="9">
        <v>87.6</v>
      </c>
      <c r="AL45" s="14" t="s">
        <v>340</v>
      </c>
      <c r="AM45" s="9">
        <v>85.713629999999995</v>
      </c>
      <c r="AN45" s="9">
        <v>78.104349999999997</v>
      </c>
      <c r="AP45" s="14" t="s">
        <v>340</v>
      </c>
      <c r="AQ45" s="9">
        <v>106.241392</v>
      </c>
      <c r="AR45" s="9">
        <v>104.379796</v>
      </c>
      <c r="AT45" s="14" t="s">
        <v>340</v>
      </c>
      <c r="AU45" s="9">
        <v>84.500287099999994</v>
      </c>
      <c r="AV45" s="9">
        <v>86.320461899999998</v>
      </c>
      <c r="AX45" s="14" t="s">
        <v>340</v>
      </c>
      <c r="AY45" s="9">
        <v>93.680494699999997</v>
      </c>
      <c r="AZ45" s="9">
        <v>92.037172299999995</v>
      </c>
      <c r="BB45" s="14" t="s">
        <v>340</v>
      </c>
      <c r="BC45" s="9">
        <v>106.8883</v>
      </c>
      <c r="BD45" s="9">
        <v>89.031850000000006</v>
      </c>
      <c r="BF45" s="14" t="s">
        <v>340</v>
      </c>
      <c r="BG45" s="9">
        <v>88.037450000000007</v>
      </c>
      <c r="BH45" s="9">
        <v>77.965379999999996</v>
      </c>
      <c r="BJ45" s="14" t="s">
        <v>340</v>
      </c>
      <c r="BK45" s="9">
        <v>61.373109999999997</v>
      </c>
      <c r="BL45" s="9">
        <v>73.067760000000007</v>
      </c>
      <c r="BN45" s="14" t="s">
        <v>340</v>
      </c>
      <c r="BO45" s="9">
        <v>87.581890000000001</v>
      </c>
      <c r="BP45" s="9">
        <v>66.459389999999999</v>
      </c>
      <c r="BR45" s="14" t="s">
        <v>340</v>
      </c>
      <c r="BS45" s="9">
        <v>80.929199999999994</v>
      </c>
      <c r="BT45" s="9">
        <v>77.050669999999997</v>
      </c>
      <c r="BV45" s="14" t="s">
        <v>340</v>
      </c>
      <c r="BW45" s="9">
        <v>54.040880000000001</v>
      </c>
      <c r="BX45" s="9">
        <v>56.365099999999998</v>
      </c>
      <c r="BZ45" s="14" t="s">
        <v>340</v>
      </c>
      <c r="CA45" s="9">
        <v>72.147919999999999</v>
      </c>
      <c r="CB45" s="9">
        <v>61.02646</v>
      </c>
      <c r="CD45" s="14" t="s">
        <v>340</v>
      </c>
      <c r="CE45" s="9">
        <v>57.68141</v>
      </c>
      <c r="CF45" s="9">
        <v>54.793080000000003</v>
      </c>
    </row>
    <row r="46" spans="2:84" x14ac:dyDescent="0.2">
      <c r="B46" s="14" t="s">
        <v>292</v>
      </c>
      <c r="C46" s="9">
        <v>87.574190000000002</v>
      </c>
      <c r="D46" s="9">
        <v>94.2</v>
      </c>
      <c r="F46" s="14" t="s">
        <v>292</v>
      </c>
      <c r="G46" s="9">
        <v>97.1</v>
      </c>
      <c r="H46" s="9">
        <v>94.6</v>
      </c>
      <c r="J46" s="14" t="s">
        <v>292</v>
      </c>
      <c r="K46" s="9">
        <v>97</v>
      </c>
      <c r="L46" s="9">
        <v>94.4</v>
      </c>
      <c r="N46" s="14" t="s">
        <v>292</v>
      </c>
      <c r="O46" s="9">
        <v>112.6</v>
      </c>
      <c r="P46" s="9">
        <v>112</v>
      </c>
      <c r="R46" s="14" t="s">
        <v>292</v>
      </c>
      <c r="S46" s="9">
        <v>109.70841799999999</v>
      </c>
      <c r="T46" s="9">
        <v>100.2842301</v>
      </c>
      <c r="V46" s="14" t="s">
        <v>292</v>
      </c>
      <c r="W46" s="9">
        <v>92.5</v>
      </c>
      <c r="X46" s="9">
        <v>111.6</v>
      </c>
      <c r="Z46" s="14" t="s">
        <v>292</v>
      </c>
      <c r="AA46" s="9">
        <v>76.900000000000006</v>
      </c>
      <c r="AB46" s="9">
        <v>84.3</v>
      </c>
      <c r="AD46" s="14" t="s">
        <v>292</v>
      </c>
      <c r="AE46" s="9">
        <v>105.1936</v>
      </c>
      <c r="AF46" s="9">
        <v>85.895840000000007</v>
      </c>
      <c r="AH46" s="14" t="s">
        <v>292</v>
      </c>
      <c r="AI46" s="9">
        <v>94.4</v>
      </c>
      <c r="AJ46" s="9">
        <v>96.1</v>
      </c>
      <c r="AL46" s="14" t="s">
        <v>292</v>
      </c>
      <c r="AM46" s="9">
        <v>104.12390000000001</v>
      </c>
      <c r="AN46" s="9">
        <v>102.2749</v>
      </c>
      <c r="AP46" s="14" t="s">
        <v>292</v>
      </c>
      <c r="AQ46" s="9">
        <v>108.024647</v>
      </c>
      <c r="AR46" s="9">
        <v>105.80055900000001</v>
      </c>
      <c r="AT46" s="14" t="s">
        <v>292</v>
      </c>
      <c r="AU46" s="9">
        <v>96.923024999999996</v>
      </c>
      <c r="AV46" s="9">
        <v>104.55363800000001</v>
      </c>
      <c r="AX46" s="14" t="s">
        <v>292</v>
      </c>
      <c r="AY46" s="9">
        <v>99.700082300000005</v>
      </c>
      <c r="AZ46" s="9">
        <v>98.326566</v>
      </c>
      <c r="BB46" s="14" t="s">
        <v>292</v>
      </c>
      <c r="BC46" s="9">
        <v>108.9974</v>
      </c>
      <c r="BD46" s="9">
        <v>94.422399999999996</v>
      </c>
      <c r="BF46" s="14" t="s">
        <v>292</v>
      </c>
      <c r="BG46" s="9">
        <v>100.68980000000001</v>
      </c>
      <c r="BH46" s="9">
        <v>91.25882</v>
      </c>
      <c r="BJ46" s="14" t="s">
        <v>292</v>
      </c>
      <c r="BK46" s="9">
        <v>82.70805</v>
      </c>
      <c r="BL46" s="9">
        <v>77.668199999999999</v>
      </c>
      <c r="BN46" s="14" t="s">
        <v>292</v>
      </c>
      <c r="BO46" s="9">
        <v>88.116500000000002</v>
      </c>
      <c r="BP46" s="9">
        <v>92.98827</v>
      </c>
      <c r="BR46" s="14" t="s">
        <v>292</v>
      </c>
      <c r="BS46" s="9">
        <v>102.9939</v>
      </c>
      <c r="BT46" s="9">
        <v>81.680859999999996</v>
      </c>
      <c r="BV46" s="14" t="s">
        <v>292</v>
      </c>
      <c r="BW46" s="9">
        <v>82.367649999999998</v>
      </c>
      <c r="BX46" s="9">
        <v>76.329679999999996</v>
      </c>
      <c r="BZ46" s="14" t="s">
        <v>292</v>
      </c>
      <c r="CA46" s="9">
        <v>84.616619999999998</v>
      </c>
      <c r="CB46" s="9">
        <v>100.66370000000001</v>
      </c>
      <c r="CD46" s="14" t="s">
        <v>292</v>
      </c>
      <c r="CE46" s="9">
        <v>82.610590000000002</v>
      </c>
      <c r="CF46" s="9">
        <v>86.179469999999995</v>
      </c>
    </row>
    <row r="47" spans="2:84" x14ac:dyDescent="0.2">
      <c r="B47" s="14" t="s">
        <v>231</v>
      </c>
      <c r="C47" s="9">
        <v>122.7349</v>
      </c>
      <c r="D47" s="9">
        <v>121.4</v>
      </c>
      <c r="F47" s="14" t="s">
        <v>231</v>
      </c>
      <c r="G47" s="9">
        <v>63.1</v>
      </c>
      <c r="H47" s="9">
        <v>64.599999999999994</v>
      </c>
      <c r="J47" s="14" t="s">
        <v>231</v>
      </c>
      <c r="K47" s="9">
        <v>43.1</v>
      </c>
      <c r="L47" s="9">
        <v>76.8</v>
      </c>
      <c r="N47" s="14" t="s">
        <v>231</v>
      </c>
      <c r="O47" s="9">
        <v>87.3</v>
      </c>
      <c r="P47" s="9">
        <v>116</v>
      </c>
      <c r="R47" s="14" t="s">
        <v>231</v>
      </c>
      <c r="S47" s="9">
        <v>90.628732799999995</v>
      </c>
      <c r="T47" s="9">
        <v>98.691356060000004</v>
      </c>
      <c r="V47" s="14" t="s">
        <v>231</v>
      </c>
      <c r="W47" s="9">
        <v>54</v>
      </c>
      <c r="X47" s="9">
        <v>65.099999999999994</v>
      </c>
      <c r="Z47" s="14" t="s">
        <v>231</v>
      </c>
      <c r="AA47" s="9">
        <v>76.900000000000006</v>
      </c>
      <c r="AB47" s="9">
        <v>79.2</v>
      </c>
      <c r="AD47" s="14" t="s">
        <v>231</v>
      </c>
      <c r="AE47" s="9">
        <v>72.004270000000005</v>
      </c>
      <c r="AF47" s="9">
        <v>62.892119999999998</v>
      </c>
      <c r="AH47" s="14" t="s">
        <v>231</v>
      </c>
      <c r="AI47" s="9">
        <v>72.099999999999994</v>
      </c>
      <c r="AJ47" s="9">
        <v>49.5</v>
      </c>
      <c r="AL47" s="14" t="s">
        <v>231</v>
      </c>
      <c r="AM47" s="9">
        <v>68.621219999999994</v>
      </c>
      <c r="AN47" s="9">
        <v>79.438599999999994</v>
      </c>
      <c r="AP47" s="14" t="s">
        <v>231</v>
      </c>
      <c r="AQ47" s="9">
        <v>62.679326400000001</v>
      </c>
      <c r="AR47" s="9">
        <v>62.204840400000002</v>
      </c>
      <c r="AT47" s="14" t="s">
        <v>231</v>
      </c>
      <c r="AU47" s="9">
        <v>72.834919900000003</v>
      </c>
      <c r="AV47" s="9">
        <v>84.342150700000005</v>
      </c>
      <c r="AX47" s="14" t="s">
        <v>231</v>
      </c>
      <c r="AY47" s="9">
        <v>81.223918600000005</v>
      </c>
      <c r="AZ47" s="9">
        <v>73.932801299999994</v>
      </c>
      <c r="BB47" s="14" t="s">
        <v>231</v>
      </c>
      <c r="BC47" s="9">
        <v>92.058769999999996</v>
      </c>
      <c r="BD47" s="9">
        <v>72.58466</v>
      </c>
      <c r="BF47" s="14" t="s">
        <v>231</v>
      </c>
      <c r="BG47" s="9">
        <v>112.8022</v>
      </c>
      <c r="BH47" s="9">
        <v>119.0795</v>
      </c>
      <c r="BJ47" s="14" t="s">
        <v>231</v>
      </c>
      <c r="BK47" s="9">
        <v>45.181420000000003</v>
      </c>
      <c r="BL47" s="9">
        <v>67.458179999999999</v>
      </c>
      <c r="BN47" s="14" t="s">
        <v>231</v>
      </c>
      <c r="BO47" s="9">
        <v>72.1721</v>
      </c>
      <c r="BP47" s="9">
        <v>56.932969999999997</v>
      </c>
      <c r="BR47" s="14" t="s">
        <v>231</v>
      </c>
      <c r="BS47" s="9">
        <v>99.825829999999996</v>
      </c>
      <c r="BT47" s="9">
        <v>85.832809999999995</v>
      </c>
      <c r="BV47" s="14" t="s">
        <v>231</v>
      </c>
      <c r="BW47" s="9">
        <v>111.89660000000001</v>
      </c>
      <c r="BX47" s="9">
        <v>104.5749</v>
      </c>
      <c r="BZ47" s="14" t="s">
        <v>231</v>
      </c>
      <c r="CA47" s="9">
        <v>101.65309999999999</v>
      </c>
      <c r="CB47" s="9">
        <v>94.560649999999995</v>
      </c>
      <c r="CD47" s="14" t="s">
        <v>231</v>
      </c>
      <c r="CE47" s="9">
        <v>123.4008</v>
      </c>
      <c r="CF47" s="9">
        <v>159.97300000000001</v>
      </c>
    </row>
    <row r="48" spans="2:84" x14ac:dyDescent="0.2">
      <c r="B48" s="14" t="s">
        <v>257</v>
      </c>
      <c r="C48" s="9">
        <v>96.756370000000004</v>
      </c>
      <c r="D48" s="9">
        <v>86.9</v>
      </c>
      <c r="F48" s="14" t="s">
        <v>257</v>
      </c>
      <c r="G48" s="9">
        <v>106.2</v>
      </c>
      <c r="H48" s="9">
        <v>101.6</v>
      </c>
      <c r="J48" s="14" t="s">
        <v>257</v>
      </c>
      <c r="K48" s="9">
        <v>92.4</v>
      </c>
      <c r="L48" s="9">
        <v>97</v>
      </c>
      <c r="N48" s="14" t="s">
        <v>257</v>
      </c>
      <c r="O48" s="9">
        <v>101</v>
      </c>
      <c r="P48" s="9">
        <v>111.5</v>
      </c>
      <c r="R48" s="14" t="s">
        <v>257</v>
      </c>
      <c r="S48" s="9">
        <v>106.40161999999999</v>
      </c>
      <c r="T48" s="9">
        <v>100.75467999999999</v>
      </c>
      <c r="V48" s="14" t="s">
        <v>257</v>
      </c>
      <c r="W48" s="9">
        <v>97.9</v>
      </c>
      <c r="X48" s="9">
        <v>98.6</v>
      </c>
      <c r="Z48" s="14" t="s">
        <v>257</v>
      </c>
      <c r="AA48" s="9">
        <v>92.4</v>
      </c>
      <c r="AB48" s="9">
        <v>101.8</v>
      </c>
      <c r="AD48" s="14" t="s">
        <v>257</v>
      </c>
      <c r="AE48" s="9">
        <v>117.4631</v>
      </c>
      <c r="AF48" s="9">
        <v>73.528890000000004</v>
      </c>
      <c r="AH48" s="14" t="s">
        <v>257</v>
      </c>
      <c r="AI48" s="9">
        <v>96.2</v>
      </c>
      <c r="AJ48" s="9">
        <v>92.1</v>
      </c>
      <c r="AL48" s="14" t="s">
        <v>257</v>
      </c>
      <c r="AM48" s="9">
        <v>108.4832</v>
      </c>
      <c r="AN48" s="9">
        <v>110.98269999999999</v>
      </c>
      <c r="AP48" s="14" t="s">
        <v>257</v>
      </c>
      <c r="AQ48" s="9">
        <v>103.392534</v>
      </c>
      <c r="AR48" s="9">
        <v>110.575605</v>
      </c>
      <c r="AT48" s="14" t="s">
        <v>257</v>
      </c>
      <c r="AU48" s="9">
        <v>94.572229500000006</v>
      </c>
      <c r="AV48" s="9">
        <v>102.22560199999999</v>
      </c>
      <c r="AX48" s="14" t="s">
        <v>257</v>
      </c>
      <c r="AY48" s="9">
        <v>100.145978</v>
      </c>
      <c r="AZ48" s="9">
        <v>104.096091</v>
      </c>
      <c r="BB48" s="14" t="s">
        <v>257</v>
      </c>
      <c r="BC48" s="9">
        <v>108.0663</v>
      </c>
      <c r="BD48" s="9">
        <v>100.6377</v>
      </c>
      <c r="BF48" s="14" t="s">
        <v>257</v>
      </c>
      <c r="BG48" s="9">
        <v>101.3993</v>
      </c>
      <c r="BH48" s="9">
        <v>100.2137</v>
      </c>
      <c r="BJ48" s="14" t="s">
        <v>257</v>
      </c>
      <c r="BK48" s="9">
        <v>96.931340000000006</v>
      </c>
      <c r="BL48" s="9">
        <v>90.514110000000002</v>
      </c>
      <c r="BN48" s="14" t="s">
        <v>257</v>
      </c>
      <c r="BO48" s="9">
        <v>100.2157</v>
      </c>
      <c r="BP48" s="9">
        <v>80.025599999999997</v>
      </c>
      <c r="BR48" s="14" t="s">
        <v>257</v>
      </c>
      <c r="BS48" s="9">
        <v>99.846149999999994</v>
      </c>
      <c r="BT48" s="9">
        <v>92.237719999999996</v>
      </c>
      <c r="BV48" s="14" t="s">
        <v>257</v>
      </c>
      <c r="BW48" s="9">
        <v>98.118629999999996</v>
      </c>
      <c r="BX48" s="9">
        <v>99.887309999999999</v>
      </c>
      <c r="BZ48" s="14" t="s">
        <v>257</v>
      </c>
      <c r="CA48" s="9">
        <v>112.2715</v>
      </c>
      <c r="CB48" s="9">
        <v>99.261480000000006</v>
      </c>
      <c r="CD48" s="14" t="s">
        <v>257</v>
      </c>
      <c r="CE48" s="9">
        <v>93.81129</v>
      </c>
      <c r="CF48" s="9">
        <v>98.826880000000003</v>
      </c>
    </row>
    <row r="49" spans="2:84" x14ac:dyDescent="0.2">
      <c r="B49" s="14" t="s">
        <v>256</v>
      </c>
      <c r="C49" s="9">
        <v>81.751339999999999</v>
      </c>
      <c r="D49" s="9">
        <v>87.9</v>
      </c>
      <c r="F49" s="14" t="s">
        <v>256</v>
      </c>
      <c r="G49" s="9">
        <v>109.6</v>
      </c>
      <c r="H49" s="9">
        <v>106.4</v>
      </c>
      <c r="J49" s="14" t="s">
        <v>256</v>
      </c>
      <c r="K49" s="9">
        <v>102.2</v>
      </c>
      <c r="L49" s="9">
        <v>99.5</v>
      </c>
      <c r="N49" s="14" t="s">
        <v>256</v>
      </c>
      <c r="O49" s="9">
        <v>108.6</v>
      </c>
      <c r="P49" s="9">
        <v>81.900000000000006</v>
      </c>
      <c r="R49" s="14" t="s">
        <v>398</v>
      </c>
      <c r="S49" s="9">
        <v>125.648877</v>
      </c>
      <c r="T49" s="9">
        <v>117.26452999999999</v>
      </c>
      <c r="V49" s="14" t="s">
        <v>256</v>
      </c>
      <c r="W49" s="9">
        <v>123.6</v>
      </c>
      <c r="X49" s="9">
        <v>164.2</v>
      </c>
      <c r="Z49" s="14" t="s">
        <v>256</v>
      </c>
      <c r="AA49" s="9">
        <v>85.3</v>
      </c>
      <c r="AB49" s="9">
        <v>81</v>
      </c>
      <c r="AD49" s="14" t="s">
        <v>398</v>
      </c>
      <c r="AE49" s="9">
        <v>121.4491</v>
      </c>
      <c r="AF49" s="9">
        <v>53.301769999999998</v>
      </c>
      <c r="AH49" s="14" t="s">
        <v>256</v>
      </c>
      <c r="AI49" s="9">
        <v>98.7</v>
      </c>
      <c r="AJ49" s="9">
        <v>104.8</v>
      </c>
      <c r="AL49" s="14" t="s">
        <v>398</v>
      </c>
      <c r="AM49" s="9">
        <v>109.9363</v>
      </c>
      <c r="AN49" s="9">
        <v>132.9614</v>
      </c>
      <c r="AP49" s="14" t="s">
        <v>398</v>
      </c>
      <c r="AQ49" s="9">
        <v>116.723451</v>
      </c>
      <c r="AR49" s="9">
        <v>107.883633</v>
      </c>
      <c r="AT49" s="14" t="s">
        <v>398</v>
      </c>
      <c r="AU49" s="9">
        <v>131.86070900000001</v>
      </c>
      <c r="AV49" s="9">
        <v>125.524584</v>
      </c>
      <c r="AX49" s="14" t="s">
        <v>398</v>
      </c>
      <c r="AY49" s="9">
        <v>79.077421200000003</v>
      </c>
      <c r="AZ49" s="9">
        <v>89.448021600000004</v>
      </c>
      <c r="BB49" s="14" t="s">
        <v>398</v>
      </c>
      <c r="BC49" s="9">
        <v>97.430909999999997</v>
      </c>
      <c r="BD49" s="9">
        <v>88.802289999999999</v>
      </c>
      <c r="BF49" s="14" t="s">
        <v>398</v>
      </c>
      <c r="BG49" s="9">
        <v>114.1698</v>
      </c>
      <c r="BH49" s="9">
        <v>115.4307</v>
      </c>
      <c r="BJ49" s="14" t="s">
        <v>398</v>
      </c>
      <c r="BK49" s="9">
        <v>90.121039999999994</v>
      </c>
      <c r="BL49" s="9">
        <v>77.451419999999999</v>
      </c>
      <c r="BN49" s="14" t="s">
        <v>398</v>
      </c>
      <c r="BO49" s="9">
        <v>135.17679999999999</v>
      </c>
      <c r="BP49" s="9">
        <v>85.347840000000005</v>
      </c>
      <c r="BR49" s="14" t="s">
        <v>398</v>
      </c>
      <c r="BS49" s="9">
        <v>81.640479999999997</v>
      </c>
      <c r="BT49" s="9">
        <v>76.161670000000001</v>
      </c>
      <c r="BV49" s="14" t="s">
        <v>398</v>
      </c>
      <c r="BW49" s="9">
        <v>109.2443</v>
      </c>
      <c r="BX49" s="9">
        <v>103.51900000000001</v>
      </c>
      <c r="BZ49" s="14" t="s">
        <v>398</v>
      </c>
      <c r="CA49" s="9">
        <v>109.6819</v>
      </c>
      <c r="CB49" s="9">
        <v>103.3935</v>
      </c>
      <c r="CD49" s="14" t="s">
        <v>398</v>
      </c>
      <c r="CE49" s="9">
        <v>62.693399999999997</v>
      </c>
      <c r="CF49" s="9">
        <v>87.349490000000003</v>
      </c>
    </row>
    <row r="50" spans="2:84" x14ac:dyDescent="0.2">
      <c r="B50" s="14" t="s">
        <v>137</v>
      </c>
      <c r="C50" s="9">
        <v>94.396159999999995</v>
      </c>
      <c r="D50" s="9">
        <v>89.5</v>
      </c>
      <c r="F50" s="14" t="s">
        <v>137</v>
      </c>
      <c r="G50" s="9">
        <v>88.6</v>
      </c>
      <c r="H50" s="9">
        <v>76.7</v>
      </c>
      <c r="J50" s="14" t="s">
        <v>137</v>
      </c>
      <c r="K50" s="9">
        <v>81.599999999999994</v>
      </c>
      <c r="L50" s="9">
        <v>80.7</v>
      </c>
      <c r="N50" s="14" t="s">
        <v>137</v>
      </c>
      <c r="O50" s="9">
        <v>62.8</v>
      </c>
      <c r="P50" s="9">
        <v>78.3</v>
      </c>
      <c r="R50" s="14" t="s">
        <v>372</v>
      </c>
      <c r="S50" s="9">
        <v>103.089369</v>
      </c>
      <c r="T50" s="9">
        <v>96.275398019999997</v>
      </c>
      <c r="V50" s="14" t="s">
        <v>137</v>
      </c>
      <c r="W50" s="9">
        <v>85.7</v>
      </c>
      <c r="X50" s="9">
        <v>110.8</v>
      </c>
      <c r="Z50" s="14" t="s">
        <v>137</v>
      </c>
      <c r="AA50" s="9">
        <v>63.6</v>
      </c>
      <c r="AB50" s="9">
        <v>66.5</v>
      </c>
      <c r="AD50" s="14" t="s">
        <v>372</v>
      </c>
      <c r="AE50" s="9">
        <v>77.531959999999998</v>
      </c>
      <c r="AF50" s="9">
        <v>73.512249999999995</v>
      </c>
      <c r="AH50" s="14" t="s">
        <v>137</v>
      </c>
      <c r="AI50" s="9">
        <v>90.6</v>
      </c>
      <c r="AJ50" s="9">
        <v>72.099999999999994</v>
      </c>
      <c r="AL50" s="14" t="s">
        <v>372</v>
      </c>
      <c r="AM50" s="9">
        <v>107.43300000000001</v>
      </c>
      <c r="AN50" s="9">
        <v>94.160920000000004</v>
      </c>
      <c r="AP50" s="14" t="s">
        <v>372</v>
      </c>
      <c r="AQ50" s="9">
        <v>99.521796399999999</v>
      </c>
      <c r="AR50" s="9">
        <v>99.599334200000001</v>
      </c>
      <c r="AT50" s="14" t="s">
        <v>372</v>
      </c>
      <c r="AU50" s="9">
        <v>106.40817300000001</v>
      </c>
      <c r="AV50" s="9">
        <v>101.361825</v>
      </c>
      <c r="AX50" s="14" t="s">
        <v>372</v>
      </c>
      <c r="AY50" s="9">
        <v>96.674300299999999</v>
      </c>
      <c r="AZ50" s="9">
        <v>105.30274199999999</v>
      </c>
      <c r="BB50" s="14" t="s">
        <v>372</v>
      </c>
      <c r="BC50" s="9">
        <v>125.21899999999999</v>
      </c>
      <c r="BD50" s="9">
        <v>103.3039</v>
      </c>
      <c r="BF50" s="14" t="s">
        <v>372</v>
      </c>
      <c r="BG50" s="9">
        <v>102.02889999999999</v>
      </c>
      <c r="BH50" s="9">
        <v>96.735249999999994</v>
      </c>
      <c r="BJ50" s="14" t="s">
        <v>372</v>
      </c>
      <c r="BK50" s="9">
        <v>103.5051</v>
      </c>
      <c r="BL50" s="9">
        <v>91.133250000000004</v>
      </c>
      <c r="BN50" s="14" t="s">
        <v>372</v>
      </c>
      <c r="BO50" s="9">
        <v>110.55029999999999</v>
      </c>
      <c r="BP50" s="9">
        <v>92.082679999999996</v>
      </c>
      <c r="BR50" s="14" t="s">
        <v>372</v>
      </c>
      <c r="BS50" s="9">
        <v>87.850399999999993</v>
      </c>
      <c r="BT50" s="9">
        <v>73.92456</v>
      </c>
      <c r="BV50" s="14" t="s">
        <v>372</v>
      </c>
      <c r="BW50" s="9">
        <v>108.5189</v>
      </c>
      <c r="BX50" s="9">
        <v>87.335070000000002</v>
      </c>
      <c r="BZ50" s="14" t="s">
        <v>372</v>
      </c>
      <c r="CA50" s="9">
        <v>104.16330000000001</v>
      </c>
      <c r="CB50" s="9">
        <v>89.040610000000001</v>
      </c>
      <c r="CD50" s="14" t="s">
        <v>372</v>
      </c>
      <c r="CE50" s="9">
        <v>86.45</v>
      </c>
      <c r="CF50" s="9">
        <v>97.936520000000002</v>
      </c>
    </row>
    <row r="51" spans="2:84" x14ac:dyDescent="0.2">
      <c r="B51" s="14" t="s">
        <v>195</v>
      </c>
      <c r="C51" s="9">
        <v>19.342469999999999</v>
      </c>
      <c r="D51" s="9">
        <v>46.3</v>
      </c>
      <c r="F51" s="14" t="s">
        <v>195</v>
      </c>
      <c r="G51" s="9">
        <v>6.4</v>
      </c>
      <c r="H51" s="9">
        <v>3.3</v>
      </c>
      <c r="J51" s="14" t="s">
        <v>195</v>
      </c>
      <c r="K51" s="9">
        <v>16.899999999999999</v>
      </c>
      <c r="L51" s="9">
        <v>53.1</v>
      </c>
      <c r="N51" s="14" t="s">
        <v>195</v>
      </c>
      <c r="O51" s="9">
        <v>11.3</v>
      </c>
      <c r="P51" s="9">
        <v>45.1</v>
      </c>
      <c r="R51" s="14" t="s">
        <v>195</v>
      </c>
      <c r="S51" s="9">
        <v>30.247583899999999</v>
      </c>
      <c r="T51" s="9">
        <v>52.549736420000002</v>
      </c>
      <c r="V51" s="14" t="s">
        <v>195</v>
      </c>
      <c r="W51" s="9">
        <v>32</v>
      </c>
      <c r="X51" s="9">
        <v>49.9</v>
      </c>
      <c r="Z51" s="14" t="s">
        <v>195</v>
      </c>
      <c r="AA51" s="9">
        <v>24.9</v>
      </c>
      <c r="AB51" s="9">
        <v>10.5</v>
      </c>
      <c r="AD51" s="14" t="s">
        <v>195</v>
      </c>
      <c r="AE51" s="9">
        <v>17.2349</v>
      </c>
      <c r="AF51" s="9">
        <v>6.1562729999999997</v>
      </c>
      <c r="AH51" s="14" t="s">
        <v>195</v>
      </c>
      <c r="AI51" s="9">
        <v>6.2</v>
      </c>
      <c r="AJ51" s="9">
        <v>4.0999999999999996</v>
      </c>
      <c r="AL51" s="14" t="s">
        <v>195</v>
      </c>
      <c r="AM51" s="9">
        <v>38.315130000000003</v>
      </c>
      <c r="AN51" s="9">
        <v>54.901389999999999</v>
      </c>
      <c r="AP51" s="14" t="s">
        <v>195</v>
      </c>
      <c r="AQ51" s="9">
        <v>8.6007346299999998</v>
      </c>
      <c r="AR51" s="9">
        <v>10.439406699999999</v>
      </c>
      <c r="AT51" s="14" t="s">
        <v>195</v>
      </c>
      <c r="AU51" s="9">
        <v>47.9219875</v>
      </c>
      <c r="AV51" s="9">
        <v>46.160845999999999</v>
      </c>
      <c r="AX51" s="14" t="s">
        <v>195</v>
      </c>
      <c r="AY51" s="9">
        <v>23.300254500000001</v>
      </c>
      <c r="AZ51" s="9">
        <v>22.574260599999999</v>
      </c>
      <c r="BB51" s="14" t="s">
        <v>195</v>
      </c>
      <c r="BC51" s="9">
        <v>29.85895</v>
      </c>
      <c r="BD51" s="9">
        <v>22.985240000000001</v>
      </c>
      <c r="BF51" s="14" t="s">
        <v>195</v>
      </c>
      <c r="BG51" s="9">
        <v>11.62209</v>
      </c>
      <c r="BH51" s="9">
        <v>15.81169</v>
      </c>
      <c r="BJ51" s="14" t="s">
        <v>195</v>
      </c>
      <c r="BK51" s="9">
        <v>25.557369999999999</v>
      </c>
      <c r="BL51" s="9">
        <v>26.621300000000002</v>
      </c>
      <c r="BN51" s="14" t="s">
        <v>195</v>
      </c>
      <c r="BO51" s="9">
        <v>6.6601169999999996</v>
      </c>
      <c r="BP51" s="9">
        <v>7.1494989999999996</v>
      </c>
      <c r="BR51" s="14" t="s">
        <v>195</v>
      </c>
      <c r="BS51" s="9">
        <v>59.521740000000001</v>
      </c>
      <c r="BT51" s="9">
        <v>34.35125</v>
      </c>
      <c r="BV51" s="14" t="s">
        <v>195</v>
      </c>
      <c r="BW51" s="9">
        <v>17.835909999999998</v>
      </c>
      <c r="BX51" s="9">
        <v>15.393459999999999</v>
      </c>
      <c r="BZ51" s="14" t="s">
        <v>195</v>
      </c>
      <c r="CA51" s="9">
        <v>50.653060000000004</v>
      </c>
      <c r="CB51" s="9">
        <v>42.265479999999997</v>
      </c>
      <c r="CD51" s="14" t="s">
        <v>195</v>
      </c>
      <c r="CE51" s="9">
        <v>30.11449</v>
      </c>
      <c r="CF51" s="9">
        <v>51.09308</v>
      </c>
    </row>
    <row r="52" spans="2:84" x14ac:dyDescent="0.2">
      <c r="B52" s="14" t="s">
        <v>154</v>
      </c>
      <c r="C52" s="9">
        <v>89.173230000000004</v>
      </c>
      <c r="D52" s="9">
        <v>85.5</v>
      </c>
      <c r="F52" s="14" t="s">
        <v>154</v>
      </c>
      <c r="G52" s="9">
        <v>89.3</v>
      </c>
      <c r="H52" s="9">
        <v>92.7</v>
      </c>
      <c r="J52" s="14" t="s">
        <v>154</v>
      </c>
      <c r="K52" s="9">
        <v>94</v>
      </c>
      <c r="L52" s="9">
        <v>95.2</v>
      </c>
      <c r="N52" s="14" t="s">
        <v>154</v>
      </c>
      <c r="O52" s="9">
        <v>81.7</v>
      </c>
      <c r="P52" s="9">
        <v>93.4</v>
      </c>
      <c r="R52" s="14" t="s">
        <v>154</v>
      </c>
      <c r="S52" s="9">
        <v>105.40232399999999</v>
      </c>
      <c r="T52" s="9">
        <v>101.9020371</v>
      </c>
      <c r="V52" s="14" t="s">
        <v>154</v>
      </c>
      <c r="W52" s="9">
        <v>94.4</v>
      </c>
      <c r="X52" s="9">
        <v>100.7</v>
      </c>
      <c r="Z52" s="14" t="s">
        <v>154</v>
      </c>
      <c r="AA52" s="9">
        <v>74.8</v>
      </c>
      <c r="AB52" s="9">
        <v>80.2</v>
      </c>
      <c r="AD52" s="14" t="s">
        <v>154</v>
      </c>
      <c r="AE52" s="9">
        <v>112.93559999999999</v>
      </c>
      <c r="AF52" s="9">
        <v>80.106650000000002</v>
      </c>
      <c r="AH52" s="14" t="s">
        <v>154</v>
      </c>
      <c r="AI52" s="9">
        <v>92.8</v>
      </c>
      <c r="AJ52" s="9">
        <v>73</v>
      </c>
      <c r="AL52" s="14" t="s">
        <v>154</v>
      </c>
      <c r="AM52" s="9">
        <v>109.6</v>
      </c>
      <c r="AN52" s="9">
        <v>100.0557</v>
      </c>
      <c r="AP52" s="14" t="s">
        <v>154</v>
      </c>
      <c r="AQ52" s="9">
        <v>106.02952399999999</v>
      </c>
      <c r="AR52" s="9">
        <v>103.152297</v>
      </c>
      <c r="AT52" s="14" t="s">
        <v>154</v>
      </c>
      <c r="AU52" s="9">
        <v>103.27374</v>
      </c>
      <c r="AV52" s="9">
        <v>99.912140300000004</v>
      </c>
      <c r="AX52" s="14" t="s">
        <v>154</v>
      </c>
      <c r="AY52" s="9">
        <v>99.804071199999996</v>
      </c>
      <c r="AZ52" s="9">
        <v>97.911520699999997</v>
      </c>
      <c r="BB52" s="14" t="s">
        <v>154</v>
      </c>
      <c r="BC52" s="9">
        <v>125.50579999999999</v>
      </c>
      <c r="BD52" s="9">
        <v>102.196</v>
      </c>
      <c r="BF52" s="14" t="s">
        <v>154</v>
      </c>
      <c r="BG52" s="9">
        <v>101.542</v>
      </c>
      <c r="BH52" s="9">
        <v>95.301490000000001</v>
      </c>
      <c r="BJ52" s="14" t="s">
        <v>154</v>
      </c>
      <c r="BK52" s="9">
        <v>89.532250000000005</v>
      </c>
      <c r="BL52" s="9">
        <v>118.3438</v>
      </c>
      <c r="BN52" s="14" t="s">
        <v>154</v>
      </c>
      <c r="BO52" s="9">
        <v>100.8436</v>
      </c>
      <c r="BP52" s="9">
        <v>100.1328</v>
      </c>
      <c r="BR52" s="14" t="s">
        <v>154</v>
      </c>
      <c r="BS52" s="9">
        <v>95.15146</v>
      </c>
      <c r="BT52" s="9">
        <v>101.7709</v>
      </c>
      <c r="BV52" s="14" t="s">
        <v>154</v>
      </c>
      <c r="BW52" s="9">
        <v>86.679019999999994</v>
      </c>
      <c r="BX52" s="9">
        <v>86.08126</v>
      </c>
      <c r="BZ52" s="14" t="s">
        <v>154</v>
      </c>
      <c r="CA52" s="9">
        <v>99.755099999999999</v>
      </c>
      <c r="CB52" s="9">
        <v>98.298789999999997</v>
      </c>
      <c r="CD52" s="14" t="s">
        <v>154</v>
      </c>
      <c r="CE52" s="9">
        <v>93.269779999999997</v>
      </c>
      <c r="CF52" s="9">
        <v>92.916240000000002</v>
      </c>
    </row>
    <row r="53" spans="2:84" x14ac:dyDescent="0.2">
      <c r="B53" s="14" t="s">
        <v>199</v>
      </c>
      <c r="C53" s="9">
        <v>81.726150000000004</v>
      </c>
      <c r="D53" s="9">
        <v>82</v>
      </c>
      <c r="F53" s="14" t="s">
        <v>199</v>
      </c>
      <c r="G53" s="9">
        <v>113.8</v>
      </c>
      <c r="H53" s="9">
        <v>114.2</v>
      </c>
      <c r="J53" s="14" t="s">
        <v>199</v>
      </c>
      <c r="K53" s="9">
        <v>70.5</v>
      </c>
      <c r="L53" s="9">
        <v>92.8</v>
      </c>
      <c r="N53" s="14" t="s">
        <v>199</v>
      </c>
      <c r="O53" s="9">
        <v>74.400000000000006</v>
      </c>
      <c r="P53" s="9">
        <v>75.7</v>
      </c>
      <c r="R53" s="14" t="s">
        <v>360</v>
      </c>
      <c r="S53" s="9">
        <v>99.196438299999997</v>
      </c>
      <c r="T53" s="9">
        <v>114.4109778</v>
      </c>
      <c r="V53" s="14" t="s">
        <v>199</v>
      </c>
      <c r="W53" s="9">
        <v>108</v>
      </c>
      <c r="X53" s="9">
        <v>141.5</v>
      </c>
      <c r="Z53" s="14" t="s">
        <v>199</v>
      </c>
      <c r="AA53" s="9">
        <v>75.900000000000006</v>
      </c>
      <c r="AB53" s="9">
        <v>88.7</v>
      </c>
      <c r="AD53" s="14" t="s">
        <v>360</v>
      </c>
      <c r="AE53" s="9">
        <v>105.56529999999999</v>
      </c>
      <c r="AF53" s="9">
        <v>92.934929999999994</v>
      </c>
      <c r="AH53" s="14" t="s">
        <v>199</v>
      </c>
      <c r="AI53" s="9">
        <v>94.8</v>
      </c>
      <c r="AJ53" s="9">
        <v>86.3</v>
      </c>
      <c r="AL53" s="14" t="s">
        <v>360</v>
      </c>
      <c r="AM53" s="9">
        <v>93.184650000000005</v>
      </c>
      <c r="AN53" s="9">
        <v>113.19540000000001</v>
      </c>
      <c r="AP53" s="14" t="s">
        <v>360</v>
      </c>
      <c r="AQ53" s="9">
        <v>92.660613999999995</v>
      </c>
      <c r="AR53" s="9">
        <v>84.883703800000006</v>
      </c>
      <c r="AT53" s="14" t="s">
        <v>360</v>
      </c>
      <c r="AU53" s="9">
        <v>115.463199</v>
      </c>
      <c r="AV53" s="9">
        <v>107.48062400000001</v>
      </c>
      <c r="AX53" s="14" t="s">
        <v>360</v>
      </c>
      <c r="AY53" s="9">
        <v>73.773536899999996</v>
      </c>
      <c r="AZ53" s="9">
        <v>76.5833808</v>
      </c>
      <c r="BB53" s="14" t="s">
        <v>360</v>
      </c>
      <c r="BC53" s="9">
        <v>103.49469999999999</v>
      </c>
      <c r="BD53" s="9">
        <v>81.786689999999993</v>
      </c>
      <c r="BF53" s="14" t="s">
        <v>360</v>
      </c>
      <c r="BG53" s="9">
        <v>98.153729999999996</v>
      </c>
      <c r="BH53" s="9">
        <v>99.397949999999994</v>
      </c>
      <c r="BJ53" s="14" t="s">
        <v>360</v>
      </c>
      <c r="BK53" s="9">
        <v>94.754199999999997</v>
      </c>
      <c r="BL53" s="9">
        <v>110.5363</v>
      </c>
      <c r="BN53" s="14" t="s">
        <v>360</v>
      </c>
      <c r="BO53" s="9">
        <v>72.204130000000006</v>
      </c>
      <c r="BP53" s="9">
        <v>80.732749999999996</v>
      </c>
      <c r="BR53" s="14" t="s">
        <v>360</v>
      </c>
      <c r="BS53" s="9">
        <v>105.87</v>
      </c>
      <c r="BT53" s="9">
        <v>102.0916</v>
      </c>
      <c r="BV53" s="14" t="s">
        <v>360</v>
      </c>
      <c r="BW53" s="9">
        <v>113.9314</v>
      </c>
      <c r="BX53" s="9">
        <v>109.8946</v>
      </c>
      <c r="BZ53" s="14" t="s">
        <v>360</v>
      </c>
      <c r="CA53" s="9">
        <v>103</v>
      </c>
      <c r="CB53" s="9">
        <v>87.084379999999996</v>
      </c>
      <c r="CD53" s="14" t="s">
        <v>360</v>
      </c>
      <c r="CE53" s="9">
        <v>100.79219999999999</v>
      </c>
      <c r="CF53" s="9">
        <v>113.4126</v>
      </c>
    </row>
    <row r="54" spans="2:84" x14ac:dyDescent="0.2">
      <c r="B54" s="14" t="s">
        <v>144</v>
      </c>
      <c r="C54" s="9">
        <v>69.109830000000002</v>
      </c>
      <c r="D54" s="9">
        <v>73.8</v>
      </c>
      <c r="F54" s="14" t="s">
        <v>144</v>
      </c>
      <c r="G54" s="9">
        <v>68.2</v>
      </c>
      <c r="H54" s="9">
        <v>64.7</v>
      </c>
      <c r="J54" s="14" t="s">
        <v>144</v>
      </c>
      <c r="K54" s="9">
        <v>47</v>
      </c>
      <c r="L54" s="9">
        <v>64.099999999999994</v>
      </c>
      <c r="N54" s="14" t="s">
        <v>144</v>
      </c>
      <c r="O54" s="9">
        <v>50.7</v>
      </c>
      <c r="P54" s="9">
        <v>66.900000000000006</v>
      </c>
      <c r="R54" s="14" t="s">
        <v>334</v>
      </c>
      <c r="S54" s="9">
        <v>76.734716000000006</v>
      </c>
      <c r="T54" s="9">
        <v>70.478688180000006</v>
      </c>
      <c r="V54" s="14" t="s">
        <v>144</v>
      </c>
      <c r="W54" s="9">
        <v>44.3</v>
      </c>
      <c r="X54" s="9">
        <v>67.2</v>
      </c>
      <c r="Z54" s="14" t="s">
        <v>144</v>
      </c>
      <c r="AA54" s="9">
        <v>32.1</v>
      </c>
      <c r="AB54" s="9">
        <v>52.6</v>
      </c>
      <c r="AD54" s="14" t="s">
        <v>334</v>
      </c>
      <c r="AE54" s="9">
        <v>43.557279999999999</v>
      </c>
      <c r="AF54" s="9">
        <v>47.390030000000003</v>
      </c>
      <c r="AH54" s="14" t="s">
        <v>144</v>
      </c>
      <c r="AI54" s="9">
        <v>77.900000000000006</v>
      </c>
      <c r="AJ54" s="9">
        <v>57.4</v>
      </c>
      <c r="AL54" s="14" t="s">
        <v>334</v>
      </c>
      <c r="AM54" s="9">
        <v>78.123699999999999</v>
      </c>
      <c r="AN54" s="9">
        <v>66.865099999999998</v>
      </c>
      <c r="AP54" s="14" t="s">
        <v>334</v>
      </c>
      <c r="AQ54" s="9">
        <v>83.782659899999999</v>
      </c>
      <c r="AR54" s="9">
        <v>84.035235</v>
      </c>
      <c r="AT54" s="14" t="s">
        <v>334</v>
      </c>
      <c r="AU54" s="9">
        <v>72.765265799999995</v>
      </c>
      <c r="AV54" s="9">
        <v>69.205183700000006</v>
      </c>
      <c r="AX54" s="14" t="s">
        <v>334</v>
      </c>
      <c r="AY54" s="9">
        <v>70.033078900000007</v>
      </c>
      <c r="AZ54" s="9">
        <v>69.724175099999997</v>
      </c>
      <c r="BB54" s="14" t="s">
        <v>334</v>
      </c>
      <c r="BC54" s="9">
        <v>89.489930000000001</v>
      </c>
      <c r="BD54" s="9">
        <v>83.215069999999997</v>
      </c>
      <c r="BF54" s="14" t="s">
        <v>334</v>
      </c>
      <c r="BG54" s="9">
        <v>45.423189999999998</v>
      </c>
      <c r="BH54" s="9">
        <v>51.078420000000001</v>
      </c>
      <c r="BJ54" s="14" t="s">
        <v>334</v>
      </c>
      <c r="BK54" s="9">
        <v>44.060720000000003</v>
      </c>
      <c r="BL54" s="9">
        <v>51.432780000000001</v>
      </c>
      <c r="BN54" s="14" t="s">
        <v>334</v>
      </c>
      <c r="BO54" s="9">
        <v>51.028860000000002</v>
      </c>
      <c r="BP54" s="9">
        <v>34.344700000000003</v>
      </c>
      <c r="BR54" s="14" t="s">
        <v>334</v>
      </c>
      <c r="BS54" s="9">
        <v>44.213520000000003</v>
      </c>
      <c r="BT54" s="9">
        <v>48.044339999999998</v>
      </c>
      <c r="BV54" s="14" t="s">
        <v>334</v>
      </c>
      <c r="BW54" s="9">
        <v>19.490849999999998</v>
      </c>
      <c r="BX54" s="9">
        <v>19.02054</v>
      </c>
      <c r="BZ54" s="14" t="s">
        <v>334</v>
      </c>
      <c r="CA54" s="9">
        <v>45.479590000000002</v>
      </c>
      <c r="CB54" s="9">
        <v>27.816520000000001</v>
      </c>
      <c r="CD54" s="14" t="s">
        <v>334</v>
      </c>
      <c r="CE54" s="9">
        <v>39.083530000000003</v>
      </c>
      <c r="CF54" s="9">
        <v>26.482340000000001</v>
      </c>
    </row>
    <row r="55" spans="2:84" x14ac:dyDescent="0.2">
      <c r="B55" s="14" t="s">
        <v>253</v>
      </c>
      <c r="C55" s="9">
        <v>71.852490000000003</v>
      </c>
      <c r="D55" s="9">
        <v>78.599999999999994</v>
      </c>
      <c r="F55" s="14" t="s">
        <v>253</v>
      </c>
      <c r="G55" s="9">
        <v>78.400000000000006</v>
      </c>
      <c r="H55" s="9">
        <v>85.7</v>
      </c>
      <c r="J55" s="14" t="s">
        <v>253</v>
      </c>
      <c r="K55" s="9">
        <v>47.6</v>
      </c>
      <c r="L55" s="9">
        <v>62.7</v>
      </c>
      <c r="N55" s="14" t="s">
        <v>253</v>
      </c>
      <c r="O55" s="9">
        <v>65</v>
      </c>
      <c r="P55" s="9">
        <v>79.400000000000006</v>
      </c>
      <c r="R55" s="14" t="s">
        <v>253</v>
      </c>
      <c r="S55" s="9">
        <v>69.150690100000006</v>
      </c>
      <c r="T55" s="9">
        <v>77.202783499999995</v>
      </c>
      <c r="V55" s="14" t="s">
        <v>253</v>
      </c>
      <c r="W55" s="9">
        <v>84.7</v>
      </c>
      <c r="X55" s="9">
        <v>86.6</v>
      </c>
      <c r="Z55" s="14" t="s">
        <v>253</v>
      </c>
      <c r="AA55" s="9">
        <v>63.5</v>
      </c>
      <c r="AB55" s="9">
        <v>85.2</v>
      </c>
      <c r="AD55" s="14" t="s">
        <v>253</v>
      </c>
      <c r="AE55" s="9">
        <v>25.9299</v>
      </c>
      <c r="AF55" s="9">
        <v>30.746500000000001</v>
      </c>
      <c r="AH55" s="14" t="s">
        <v>253</v>
      </c>
      <c r="AI55" s="9">
        <v>58.3</v>
      </c>
      <c r="AJ55" s="9">
        <v>61.6</v>
      </c>
      <c r="AL55" s="14" t="s">
        <v>253</v>
      </c>
      <c r="AM55" s="9">
        <v>66.206670000000003</v>
      </c>
      <c r="AN55" s="9">
        <v>65.132350000000002</v>
      </c>
      <c r="AP55" s="14" t="s">
        <v>253</v>
      </c>
      <c r="AQ55" s="9">
        <v>87.582457399999996</v>
      </c>
      <c r="AR55" s="9">
        <v>83.613153600000004</v>
      </c>
      <c r="AT55" s="14" t="s">
        <v>253</v>
      </c>
      <c r="AU55" s="9">
        <v>65.997905900000006</v>
      </c>
      <c r="AV55" s="9">
        <v>66.001365800000002</v>
      </c>
      <c r="AX55" s="14" t="s">
        <v>253</v>
      </c>
      <c r="AY55" s="9">
        <v>75.526183099999997</v>
      </c>
      <c r="AZ55" s="9">
        <v>84.708040999999994</v>
      </c>
      <c r="BB55" s="14" t="s">
        <v>253</v>
      </c>
      <c r="BC55" s="9">
        <v>88.500799999999998</v>
      </c>
      <c r="BD55" s="9">
        <v>81.014060000000001</v>
      </c>
      <c r="BF55" s="14" t="s">
        <v>253</v>
      </c>
      <c r="BG55" s="9">
        <v>71.97569</v>
      </c>
      <c r="BH55" s="9">
        <v>77.730289999999997</v>
      </c>
      <c r="BJ55" s="14" t="s">
        <v>253</v>
      </c>
      <c r="BK55" s="9">
        <v>37.567169999999997</v>
      </c>
      <c r="BL55" s="9">
        <v>48.363489999999999</v>
      </c>
      <c r="BN55" s="14" t="s">
        <v>253</v>
      </c>
      <c r="BO55" s="9">
        <v>45.248699999999999</v>
      </c>
      <c r="BP55" s="9">
        <v>65.005369999999999</v>
      </c>
      <c r="BR55" s="14" t="s">
        <v>253</v>
      </c>
      <c r="BS55" s="9">
        <v>43.488790000000002</v>
      </c>
      <c r="BT55" s="9">
        <v>48.862000000000002</v>
      </c>
      <c r="BV55" s="14" t="s">
        <v>253</v>
      </c>
      <c r="BW55" s="9">
        <v>37.62735</v>
      </c>
      <c r="BX55" s="9">
        <v>49.468769999999999</v>
      </c>
      <c r="BZ55" s="14" t="s">
        <v>253</v>
      </c>
      <c r="CA55" s="9">
        <v>32.663719999999998</v>
      </c>
      <c r="CB55" s="9">
        <v>37.487139999999997</v>
      </c>
      <c r="CD55" s="14" t="s">
        <v>253</v>
      </c>
      <c r="CE55" s="9">
        <v>29.83221</v>
      </c>
      <c r="CF55" s="9">
        <v>25.096730000000001</v>
      </c>
    </row>
    <row r="56" spans="2:84" x14ac:dyDescent="0.2">
      <c r="B56" s="14" t="s">
        <v>157</v>
      </c>
      <c r="C56" s="9">
        <v>93.422129999999996</v>
      </c>
      <c r="D56" s="9">
        <v>85.2</v>
      </c>
      <c r="F56" s="14" t="s">
        <v>157</v>
      </c>
      <c r="G56" s="9">
        <v>103</v>
      </c>
      <c r="H56" s="9">
        <v>94.6</v>
      </c>
      <c r="J56" s="14" t="s">
        <v>157</v>
      </c>
      <c r="K56" s="9">
        <v>77.3</v>
      </c>
      <c r="L56" s="9">
        <v>105.2</v>
      </c>
      <c r="N56" s="14" t="s">
        <v>157</v>
      </c>
      <c r="O56" s="9">
        <v>100.3</v>
      </c>
      <c r="P56" s="9">
        <v>101.8</v>
      </c>
      <c r="R56" s="14" t="s">
        <v>157</v>
      </c>
      <c r="S56" s="9">
        <v>116.087523</v>
      </c>
      <c r="T56" s="9">
        <v>101.8066704</v>
      </c>
      <c r="V56" s="14" t="s">
        <v>157</v>
      </c>
      <c r="W56" s="9">
        <v>105.9</v>
      </c>
      <c r="X56" s="9">
        <v>124.3</v>
      </c>
      <c r="Z56" s="14" t="s">
        <v>157</v>
      </c>
      <c r="AA56" s="9">
        <v>74.8</v>
      </c>
      <c r="AB56" s="9">
        <v>86.3</v>
      </c>
      <c r="AD56" s="14" t="s">
        <v>157</v>
      </c>
      <c r="AE56" s="9">
        <v>106.78740000000001</v>
      </c>
      <c r="AF56" s="9">
        <v>105.1173</v>
      </c>
      <c r="AH56" s="14" t="s">
        <v>157</v>
      </c>
      <c r="AI56" s="9">
        <v>93.1</v>
      </c>
      <c r="AJ56" s="9">
        <v>83.6</v>
      </c>
      <c r="AL56" s="14" t="s">
        <v>157</v>
      </c>
      <c r="AM56" s="9">
        <v>107.7363</v>
      </c>
      <c r="AN56" s="9">
        <v>103.9032</v>
      </c>
      <c r="AP56" s="14" t="s">
        <v>157</v>
      </c>
      <c r="AQ56" s="9">
        <v>60.5170143</v>
      </c>
      <c r="AR56" s="9">
        <v>58.519304099999999</v>
      </c>
      <c r="AT56" s="14" t="s">
        <v>157</v>
      </c>
      <c r="AU56" s="9">
        <v>101.76456899999999</v>
      </c>
      <c r="AV56" s="9">
        <v>96.993943999999999</v>
      </c>
      <c r="AX56" s="14" t="s">
        <v>157</v>
      </c>
      <c r="AY56" s="9">
        <v>112.139949</v>
      </c>
      <c r="AZ56" s="9">
        <v>114.470517</v>
      </c>
      <c r="BB56" s="14" t="s">
        <v>157</v>
      </c>
      <c r="BC56" s="9">
        <v>95.344800000000006</v>
      </c>
      <c r="BD56" s="9">
        <v>80.285070000000005</v>
      </c>
      <c r="BF56" s="14" t="s">
        <v>157</v>
      </c>
      <c r="BG56" s="9">
        <v>62.628079999999997</v>
      </c>
      <c r="BH56" s="9">
        <v>69.661420000000007</v>
      </c>
      <c r="BJ56" s="14" t="s">
        <v>157</v>
      </c>
      <c r="BK56" s="9">
        <v>88.077740000000006</v>
      </c>
      <c r="BL56" s="9">
        <v>94.531940000000006</v>
      </c>
      <c r="BN56" s="14" t="s">
        <v>157</v>
      </c>
      <c r="BO56" s="9">
        <v>88.510040000000004</v>
      </c>
      <c r="BP56" s="9">
        <v>58.367649999999998</v>
      </c>
      <c r="BR56" s="14" t="s">
        <v>157</v>
      </c>
      <c r="BS56" s="9">
        <v>94.784289999999999</v>
      </c>
      <c r="BT56" s="9">
        <v>90.866619999999998</v>
      </c>
      <c r="BV56" s="14" t="s">
        <v>157</v>
      </c>
      <c r="BW56" s="9">
        <v>79.313149999999993</v>
      </c>
      <c r="BX56" s="9">
        <v>73.498419999999996</v>
      </c>
      <c r="BZ56" s="14" t="s">
        <v>157</v>
      </c>
      <c r="CA56" s="9">
        <v>108.6327</v>
      </c>
      <c r="CB56" s="9">
        <v>86.406480000000002</v>
      </c>
      <c r="CD56" s="14" t="s">
        <v>157</v>
      </c>
      <c r="CE56" s="9">
        <v>94.551060000000007</v>
      </c>
      <c r="CF56" s="9">
        <v>85.159329999999997</v>
      </c>
    </row>
    <row r="57" spans="2:84" x14ac:dyDescent="0.2">
      <c r="B57" s="14" t="s">
        <v>183</v>
      </c>
      <c r="C57" s="9">
        <v>95.38552</v>
      </c>
      <c r="D57" s="9">
        <v>79.5</v>
      </c>
      <c r="F57" s="14" t="s">
        <v>183</v>
      </c>
      <c r="G57" s="9">
        <v>91.7</v>
      </c>
      <c r="H57" s="9">
        <v>83.5</v>
      </c>
      <c r="J57" s="14" t="s">
        <v>183</v>
      </c>
      <c r="K57" s="9">
        <v>88.9</v>
      </c>
      <c r="L57" s="9">
        <v>85.6</v>
      </c>
      <c r="N57" s="14" t="s">
        <v>183</v>
      </c>
      <c r="O57" s="9">
        <v>101.2</v>
      </c>
      <c r="P57" s="9">
        <v>91.6</v>
      </c>
      <c r="R57" s="14" t="s">
        <v>394</v>
      </c>
      <c r="S57" s="9">
        <v>115.957216</v>
      </c>
      <c r="T57" s="9">
        <v>105.3670296</v>
      </c>
      <c r="V57" s="14" t="s">
        <v>183</v>
      </c>
      <c r="W57" s="9">
        <v>81.599999999999994</v>
      </c>
      <c r="X57" s="9">
        <v>93.9</v>
      </c>
      <c r="Z57" s="14" t="s">
        <v>183</v>
      </c>
      <c r="AA57" s="9">
        <v>72.099999999999994</v>
      </c>
      <c r="AB57" s="9">
        <v>78.900000000000006</v>
      </c>
      <c r="AD57" s="14" t="s">
        <v>394</v>
      </c>
      <c r="AE57" s="9">
        <v>104.7756</v>
      </c>
      <c r="AF57" s="9">
        <v>98.853359999999995</v>
      </c>
      <c r="AH57" s="14" t="s">
        <v>183</v>
      </c>
      <c r="AI57" s="9">
        <v>90.4</v>
      </c>
      <c r="AJ57" s="9">
        <v>71.900000000000006</v>
      </c>
      <c r="AL57" s="14" t="s">
        <v>394</v>
      </c>
      <c r="AM57" s="9">
        <v>107.3896</v>
      </c>
      <c r="AN57" s="9">
        <v>98.923169999999999</v>
      </c>
      <c r="AP57" s="14" t="s">
        <v>394</v>
      </c>
      <c r="AQ57" s="9">
        <v>98.960426900000002</v>
      </c>
      <c r="AR57" s="9">
        <v>100.288715</v>
      </c>
      <c r="AT57" s="14" t="s">
        <v>394</v>
      </c>
      <c r="AU57" s="9">
        <v>107.986998</v>
      </c>
      <c r="AV57" s="9">
        <v>114.72904699999999</v>
      </c>
      <c r="AX57" s="14" t="s">
        <v>394</v>
      </c>
      <c r="AY57" s="9">
        <v>99.910941500000007</v>
      </c>
      <c r="AZ57" s="9">
        <v>96.685983899999997</v>
      </c>
      <c r="BB57" s="14" t="s">
        <v>394</v>
      </c>
      <c r="BC57" s="9">
        <v>111.30549999999999</v>
      </c>
      <c r="BD57" s="9">
        <v>86.071820000000002</v>
      </c>
      <c r="BF57" s="14" t="s">
        <v>394</v>
      </c>
      <c r="BG57" s="9">
        <v>101.82599999999999</v>
      </c>
      <c r="BH57" s="9">
        <v>92.880859999999998</v>
      </c>
      <c r="BJ57" s="14" t="s">
        <v>394</v>
      </c>
      <c r="BK57" s="9">
        <v>81.353579999999994</v>
      </c>
      <c r="BL57" s="9">
        <v>114.6084</v>
      </c>
      <c r="BN57" s="14" t="s">
        <v>394</v>
      </c>
      <c r="BO57" s="9">
        <v>88.990570000000005</v>
      </c>
      <c r="BP57" s="9">
        <v>96.291079999999994</v>
      </c>
      <c r="BR57" s="14" t="s">
        <v>394</v>
      </c>
      <c r="BS57" s="9">
        <v>97.509829999999994</v>
      </c>
      <c r="BT57" s="9">
        <v>109.0218</v>
      </c>
      <c r="BV57" s="14" t="s">
        <v>394</v>
      </c>
      <c r="BW57" s="9">
        <v>79.598020000000005</v>
      </c>
      <c r="BX57" s="9">
        <v>83.582599999999999</v>
      </c>
      <c r="BZ57" s="14" t="s">
        <v>394</v>
      </c>
      <c r="CA57" s="9">
        <v>138.81630000000001</v>
      </c>
      <c r="CB57" s="9">
        <v>108.5254</v>
      </c>
      <c r="CD57" s="14" t="s">
        <v>394</v>
      </c>
      <c r="CE57" s="9">
        <v>94.923050000000003</v>
      </c>
      <c r="CF57" s="9">
        <v>102.032</v>
      </c>
    </row>
    <row r="58" spans="2:84" x14ac:dyDescent="0.2">
      <c r="B58" s="14" t="s">
        <v>115</v>
      </c>
      <c r="C58" s="9">
        <v>100</v>
      </c>
      <c r="D58" s="9">
        <v>100</v>
      </c>
      <c r="F58" s="14" t="s">
        <v>115</v>
      </c>
      <c r="G58" s="9">
        <v>100</v>
      </c>
      <c r="H58" s="9">
        <v>100</v>
      </c>
      <c r="J58" s="14" t="s">
        <v>115</v>
      </c>
      <c r="K58" s="9">
        <v>100</v>
      </c>
      <c r="L58" s="9">
        <v>100</v>
      </c>
      <c r="N58" s="14" t="s">
        <v>115</v>
      </c>
      <c r="O58" s="9">
        <v>100</v>
      </c>
      <c r="P58" s="9">
        <v>100</v>
      </c>
      <c r="R58" s="14" t="s">
        <v>342</v>
      </c>
      <c r="S58" s="9">
        <v>86.419520500000004</v>
      </c>
      <c r="T58" s="9">
        <v>86.082524750000005</v>
      </c>
      <c r="V58" s="14" t="s">
        <v>115</v>
      </c>
      <c r="W58" s="9">
        <v>100</v>
      </c>
      <c r="X58" s="9">
        <v>100</v>
      </c>
      <c r="Z58" s="14" t="s">
        <v>115</v>
      </c>
      <c r="AA58" s="9">
        <v>100</v>
      </c>
      <c r="AB58" s="9">
        <v>100</v>
      </c>
      <c r="AD58" s="14" t="s">
        <v>342</v>
      </c>
      <c r="AE58" s="9">
        <v>86.716719999999995</v>
      </c>
      <c r="AF58" s="9">
        <v>73.657039999999995</v>
      </c>
      <c r="AH58" s="14" t="s">
        <v>115</v>
      </c>
      <c r="AI58" s="9">
        <v>100</v>
      </c>
      <c r="AJ58" s="9">
        <v>100</v>
      </c>
      <c r="AL58" s="14" t="s">
        <v>342</v>
      </c>
      <c r="AM58" s="9">
        <v>104.1651</v>
      </c>
      <c r="AN58" s="9">
        <v>92.770079999999993</v>
      </c>
      <c r="AP58" s="14" t="s">
        <v>342</v>
      </c>
      <c r="AQ58" s="9">
        <v>86.560348000000005</v>
      </c>
      <c r="AR58" s="9">
        <v>77.898054000000002</v>
      </c>
      <c r="AT58" s="14" t="s">
        <v>342</v>
      </c>
      <c r="AU58" s="9">
        <v>107.177357</v>
      </c>
      <c r="AV58" s="9">
        <v>117.087782</v>
      </c>
      <c r="AX58" s="14" t="s">
        <v>342</v>
      </c>
      <c r="AY58" s="9">
        <v>67.691164400000005</v>
      </c>
      <c r="AZ58" s="9">
        <v>70.865258800000007</v>
      </c>
      <c r="BB58" s="14" t="s">
        <v>342</v>
      </c>
      <c r="BC58" s="9">
        <v>106.1591</v>
      </c>
      <c r="BD58" s="9">
        <v>95.230130000000003</v>
      </c>
      <c r="BF58" s="14" t="s">
        <v>342</v>
      </c>
      <c r="BG58" s="9">
        <v>82.302509999999998</v>
      </c>
      <c r="BH58" s="9">
        <v>90.788629999999998</v>
      </c>
      <c r="BJ58" s="14" t="s">
        <v>342</v>
      </c>
      <c r="BK58" s="9">
        <v>75.716939999999994</v>
      </c>
      <c r="BL58" s="9">
        <v>80.141040000000004</v>
      </c>
      <c r="BN58" s="14" t="s">
        <v>342</v>
      </c>
      <c r="BO58" s="9">
        <v>65.789230000000003</v>
      </c>
      <c r="BP58" s="9">
        <v>45.170439999999999</v>
      </c>
      <c r="BR58" s="14" t="s">
        <v>342</v>
      </c>
      <c r="BS58" s="9">
        <v>66.960930000000005</v>
      </c>
      <c r="BT58" s="9">
        <v>74.852860000000007</v>
      </c>
      <c r="BV58" s="14" t="s">
        <v>342</v>
      </c>
      <c r="BW58" s="9">
        <v>45.615349999999999</v>
      </c>
      <c r="BX58" s="9">
        <v>57.166780000000003</v>
      </c>
      <c r="BZ58" s="14" t="s">
        <v>342</v>
      </c>
      <c r="CA58" s="9">
        <v>62.332819999999998</v>
      </c>
      <c r="CB58" s="9">
        <v>51.958489999999998</v>
      </c>
      <c r="CD58" s="14" t="s">
        <v>342</v>
      </c>
      <c r="CE58" s="9">
        <v>59.33755</v>
      </c>
      <c r="CF58" s="9">
        <v>56.074539999999999</v>
      </c>
    </row>
    <row r="59" spans="2:84" x14ac:dyDescent="0.2">
      <c r="B59" s="14" t="s">
        <v>115</v>
      </c>
      <c r="C59" s="9">
        <v>100</v>
      </c>
      <c r="D59" s="9">
        <v>100</v>
      </c>
      <c r="F59" s="14" t="s">
        <v>115</v>
      </c>
      <c r="G59" s="9">
        <v>100</v>
      </c>
      <c r="H59" s="9">
        <v>100</v>
      </c>
      <c r="J59" s="14" t="s">
        <v>115</v>
      </c>
      <c r="K59" s="9">
        <v>100</v>
      </c>
      <c r="L59" s="9">
        <v>100</v>
      </c>
      <c r="N59" s="14" t="s">
        <v>115</v>
      </c>
      <c r="O59" s="9">
        <v>100</v>
      </c>
      <c r="P59" s="9">
        <v>100</v>
      </c>
      <c r="R59" s="14" t="s">
        <v>300</v>
      </c>
      <c r="S59" s="9">
        <v>80.8375336</v>
      </c>
      <c r="T59" s="9">
        <v>60.604724099999999</v>
      </c>
      <c r="V59" s="14" t="s">
        <v>115</v>
      </c>
      <c r="W59" s="9">
        <v>100</v>
      </c>
      <c r="X59" s="9">
        <v>100</v>
      </c>
      <c r="Z59" s="14" t="s">
        <v>115</v>
      </c>
      <c r="AA59" s="9">
        <v>100</v>
      </c>
      <c r="AB59" s="9">
        <v>100</v>
      </c>
      <c r="AD59" s="14" t="s">
        <v>300</v>
      </c>
      <c r="AE59" s="9">
        <v>47.583129999999997</v>
      </c>
      <c r="AF59" s="9">
        <v>-4.0262010000000004</v>
      </c>
      <c r="AH59" s="14" t="s">
        <v>115</v>
      </c>
      <c r="AI59" s="9">
        <v>100</v>
      </c>
      <c r="AJ59" s="9">
        <v>100</v>
      </c>
      <c r="AL59" s="14" t="s">
        <v>300</v>
      </c>
      <c r="AM59" s="9">
        <v>76.515339999999995</v>
      </c>
      <c r="AN59" s="9">
        <v>79.578890000000001</v>
      </c>
      <c r="AP59" s="14" t="s">
        <v>300</v>
      </c>
      <c r="AQ59" s="9">
        <v>98.086263099999996</v>
      </c>
      <c r="AR59" s="9">
        <v>87.544287600000004</v>
      </c>
      <c r="AT59" s="14" t="s">
        <v>300</v>
      </c>
      <c r="AU59" s="9">
        <v>74.995778000000001</v>
      </c>
      <c r="AV59" s="9">
        <v>64.84666</v>
      </c>
      <c r="AX59" s="14" t="s">
        <v>300</v>
      </c>
      <c r="AY59" s="9">
        <v>56.352682000000001</v>
      </c>
      <c r="AZ59" s="9">
        <v>67.1752094</v>
      </c>
      <c r="BB59" s="14" t="s">
        <v>300</v>
      </c>
      <c r="BC59" s="9">
        <v>55.080219999999997</v>
      </c>
      <c r="BD59" s="9">
        <v>46.460149999999999</v>
      </c>
      <c r="BF59" s="14" t="s">
        <v>300</v>
      </c>
      <c r="BG59" s="9">
        <v>19.63212</v>
      </c>
      <c r="BH59" s="9">
        <v>31.075019999999999</v>
      </c>
      <c r="BJ59" s="14" t="s">
        <v>300</v>
      </c>
      <c r="BK59" s="9">
        <v>80.056250000000006</v>
      </c>
      <c r="BL59" s="9">
        <v>65.031040000000004</v>
      </c>
      <c r="BN59" s="14" t="s">
        <v>300</v>
      </c>
      <c r="BO59" s="9">
        <v>31.334589999999999</v>
      </c>
      <c r="BP59" s="9">
        <v>20.589379999999998</v>
      </c>
      <c r="BR59" s="14" t="s">
        <v>300</v>
      </c>
      <c r="BS59" s="9">
        <v>83.017629999999997</v>
      </c>
      <c r="BT59" s="9">
        <v>71.556160000000006</v>
      </c>
      <c r="BV59" s="14" t="s">
        <v>300</v>
      </c>
      <c r="BW59" s="9">
        <v>47.82799</v>
      </c>
      <c r="BX59" s="9">
        <v>14.668380000000001</v>
      </c>
      <c r="BZ59" s="14" t="s">
        <v>300</v>
      </c>
      <c r="CA59" s="9">
        <v>65.849630000000005</v>
      </c>
      <c r="CB59" s="9">
        <v>29.297930000000001</v>
      </c>
      <c r="CD59" s="14" t="s">
        <v>300</v>
      </c>
      <c r="CE59" s="9">
        <v>28.48115</v>
      </c>
      <c r="CF59" s="9">
        <v>11.11214</v>
      </c>
    </row>
    <row r="60" spans="2:84" x14ac:dyDescent="0.2">
      <c r="B60" s="14" t="s">
        <v>248</v>
      </c>
      <c r="C60" s="9">
        <v>67.097160000000002</v>
      </c>
      <c r="D60" s="9">
        <v>70.599999999999994</v>
      </c>
      <c r="F60" s="14" t="s">
        <v>248</v>
      </c>
      <c r="G60" s="9">
        <v>96.4</v>
      </c>
      <c r="H60" s="9">
        <v>91.4</v>
      </c>
      <c r="J60" s="14" t="s">
        <v>248</v>
      </c>
      <c r="K60" s="9">
        <v>89.7</v>
      </c>
      <c r="L60" s="9">
        <v>71.2</v>
      </c>
      <c r="N60" s="14" t="s">
        <v>248</v>
      </c>
      <c r="O60" s="9">
        <v>41.6</v>
      </c>
      <c r="P60" s="9">
        <v>41.2</v>
      </c>
      <c r="R60" s="14" t="s">
        <v>318</v>
      </c>
      <c r="S60" s="9">
        <v>95.915964000000002</v>
      </c>
      <c r="T60" s="9">
        <v>94.756444180000003</v>
      </c>
      <c r="V60" s="14" t="s">
        <v>248</v>
      </c>
      <c r="W60" s="9">
        <v>82.3</v>
      </c>
      <c r="X60" s="9">
        <v>94.7</v>
      </c>
      <c r="Z60" s="14" t="s">
        <v>248</v>
      </c>
      <c r="AA60" s="9">
        <v>73.900000000000006</v>
      </c>
      <c r="AB60" s="9">
        <v>78.5</v>
      </c>
      <c r="AD60" s="14" t="s">
        <v>318</v>
      </c>
      <c r="AE60" s="9">
        <v>112.64660000000001</v>
      </c>
      <c r="AF60" s="9">
        <v>92.389020000000002</v>
      </c>
      <c r="AH60" s="14" t="s">
        <v>248</v>
      </c>
      <c r="AI60" s="9">
        <v>96.1</v>
      </c>
      <c r="AJ60" s="9">
        <v>89.3</v>
      </c>
      <c r="AL60" s="14" t="s">
        <v>318</v>
      </c>
      <c r="AM60" s="9">
        <v>97.064130000000006</v>
      </c>
      <c r="AN60" s="9">
        <v>105.5628</v>
      </c>
      <c r="AP60" s="14" t="s">
        <v>318</v>
      </c>
      <c r="AQ60" s="9">
        <v>101.065603</v>
      </c>
      <c r="AR60" s="9">
        <v>97.521676400000004</v>
      </c>
      <c r="AT60" s="14" t="s">
        <v>318</v>
      </c>
      <c r="AU60" s="9">
        <v>121.241598</v>
      </c>
      <c r="AV60" s="9">
        <v>109.91743200000001</v>
      </c>
      <c r="AX60" s="14" t="s">
        <v>318</v>
      </c>
      <c r="AY60" s="9">
        <v>96.355867000000003</v>
      </c>
      <c r="AZ60" s="9">
        <v>103.525254</v>
      </c>
      <c r="BB60" s="14" t="s">
        <v>318</v>
      </c>
      <c r="BC60" s="9">
        <v>110.10809999999999</v>
      </c>
      <c r="BD60" s="9">
        <v>97.330240000000003</v>
      </c>
      <c r="BF60" s="14" t="s">
        <v>318</v>
      </c>
      <c r="BG60" s="9">
        <v>97.122680000000003</v>
      </c>
      <c r="BH60" s="9">
        <v>97.157510000000002</v>
      </c>
      <c r="BJ60" s="14" t="s">
        <v>318</v>
      </c>
      <c r="BK60" s="9">
        <v>103.28959999999999</v>
      </c>
      <c r="BL60" s="9">
        <v>93.211749999999995</v>
      </c>
      <c r="BN60" s="14" t="s">
        <v>318</v>
      </c>
      <c r="BO60" s="9">
        <v>116.001</v>
      </c>
      <c r="BP60" s="9">
        <v>94.250240000000005</v>
      </c>
      <c r="BR60" s="14" t="s">
        <v>318</v>
      </c>
      <c r="BS60" s="9">
        <v>111.1358</v>
      </c>
      <c r="BT60" s="9">
        <v>97.398859999999999</v>
      </c>
      <c r="BV60" s="14" t="s">
        <v>318</v>
      </c>
      <c r="BW60" s="9">
        <v>97.868610000000004</v>
      </c>
      <c r="BX60" s="9">
        <v>98.612369999999999</v>
      </c>
      <c r="BZ60" s="14" t="s">
        <v>318</v>
      </c>
      <c r="CA60" s="9">
        <v>88.133420000000001</v>
      </c>
      <c r="CB60" s="9">
        <v>114.63030000000001</v>
      </c>
      <c r="CD60" s="14" t="s">
        <v>318</v>
      </c>
      <c r="CE60" s="9">
        <v>93.157550000000001</v>
      </c>
      <c r="CF60" s="9">
        <v>98.956879999999998</v>
      </c>
    </row>
    <row r="61" spans="2:84" x14ac:dyDescent="0.2">
      <c r="B61" s="14" t="s">
        <v>300</v>
      </c>
      <c r="C61" s="9">
        <v>33.227580000000003</v>
      </c>
      <c r="D61" s="9">
        <v>34.5</v>
      </c>
      <c r="F61" s="14" t="s">
        <v>300</v>
      </c>
      <c r="G61" s="9">
        <v>28.8</v>
      </c>
      <c r="H61" s="9">
        <v>35.4</v>
      </c>
      <c r="J61" s="14" t="s">
        <v>300</v>
      </c>
      <c r="K61" s="9">
        <v>24.3</v>
      </c>
      <c r="L61" s="9">
        <v>50.3</v>
      </c>
      <c r="N61" s="14" t="s">
        <v>300</v>
      </c>
      <c r="O61" s="9">
        <v>120.1</v>
      </c>
      <c r="P61" s="9">
        <v>62.4</v>
      </c>
      <c r="R61" s="14" t="s">
        <v>318</v>
      </c>
      <c r="S61" s="9">
        <v>89.6</v>
      </c>
      <c r="T61" s="9">
        <v>92</v>
      </c>
      <c r="V61" s="14" t="s">
        <v>300</v>
      </c>
      <c r="W61" s="9">
        <v>42.6</v>
      </c>
      <c r="X61" s="9">
        <v>55</v>
      </c>
      <c r="Z61" s="14" t="s">
        <v>300</v>
      </c>
      <c r="AA61" s="9">
        <v>29.8</v>
      </c>
      <c r="AB61" s="9">
        <v>13.8</v>
      </c>
      <c r="AD61" s="14" t="s">
        <v>318</v>
      </c>
      <c r="AE61" s="9">
        <v>89.6</v>
      </c>
      <c r="AF61" s="9">
        <v>92</v>
      </c>
      <c r="AH61" s="14" t="s">
        <v>300</v>
      </c>
      <c r="AI61" s="9">
        <v>61.7</v>
      </c>
      <c r="AJ61" s="9">
        <v>46.1</v>
      </c>
      <c r="AL61" s="14" t="s">
        <v>318</v>
      </c>
      <c r="AM61" s="9">
        <v>89.6</v>
      </c>
      <c r="AN61" s="9">
        <v>92</v>
      </c>
      <c r="AP61" s="14" t="s">
        <v>317</v>
      </c>
      <c r="AQ61" s="9">
        <v>110.74302299999999</v>
      </c>
      <c r="AR61" s="9">
        <v>106.569694</v>
      </c>
      <c r="AT61" s="14" t="s">
        <v>317</v>
      </c>
      <c r="AU61" s="9">
        <v>109.20390399999999</v>
      </c>
      <c r="AV61" s="9">
        <v>104.460517</v>
      </c>
      <c r="AX61" s="14" t="s">
        <v>317</v>
      </c>
      <c r="AY61" s="9">
        <v>100.84667</v>
      </c>
      <c r="AZ61" s="9">
        <v>99.865785500000001</v>
      </c>
      <c r="BB61" s="14" t="s">
        <v>317</v>
      </c>
      <c r="BC61" s="9">
        <v>96.937290000000004</v>
      </c>
      <c r="BD61" s="9">
        <v>95.612740000000002</v>
      </c>
      <c r="BF61" s="14" t="s">
        <v>317</v>
      </c>
      <c r="BG61" s="9">
        <v>102.562</v>
      </c>
      <c r="BH61" s="9">
        <v>98.931399999999996</v>
      </c>
      <c r="BJ61" s="14" t="s">
        <v>318</v>
      </c>
      <c r="BK61" s="9">
        <v>89.6</v>
      </c>
      <c r="BL61" s="9">
        <v>92</v>
      </c>
      <c r="BN61" s="14" t="s">
        <v>318</v>
      </c>
      <c r="BO61" s="9">
        <v>89.6</v>
      </c>
      <c r="BP61" s="9">
        <v>92</v>
      </c>
      <c r="BR61" s="14" t="s">
        <v>318</v>
      </c>
      <c r="BS61" s="9">
        <v>89.6</v>
      </c>
      <c r="BT61" s="9">
        <v>92</v>
      </c>
      <c r="BV61" s="14" t="s">
        <v>317</v>
      </c>
      <c r="BW61" s="9">
        <v>101.3563</v>
      </c>
      <c r="BX61" s="9">
        <v>95.975530000000006</v>
      </c>
      <c r="BZ61" s="14" t="s">
        <v>318</v>
      </c>
      <c r="CA61" s="9">
        <v>89.6</v>
      </c>
      <c r="CB61" s="9">
        <v>92</v>
      </c>
      <c r="CD61" s="14" t="s">
        <v>318</v>
      </c>
      <c r="CE61" s="9">
        <v>89.6</v>
      </c>
      <c r="CF61" s="9">
        <v>92</v>
      </c>
    </row>
    <row r="62" spans="2:84" x14ac:dyDescent="0.2">
      <c r="B62" s="14" t="s">
        <v>318</v>
      </c>
      <c r="C62" s="9">
        <v>96.256200000000007</v>
      </c>
      <c r="D62" s="9">
        <v>94.9</v>
      </c>
      <c r="F62" s="14" t="s">
        <v>318</v>
      </c>
      <c r="G62" s="9">
        <v>77.7</v>
      </c>
      <c r="H62" s="9">
        <v>100.5</v>
      </c>
      <c r="J62" s="14" t="s">
        <v>318</v>
      </c>
      <c r="K62" s="9">
        <v>98.6</v>
      </c>
      <c r="L62" s="9">
        <v>94</v>
      </c>
      <c r="N62" s="14" t="s">
        <v>318</v>
      </c>
      <c r="O62" s="9">
        <v>109.9</v>
      </c>
      <c r="P62" s="9">
        <v>97.4</v>
      </c>
      <c r="R62" s="14" t="s">
        <v>317</v>
      </c>
      <c r="S62" s="9">
        <v>88.836026200000006</v>
      </c>
      <c r="T62" s="9">
        <v>98.725864939999994</v>
      </c>
      <c r="V62" s="14" t="s">
        <v>318</v>
      </c>
      <c r="W62" s="9">
        <v>91.4</v>
      </c>
      <c r="X62" s="9">
        <v>124.3</v>
      </c>
      <c r="Z62" s="14" t="s">
        <v>318</v>
      </c>
      <c r="AA62" s="9">
        <v>104</v>
      </c>
      <c r="AB62" s="9">
        <v>95.6</v>
      </c>
      <c r="AD62" s="14" t="s">
        <v>317</v>
      </c>
      <c r="AE62" s="9">
        <v>111.1726</v>
      </c>
      <c r="AF62" s="9">
        <v>108.622</v>
      </c>
      <c r="AH62" s="14" t="s">
        <v>318</v>
      </c>
      <c r="AI62" s="9">
        <v>89.6</v>
      </c>
      <c r="AJ62" s="9">
        <v>92</v>
      </c>
      <c r="AL62" s="14" t="s">
        <v>317</v>
      </c>
      <c r="AM62" s="9">
        <v>100.08</v>
      </c>
      <c r="AN62" s="9">
        <v>113.4336</v>
      </c>
      <c r="AP62" s="14" t="s">
        <v>246</v>
      </c>
      <c r="AQ62" s="9">
        <v>94.698177299999998</v>
      </c>
      <c r="AR62" s="9">
        <v>101.614448</v>
      </c>
      <c r="AT62" s="14" t="s">
        <v>246</v>
      </c>
      <c r="AU62" s="9">
        <v>98.281866699999995</v>
      </c>
      <c r="AV62" s="9">
        <v>95.732529999999997</v>
      </c>
      <c r="AX62" s="14" t="s">
        <v>246</v>
      </c>
      <c r="AY62" s="9">
        <v>103.681934</v>
      </c>
      <c r="AZ62" s="9">
        <v>91.394325199999997</v>
      </c>
      <c r="BB62" s="14" t="s">
        <v>246</v>
      </c>
      <c r="BC62" s="9">
        <v>97.170360000000002</v>
      </c>
      <c r="BD62" s="9">
        <v>79.708219999999997</v>
      </c>
      <c r="BF62" s="14" t="s">
        <v>246</v>
      </c>
      <c r="BG62" s="9">
        <v>101.3391</v>
      </c>
      <c r="BH62" s="9">
        <v>101.502</v>
      </c>
      <c r="BJ62" s="14" t="s">
        <v>317</v>
      </c>
      <c r="BK62" s="9">
        <v>85.239310000000003</v>
      </c>
      <c r="BL62" s="9">
        <v>89.542630000000003</v>
      </c>
      <c r="BN62" s="14" t="s">
        <v>317</v>
      </c>
      <c r="BO62" s="9">
        <v>102.74809999999999</v>
      </c>
      <c r="BP62" s="9">
        <v>95.141859999999994</v>
      </c>
      <c r="BR62" s="14" t="s">
        <v>317</v>
      </c>
      <c r="BS62" s="9">
        <v>102.2978</v>
      </c>
      <c r="BT62" s="9">
        <v>98.189080000000004</v>
      </c>
      <c r="BV62" s="14" t="s">
        <v>246</v>
      </c>
      <c r="BW62" s="9">
        <v>97.598969999999994</v>
      </c>
      <c r="BX62" s="9">
        <v>116.907</v>
      </c>
      <c r="BZ62" s="14" t="s">
        <v>317</v>
      </c>
      <c r="CA62" s="9">
        <v>91.906009999999995</v>
      </c>
      <c r="CB62" s="9">
        <v>103.01949999999999</v>
      </c>
      <c r="CD62" s="14" t="s">
        <v>317</v>
      </c>
      <c r="CE62" s="9">
        <v>95.772499999999994</v>
      </c>
      <c r="CF62" s="9">
        <v>102.7084</v>
      </c>
    </row>
    <row r="63" spans="2:84" x14ac:dyDescent="0.2">
      <c r="B63" s="14" t="s">
        <v>317</v>
      </c>
      <c r="C63" s="9">
        <v>93.19547</v>
      </c>
      <c r="D63" s="9">
        <v>87.8</v>
      </c>
      <c r="F63" s="14" t="s">
        <v>317</v>
      </c>
      <c r="G63" s="9">
        <v>79.599999999999994</v>
      </c>
      <c r="H63" s="9">
        <v>100.3</v>
      </c>
      <c r="J63" s="14" t="s">
        <v>317</v>
      </c>
      <c r="K63" s="9">
        <v>89.7</v>
      </c>
      <c r="L63" s="9">
        <v>88.2</v>
      </c>
      <c r="N63" s="14" t="s">
        <v>317</v>
      </c>
      <c r="O63" s="9">
        <v>105.6</v>
      </c>
      <c r="P63" s="9">
        <v>101.9</v>
      </c>
      <c r="R63" s="14" t="s">
        <v>317</v>
      </c>
      <c r="S63" s="9">
        <v>90.6</v>
      </c>
      <c r="T63" s="9">
        <v>92.4</v>
      </c>
      <c r="V63" s="14" t="s">
        <v>317</v>
      </c>
      <c r="W63" s="9">
        <v>94.8</v>
      </c>
      <c r="X63" s="9">
        <v>111.9</v>
      </c>
      <c r="Z63" s="14" t="s">
        <v>317</v>
      </c>
      <c r="AA63" s="9">
        <v>79.8</v>
      </c>
      <c r="AB63" s="9">
        <v>83.5</v>
      </c>
      <c r="AD63" s="14" t="s">
        <v>317</v>
      </c>
      <c r="AE63" s="9">
        <v>90.6</v>
      </c>
      <c r="AF63" s="9">
        <v>92.4</v>
      </c>
      <c r="AH63" s="14" t="s">
        <v>317</v>
      </c>
      <c r="AI63" s="9">
        <v>90.6</v>
      </c>
      <c r="AJ63" s="9">
        <v>92.4</v>
      </c>
      <c r="AL63" s="14" t="s">
        <v>317</v>
      </c>
      <c r="AM63" s="9">
        <v>90.6</v>
      </c>
      <c r="AN63" s="9">
        <v>92.4</v>
      </c>
      <c r="AP63" s="14" t="s">
        <v>358</v>
      </c>
      <c r="AQ63" s="9">
        <v>70.746413500000003</v>
      </c>
      <c r="AR63" s="9">
        <v>82.842075800000003</v>
      </c>
      <c r="AT63" s="14" t="s">
        <v>358</v>
      </c>
      <c r="AU63" s="9">
        <v>175.73717199999999</v>
      </c>
      <c r="AV63" s="9">
        <v>153.023314</v>
      </c>
      <c r="AX63" s="14" t="s">
        <v>358</v>
      </c>
      <c r="AY63" s="9">
        <v>89.819338400000007</v>
      </c>
      <c r="AZ63" s="9">
        <v>87.964722300000005</v>
      </c>
      <c r="BB63" s="14" t="s">
        <v>358</v>
      </c>
      <c r="BC63" s="9">
        <v>90.285359999999997</v>
      </c>
      <c r="BD63" s="9">
        <v>70.222340000000003</v>
      </c>
      <c r="BF63" s="14" t="s">
        <v>358</v>
      </c>
      <c r="BG63" s="9">
        <v>64.210589999999996</v>
      </c>
      <c r="BH63" s="9">
        <v>63.14434</v>
      </c>
      <c r="BJ63" s="14" t="s">
        <v>317</v>
      </c>
      <c r="BK63" s="9">
        <v>90.6</v>
      </c>
      <c r="BL63" s="9">
        <v>92.4</v>
      </c>
      <c r="BN63" s="14" t="s">
        <v>317</v>
      </c>
      <c r="BO63" s="9">
        <v>90.6</v>
      </c>
      <c r="BP63" s="9">
        <v>92.4</v>
      </c>
      <c r="BR63" s="14" t="s">
        <v>317</v>
      </c>
      <c r="BS63" s="9">
        <v>90.6</v>
      </c>
      <c r="BT63" s="9">
        <v>92.4</v>
      </c>
      <c r="BV63" s="14" t="s">
        <v>358</v>
      </c>
      <c r="BW63" s="9">
        <v>45.95646</v>
      </c>
      <c r="BX63" s="9">
        <v>42.126399999999997</v>
      </c>
      <c r="BZ63" s="14" t="s">
        <v>317</v>
      </c>
      <c r="CA63" s="9">
        <v>90.6</v>
      </c>
      <c r="CB63" s="9">
        <v>92.4</v>
      </c>
      <c r="CD63" s="14" t="s">
        <v>317</v>
      </c>
      <c r="CE63" s="9">
        <v>90.6</v>
      </c>
      <c r="CF63" s="9">
        <v>92.4</v>
      </c>
    </row>
    <row r="64" spans="2:84" x14ac:dyDescent="0.2">
      <c r="B64" s="14" t="s">
        <v>246</v>
      </c>
      <c r="C64" s="9">
        <v>96.78904</v>
      </c>
      <c r="D64" s="9">
        <v>96.8</v>
      </c>
      <c r="F64" s="14" t="s">
        <v>246</v>
      </c>
      <c r="G64" s="9">
        <v>106</v>
      </c>
      <c r="H64" s="9">
        <v>116.9</v>
      </c>
      <c r="J64" s="14" t="s">
        <v>246</v>
      </c>
      <c r="K64" s="9">
        <v>106.8</v>
      </c>
      <c r="L64" s="9">
        <v>95.3</v>
      </c>
      <c r="N64" s="14" t="s">
        <v>246</v>
      </c>
      <c r="O64" s="9">
        <v>130.80000000000001</v>
      </c>
      <c r="P64" s="9">
        <v>88.6</v>
      </c>
      <c r="R64" s="14" t="s">
        <v>246</v>
      </c>
      <c r="S64" s="9">
        <v>103.806059</v>
      </c>
      <c r="T64" s="9">
        <v>103.3643275</v>
      </c>
      <c r="V64" s="14" t="s">
        <v>246</v>
      </c>
      <c r="W64" s="9">
        <v>97.4</v>
      </c>
      <c r="X64" s="9">
        <v>95.8</v>
      </c>
      <c r="Z64" s="14" t="s">
        <v>246</v>
      </c>
      <c r="AA64" s="9">
        <v>111</v>
      </c>
      <c r="AB64" s="9">
        <v>114.2</v>
      </c>
      <c r="AD64" s="14" t="s">
        <v>246</v>
      </c>
      <c r="AE64" s="9">
        <v>107.46429999999999</v>
      </c>
      <c r="AF64" s="9">
        <v>75.239720000000005</v>
      </c>
      <c r="AH64" s="14" t="s">
        <v>246</v>
      </c>
      <c r="AI64" s="9">
        <v>104.1</v>
      </c>
      <c r="AJ64" s="9">
        <v>90.1</v>
      </c>
      <c r="AL64" s="14" t="s">
        <v>246</v>
      </c>
      <c r="AM64" s="9">
        <v>95.925960000000003</v>
      </c>
      <c r="AN64" s="9">
        <v>101.36239999999999</v>
      </c>
      <c r="AP64" s="14" t="s">
        <v>373</v>
      </c>
      <c r="AQ64" s="9">
        <v>94.563247599999997</v>
      </c>
      <c r="AR64" s="9">
        <v>106.27058599999999</v>
      </c>
      <c r="AT64" s="14" t="s">
        <v>373</v>
      </c>
      <c r="AU64" s="9">
        <v>127.52389599999999</v>
      </c>
      <c r="AV64" s="9">
        <v>138.50571099999999</v>
      </c>
      <c r="AX64" s="14" t="s">
        <v>373</v>
      </c>
      <c r="AY64" s="9">
        <v>105.226</v>
      </c>
      <c r="AZ64" s="9">
        <v>113.402762</v>
      </c>
      <c r="BB64" s="14" t="s">
        <v>373</v>
      </c>
      <c r="BC64" s="9">
        <v>101.7726</v>
      </c>
      <c r="BD64" s="9">
        <v>96.539510000000007</v>
      </c>
      <c r="BF64" s="14" t="s">
        <v>373</v>
      </c>
      <c r="BG64" s="9">
        <v>94.560680000000005</v>
      </c>
      <c r="BH64" s="9">
        <v>92.348789999999994</v>
      </c>
      <c r="BJ64" s="14" t="s">
        <v>246</v>
      </c>
      <c r="BK64" s="9">
        <v>100.11920000000001</v>
      </c>
      <c r="BL64" s="9">
        <v>115.0398</v>
      </c>
      <c r="BN64" s="14" t="s">
        <v>246</v>
      </c>
      <c r="BO64" s="9">
        <v>90.159859999999995</v>
      </c>
      <c r="BP64" s="9">
        <v>99.638670000000005</v>
      </c>
      <c r="BR64" s="14" t="s">
        <v>246</v>
      </c>
      <c r="BS64" s="9">
        <v>100.0377</v>
      </c>
      <c r="BT64" s="9">
        <v>115.4361</v>
      </c>
      <c r="BV64" s="14" t="s">
        <v>373</v>
      </c>
      <c r="BW64" s="9">
        <v>115.7572</v>
      </c>
      <c r="BX64" s="9">
        <v>103.1037</v>
      </c>
      <c r="BZ64" s="14" t="s">
        <v>246</v>
      </c>
      <c r="CA64" s="9">
        <v>100.3674</v>
      </c>
      <c r="CB64" s="9">
        <v>96.904250000000005</v>
      </c>
      <c r="CD64" s="14" t="s">
        <v>246</v>
      </c>
      <c r="CE64" s="9">
        <v>104.01609999999999</v>
      </c>
      <c r="CF64" s="9">
        <v>101.0317</v>
      </c>
    </row>
    <row r="65" spans="2:84" x14ac:dyDescent="0.2">
      <c r="B65" s="14" t="s">
        <v>133</v>
      </c>
      <c r="C65" s="9">
        <v>47.942019999999999</v>
      </c>
      <c r="D65" s="9">
        <v>81.8</v>
      </c>
      <c r="F65" s="14" t="s">
        <v>133</v>
      </c>
      <c r="G65" s="9">
        <v>39.299999999999997</v>
      </c>
      <c r="H65" s="9">
        <v>38.4</v>
      </c>
      <c r="J65" s="14" t="s">
        <v>133</v>
      </c>
      <c r="K65" s="9">
        <v>61.4</v>
      </c>
      <c r="L65" s="9">
        <v>61.5</v>
      </c>
      <c r="N65" s="14" t="s">
        <v>133</v>
      </c>
      <c r="O65" s="9">
        <v>105</v>
      </c>
      <c r="P65" s="9">
        <v>90.2</v>
      </c>
      <c r="R65" s="14" t="s">
        <v>358</v>
      </c>
      <c r="S65" s="9">
        <v>98.463459700000001</v>
      </c>
      <c r="T65" s="9">
        <v>98.818511749999999</v>
      </c>
      <c r="V65" s="14" t="s">
        <v>133</v>
      </c>
      <c r="W65" s="9">
        <v>76.900000000000006</v>
      </c>
      <c r="X65" s="9">
        <v>101.6</v>
      </c>
      <c r="Z65" s="14" t="s">
        <v>133</v>
      </c>
      <c r="AA65" s="9">
        <v>70.900000000000006</v>
      </c>
      <c r="AB65" s="9">
        <v>81.2</v>
      </c>
      <c r="AD65" s="14" t="s">
        <v>358</v>
      </c>
      <c r="AE65" s="9">
        <v>79.562550000000002</v>
      </c>
      <c r="AF65" s="9">
        <v>65.265500000000003</v>
      </c>
      <c r="AH65" s="14" t="s">
        <v>133</v>
      </c>
      <c r="AI65" s="9">
        <v>98.5</v>
      </c>
      <c r="AJ65" s="9">
        <v>86.4</v>
      </c>
      <c r="AL65" s="14" t="s">
        <v>358</v>
      </c>
      <c r="AM65" s="9">
        <v>60.10474</v>
      </c>
      <c r="AN65" s="9">
        <v>35.19903</v>
      </c>
      <c r="AP65" s="14" t="s">
        <v>374</v>
      </c>
      <c r="AQ65" s="9">
        <v>110.438565</v>
      </c>
      <c r="AR65" s="9">
        <v>103.749533</v>
      </c>
      <c r="AT65" s="14" t="s">
        <v>374</v>
      </c>
      <c r="AU65" s="9">
        <v>101.948863</v>
      </c>
      <c r="AV65" s="9">
        <v>114.0334</v>
      </c>
      <c r="AX65" s="14" t="s">
        <v>374</v>
      </c>
      <c r="AY65" s="9">
        <v>99.588608399999998</v>
      </c>
      <c r="AZ65" s="9">
        <v>102.516097</v>
      </c>
      <c r="BB65" s="14" t="s">
        <v>374</v>
      </c>
      <c r="BC65" s="9">
        <v>101.3575</v>
      </c>
      <c r="BD65" s="9">
        <v>98.103960000000001</v>
      </c>
      <c r="BF65" s="14" t="s">
        <v>374</v>
      </c>
      <c r="BG65" s="9">
        <v>104.3554</v>
      </c>
      <c r="BH65" s="9">
        <v>101.9235</v>
      </c>
      <c r="BJ65" s="14" t="s">
        <v>358</v>
      </c>
      <c r="BK65" s="9">
        <v>78.301479999999998</v>
      </c>
      <c r="BL65" s="9">
        <v>86.998000000000005</v>
      </c>
      <c r="BN65" s="14" t="s">
        <v>358</v>
      </c>
      <c r="BO65" s="9">
        <v>60.255000000000003</v>
      </c>
      <c r="BP65" s="9">
        <v>54.095489999999998</v>
      </c>
      <c r="BR65" s="14" t="s">
        <v>358</v>
      </c>
      <c r="BS65" s="9">
        <v>75.945589999999996</v>
      </c>
      <c r="BT65" s="9">
        <v>62.783239999999999</v>
      </c>
      <c r="BV65" s="14" t="s">
        <v>374</v>
      </c>
      <c r="BW65" s="9">
        <v>99.85624</v>
      </c>
      <c r="BX65" s="9">
        <v>90.614940000000004</v>
      </c>
      <c r="BZ65" s="14" t="s">
        <v>358</v>
      </c>
      <c r="CA65" s="9">
        <v>62.316330000000001</v>
      </c>
      <c r="CB65" s="9">
        <v>63.454709999999999</v>
      </c>
      <c r="CD65" s="14" t="s">
        <v>358</v>
      </c>
      <c r="CE65" s="9">
        <v>89.839219999999997</v>
      </c>
      <c r="CF65" s="9">
        <v>88.971720000000005</v>
      </c>
    </row>
    <row r="66" spans="2:84" x14ac:dyDescent="0.2">
      <c r="B66" s="14" t="s">
        <v>260</v>
      </c>
      <c r="C66" s="9">
        <v>78.690610000000007</v>
      </c>
      <c r="D66" s="9">
        <v>72</v>
      </c>
      <c r="F66" s="14" t="s">
        <v>260</v>
      </c>
      <c r="G66" s="9">
        <v>95.2</v>
      </c>
      <c r="H66" s="9">
        <v>97.9</v>
      </c>
      <c r="J66" s="14" t="s">
        <v>260</v>
      </c>
      <c r="K66" s="9">
        <v>78</v>
      </c>
      <c r="L66" s="9">
        <v>79.900000000000006</v>
      </c>
      <c r="N66" s="14" t="s">
        <v>260</v>
      </c>
      <c r="O66" s="9">
        <v>107.4</v>
      </c>
      <c r="P66" s="9">
        <v>103.1</v>
      </c>
      <c r="R66" s="14" t="s">
        <v>373</v>
      </c>
      <c r="S66" s="9">
        <v>103.900325</v>
      </c>
      <c r="T66" s="9">
        <v>87.567382140000007</v>
      </c>
      <c r="V66" s="14" t="s">
        <v>260</v>
      </c>
      <c r="W66" s="9">
        <v>93.8</v>
      </c>
      <c r="X66" s="9">
        <v>98.3</v>
      </c>
      <c r="Z66" s="14" t="s">
        <v>260</v>
      </c>
      <c r="AA66" s="9">
        <v>49.8</v>
      </c>
      <c r="AB66" s="9">
        <v>56.6</v>
      </c>
      <c r="AD66" s="14" t="s">
        <v>373</v>
      </c>
      <c r="AE66" s="9">
        <v>92.778790000000001</v>
      </c>
      <c r="AF66" s="9">
        <v>108.8356</v>
      </c>
      <c r="AH66" s="14" t="s">
        <v>260</v>
      </c>
      <c r="AI66" s="9">
        <v>74.8</v>
      </c>
      <c r="AJ66" s="9">
        <v>66</v>
      </c>
      <c r="AL66" s="14" t="s">
        <v>373</v>
      </c>
      <c r="AM66" s="9">
        <v>86.207130000000006</v>
      </c>
      <c r="AN66" s="9">
        <v>91.873410000000007</v>
      </c>
      <c r="AP66" s="14" t="s">
        <v>371</v>
      </c>
      <c r="AQ66" s="9">
        <v>104.06669100000001</v>
      </c>
      <c r="AR66" s="9">
        <v>107.392241</v>
      </c>
      <c r="AT66" s="14" t="s">
        <v>371</v>
      </c>
      <c r="AU66" s="9">
        <v>98.179484599999995</v>
      </c>
      <c r="AV66" s="9">
        <v>99.7113236</v>
      </c>
      <c r="AX66" s="14" t="s">
        <v>371</v>
      </c>
      <c r="AY66" s="9">
        <v>109.844202</v>
      </c>
      <c r="AZ66" s="9">
        <v>109.72290700000001</v>
      </c>
      <c r="BB66" s="14" t="s">
        <v>371</v>
      </c>
      <c r="BC66" s="9">
        <v>118.4885</v>
      </c>
      <c r="BD66" s="9">
        <v>110.0414</v>
      </c>
      <c r="BF66" s="14" t="s">
        <v>371</v>
      </c>
      <c r="BG66" s="9">
        <v>102.1284</v>
      </c>
      <c r="BH66" s="9">
        <v>100.0428</v>
      </c>
      <c r="BJ66" s="14" t="s">
        <v>373</v>
      </c>
      <c r="BK66" s="9">
        <v>71.859780000000001</v>
      </c>
      <c r="BL66" s="9">
        <v>86.676389999999998</v>
      </c>
      <c r="BN66" s="14" t="s">
        <v>373</v>
      </c>
      <c r="BO66" s="9">
        <v>63.552280000000003</v>
      </c>
      <c r="BP66" s="9">
        <v>61.068559999999998</v>
      </c>
      <c r="BR66" s="14" t="s">
        <v>373</v>
      </c>
      <c r="BS66" s="9">
        <v>95.154740000000004</v>
      </c>
      <c r="BT66" s="9">
        <v>81.001769999999993</v>
      </c>
      <c r="BV66" s="14" t="s">
        <v>371</v>
      </c>
      <c r="BW66" s="9">
        <v>107.2817</v>
      </c>
      <c r="BX66" s="9">
        <v>105.3445</v>
      </c>
      <c r="BZ66" s="14" t="s">
        <v>373</v>
      </c>
      <c r="CA66" s="9">
        <v>111.0566</v>
      </c>
      <c r="CB66" s="9">
        <v>114.49939999999999</v>
      </c>
      <c r="CD66" s="14" t="s">
        <v>373</v>
      </c>
      <c r="CE66" s="9">
        <v>88.319890000000001</v>
      </c>
      <c r="CF66" s="9">
        <v>123.7131</v>
      </c>
    </row>
    <row r="67" spans="2:84" x14ac:dyDescent="0.2">
      <c r="B67" s="14" t="s">
        <v>265</v>
      </c>
      <c r="C67" s="9">
        <v>83.565380000000005</v>
      </c>
      <c r="D67" s="9">
        <v>92.6</v>
      </c>
      <c r="F67" s="14" t="s">
        <v>265</v>
      </c>
      <c r="G67" s="9">
        <v>102.8</v>
      </c>
      <c r="H67" s="9">
        <v>101.8</v>
      </c>
      <c r="J67" s="14" t="s">
        <v>265</v>
      </c>
      <c r="K67" s="9">
        <v>97.7</v>
      </c>
      <c r="L67" s="9">
        <v>101.7</v>
      </c>
      <c r="N67" s="14" t="s">
        <v>265</v>
      </c>
      <c r="O67" s="9">
        <v>114.8</v>
      </c>
      <c r="P67" s="9">
        <v>103</v>
      </c>
      <c r="R67" s="14" t="s">
        <v>374</v>
      </c>
      <c r="S67" s="9">
        <v>104.366668</v>
      </c>
      <c r="T67" s="9">
        <v>95.094580030000003</v>
      </c>
      <c r="V67" s="14" t="s">
        <v>265</v>
      </c>
      <c r="W67" s="9">
        <v>92.1</v>
      </c>
      <c r="X67" s="9">
        <v>100.4</v>
      </c>
      <c r="Z67" s="14" t="s">
        <v>265</v>
      </c>
      <c r="AA67" s="9">
        <v>90.2</v>
      </c>
      <c r="AB67" s="9">
        <v>102.2</v>
      </c>
      <c r="AD67" s="14" t="s">
        <v>374</v>
      </c>
      <c r="AE67" s="9">
        <v>96.723299999999995</v>
      </c>
      <c r="AF67" s="9">
        <v>94.631730000000005</v>
      </c>
      <c r="AH67" s="14" t="s">
        <v>265</v>
      </c>
      <c r="AI67" s="9">
        <v>98.6</v>
      </c>
      <c r="AJ67" s="9">
        <v>99.6</v>
      </c>
      <c r="AL67" s="14" t="s">
        <v>374</v>
      </c>
      <c r="AM67" s="9">
        <v>97.447969999999998</v>
      </c>
      <c r="AN67" s="9">
        <v>96.854969999999994</v>
      </c>
      <c r="AP67" s="14" t="s">
        <v>287</v>
      </c>
      <c r="AQ67" s="9">
        <v>104.87133</v>
      </c>
      <c r="AR67" s="9">
        <v>99.914540599999995</v>
      </c>
      <c r="AT67" s="14" t="s">
        <v>287</v>
      </c>
      <c r="AU67" s="9">
        <v>95.159928399999998</v>
      </c>
      <c r="AV67" s="9">
        <v>98.817357799999996</v>
      </c>
      <c r="AX67" s="14" t="s">
        <v>287</v>
      </c>
      <c r="AY67" s="9">
        <v>98.043899499999995</v>
      </c>
      <c r="AZ67" s="9">
        <v>95.105417799999998</v>
      </c>
      <c r="BB67" s="14" t="s">
        <v>287</v>
      </c>
      <c r="BC67" s="9">
        <v>100.9087</v>
      </c>
      <c r="BD67" s="9">
        <v>91.914190000000005</v>
      </c>
      <c r="BF67" s="14" t="s">
        <v>287</v>
      </c>
      <c r="BG67" s="9">
        <v>96.117590000000007</v>
      </c>
      <c r="BH67" s="9">
        <v>91.878609999999995</v>
      </c>
      <c r="BJ67" s="14" t="s">
        <v>374</v>
      </c>
      <c r="BK67" s="9">
        <v>96.509469999999993</v>
      </c>
      <c r="BL67" s="9">
        <v>95.267089999999996</v>
      </c>
      <c r="BN67" s="14" t="s">
        <v>374</v>
      </c>
      <c r="BO67" s="9">
        <v>90.297179999999997</v>
      </c>
      <c r="BP67" s="9">
        <v>86.856729999999999</v>
      </c>
      <c r="BR67" s="14" t="s">
        <v>374</v>
      </c>
      <c r="BS67" s="9">
        <v>114.07170000000001</v>
      </c>
      <c r="BT67" s="9">
        <v>94.102149999999995</v>
      </c>
      <c r="BV67" s="14" t="s">
        <v>287</v>
      </c>
      <c r="BW67" s="9">
        <v>79.929990000000004</v>
      </c>
      <c r="BX67" s="9">
        <v>81.603350000000006</v>
      </c>
      <c r="BZ67" s="14" t="s">
        <v>374</v>
      </c>
      <c r="CA67" s="9">
        <v>101.62520000000001</v>
      </c>
      <c r="CB67" s="9">
        <v>95.952129999999997</v>
      </c>
      <c r="CD67" s="14" t="s">
        <v>374</v>
      </c>
      <c r="CE67" s="9">
        <v>96.382649999999998</v>
      </c>
      <c r="CF67" s="9">
        <v>98.585449999999994</v>
      </c>
    </row>
    <row r="68" spans="2:84" x14ac:dyDescent="0.2">
      <c r="B68" s="14" t="s">
        <v>252</v>
      </c>
      <c r="C68" s="9">
        <v>86.924710000000005</v>
      </c>
      <c r="D68" s="9">
        <v>104</v>
      </c>
      <c r="F68" s="14" t="s">
        <v>252</v>
      </c>
      <c r="G68" s="9">
        <v>108.7</v>
      </c>
      <c r="H68" s="9">
        <v>107.6</v>
      </c>
      <c r="J68" s="14" t="s">
        <v>252</v>
      </c>
      <c r="K68" s="9">
        <v>96.4</v>
      </c>
      <c r="L68" s="9">
        <v>102.3</v>
      </c>
      <c r="N68" s="14" t="s">
        <v>252</v>
      </c>
      <c r="O68" s="9">
        <v>109.7</v>
      </c>
      <c r="P68" s="9">
        <v>114.4</v>
      </c>
      <c r="R68" s="14" t="s">
        <v>371</v>
      </c>
      <c r="S68" s="9">
        <v>102.09147900000001</v>
      </c>
      <c r="T68" s="9">
        <v>98.226011959999994</v>
      </c>
      <c r="V68" s="14" t="s">
        <v>252</v>
      </c>
      <c r="W68" s="9">
        <v>97.1</v>
      </c>
      <c r="X68" s="9">
        <v>93.2</v>
      </c>
      <c r="Z68" s="14" t="s">
        <v>252</v>
      </c>
      <c r="AA68" s="9">
        <v>89.3</v>
      </c>
      <c r="AB68" s="9">
        <v>106.4</v>
      </c>
      <c r="AD68" s="14" t="s">
        <v>371</v>
      </c>
      <c r="AE68" s="9">
        <v>100.89619999999999</v>
      </c>
      <c r="AF68" s="9">
        <v>75.40849</v>
      </c>
      <c r="AH68" s="14" t="s">
        <v>252</v>
      </c>
      <c r="AI68" s="9">
        <v>104.1</v>
      </c>
      <c r="AJ68" s="9">
        <v>88.2</v>
      </c>
      <c r="AL68" s="14" t="s">
        <v>371</v>
      </c>
      <c r="AM68" s="9">
        <v>110.0322</v>
      </c>
      <c r="AN68" s="9">
        <v>108.17310000000001</v>
      </c>
      <c r="AP68" s="14" t="s">
        <v>213</v>
      </c>
      <c r="AQ68" s="9">
        <v>99.3762562</v>
      </c>
      <c r="AR68" s="9">
        <v>106.095423</v>
      </c>
      <c r="AT68" s="14" t="s">
        <v>213</v>
      </c>
      <c r="AU68" s="9">
        <v>100.951939</v>
      </c>
      <c r="AV68" s="9">
        <v>106.350999</v>
      </c>
      <c r="AX68" s="14" t="s">
        <v>213</v>
      </c>
      <c r="AY68" s="9">
        <v>104.07888</v>
      </c>
      <c r="AZ68" s="9">
        <v>99.3650643</v>
      </c>
      <c r="BB68" s="14" t="s">
        <v>213</v>
      </c>
      <c r="BC68" s="9">
        <v>112.73990000000001</v>
      </c>
      <c r="BD68" s="9">
        <v>90.750659999999996</v>
      </c>
      <c r="BF68" s="14" t="s">
        <v>213</v>
      </c>
      <c r="BG68" s="9">
        <v>104.4027</v>
      </c>
      <c r="BH68" s="9">
        <v>96.902829999999994</v>
      </c>
      <c r="BJ68" s="14" t="s">
        <v>371</v>
      </c>
      <c r="BK68" s="9">
        <v>101.9336</v>
      </c>
      <c r="BL68" s="9">
        <v>105.0701</v>
      </c>
      <c r="BN68" s="14" t="s">
        <v>371</v>
      </c>
      <c r="BO68" s="9">
        <v>117.6893</v>
      </c>
      <c r="BP68" s="9">
        <v>80.615440000000007</v>
      </c>
      <c r="BR68" s="14" t="s">
        <v>371</v>
      </c>
      <c r="BS68" s="9">
        <v>92.400440000000003</v>
      </c>
      <c r="BT68" s="9">
        <v>98.510099999999994</v>
      </c>
      <c r="BV68" s="14" t="s">
        <v>213</v>
      </c>
      <c r="BW68" s="9">
        <v>88.673100000000005</v>
      </c>
      <c r="BX68" s="9">
        <v>95.941550000000007</v>
      </c>
      <c r="BZ68" s="14" t="s">
        <v>371</v>
      </c>
      <c r="CA68" s="9">
        <v>92.449510000000004</v>
      </c>
      <c r="CB68" s="9">
        <v>109.37649999999999</v>
      </c>
      <c r="CD68" s="14" t="s">
        <v>371</v>
      </c>
      <c r="CE68" s="9">
        <v>95.598169999999996</v>
      </c>
      <c r="CF68" s="9">
        <v>96.895409999999998</v>
      </c>
    </row>
    <row r="69" spans="2:84" x14ac:dyDescent="0.2">
      <c r="B69" s="14" t="s">
        <v>287</v>
      </c>
      <c r="C69" s="9">
        <v>93.49409</v>
      </c>
      <c r="D69" s="9">
        <v>85.6</v>
      </c>
      <c r="F69" s="14" t="s">
        <v>287</v>
      </c>
      <c r="G69" s="9">
        <v>83.1</v>
      </c>
      <c r="H69" s="9">
        <v>91.6</v>
      </c>
      <c r="J69" s="14" t="s">
        <v>287</v>
      </c>
      <c r="K69" s="9">
        <v>84.2</v>
      </c>
      <c r="L69" s="9">
        <v>89.6</v>
      </c>
      <c r="N69" s="14" t="s">
        <v>287</v>
      </c>
      <c r="O69" s="9">
        <v>106</v>
      </c>
      <c r="P69" s="9">
        <v>101</v>
      </c>
      <c r="R69" s="14" t="s">
        <v>287</v>
      </c>
      <c r="S69" s="9">
        <v>96.509491699999998</v>
      </c>
      <c r="T69" s="9">
        <v>103.4744683</v>
      </c>
      <c r="V69" s="14" t="s">
        <v>287</v>
      </c>
      <c r="W69" s="9">
        <v>94.7</v>
      </c>
      <c r="X69" s="9">
        <v>104.7</v>
      </c>
      <c r="Z69" s="14" t="s">
        <v>287</v>
      </c>
      <c r="AA69" s="9">
        <v>73.400000000000006</v>
      </c>
      <c r="AB69" s="9">
        <v>73.3</v>
      </c>
      <c r="AD69" s="14" t="s">
        <v>287</v>
      </c>
      <c r="AE69" s="9">
        <v>107.6641</v>
      </c>
      <c r="AF69" s="9">
        <v>94.653090000000006</v>
      </c>
      <c r="AH69" s="14" t="s">
        <v>287</v>
      </c>
      <c r="AI69" s="9">
        <v>85.2</v>
      </c>
      <c r="AJ69" s="9">
        <v>86.1</v>
      </c>
      <c r="AL69" s="14" t="s">
        <v>287</v>
      </c>
      <c r="AM69" s="9">
        <v>95.665890000000005</v>
      </c>
      <c r="AN69" s="9">
        <v>110.10590000000001</v>
      </c>
      <c r="AP69" s="14" t="s">
        <v>219</v>
      </c>
      <c r="AQ69" s="9">
        <v>96.610991799999994</v>
      </c>
      <c r="AR69" s="9">
        <v>100.500832</v>
      </c>
      <c r="AT69" s="14" t="s">
        <v>219</v>
      </c>
      <c r="AU69" s="9">
        <v>98.351520800000003</v>
      </c>
      <c r="AV69" s="9">
        <v>106.85933</v>
      </c>
      <c r="AX69" s="14" t="s">
        <v>219</v>
      </c>
      <c r="AY69" s="9">
        <v>92.460559799999999</v>
      </c>
      <c r="AZ69" s="9">
        <v>93.959402100000005</v>
      </c>
      <c r="BB69" s="14" t="s">
        <v>219</v>
      </c>
      <c r="BC69" s="9">
        <v>113.6135</v>
      </c>
      <c r="BD69" s="9">
        <v>81.603560000000002</v>
      </c>
      <c r="BF69" s="14" t="s">
        <v>219</v>
      </c>
      <c r="BG69" s="9">
        <v>97.971119999999999</v>
      </c>
      <c r="BH69" s="9">
        <v>94.482200000000006</v>
      </c>
      <c r="BJ69" s="14" t="s">
        <v>287</v>
      </c>
      <c r="BK69" s="9">
        <v>85.299580000000006</v>
      </c>
      <c r="BL69" s="9">
        <v>86.788799999999995</v>
      </c>
      <c r="BN69" s="14" t="s">
        <v>287</v>
      </c>
      <c r="BO69" s="9">
        <v>89.565600000000003</v>
      </c>
      <c r="BP69" s="9">
        <v>79.243729999999999</v>
      </c>
      <c r="BR69" s="14" t="s">
        <v>287</v>
      </c>
      <c r="BS69" s="9">
        <v>97.591239999999999</v>
      </c>
      <c r="BT69" s="9">
        <v>86.619749999999996</v>
      </c>
      <c r="BV69" s="14" t="s">
        <v>219</v>
      </c>
      <c r="BW69" s="9">
        <v>87.492940000000004</v>
      </c>
      <c r="BX69" s="9">
        <v>97.293869999999998</v>
      </c>
      <c r="BZ69" s="14" t="s">
        <v>287</v>
      </c>
      <c r="CA69" s="9">
        <v>108.6588</v>
      </c>
      <c r="CB69" s="9">
        <v>89.127790000000005</v>
      </c>
      <c r="CD69" s="14" t="s">
        <v>287</v>
      </c>
      <c r="CE69" s="9">
        <v>82.000439999999998</v>
      </c>
      <c r="CF69" s="9">
        <v>90.766710000000003</v>
      </c>
    </row>
    <row r="70" spans="2:84" x14ac:dyDescent="0.2">
      <c r="B70" s="14" t="s">
        <v>213</v>
      </c>
      <c r="C70" s="9">
        <v>74.861949999999993</v>
      </c>
      <c r="D70" s="9">
        <v>92.4</v>
      </c>
      <c r="F70" s="14" t="s">
        <v>213</v>
      </c>
      <c r="G70" s="9">
        <v>107.4</v>
      </c>
      <c r="H70" s="9">
        <v>99</v>
      </c>
      <c r="J70" s="14" t="s">
        <v>213</v>
      </c>
      <c r="K70" s="9">
        <v>93</v>
      </c>
      <c r="L70" s="9">
        <v>89.1</v>
      </c>
      <c r="N70" s="14" t="s">
        <v>213</v>
      </c>
      <c r="O70" s="9">
        <v>84.1</v>
      </c>
      <c r="P70" s="9">
        <v>85.3</v>
      </c>
      <c r="R70" s="14" t="s">
        <v>213</v>
      </c>
      <c r="S70" s="9">
        <v>115.240526</v>
      </c>
      <c r="T70" s="9">
        <v>112.1380699</v>
      </c>
      <c r="V70" s="14" t="s">
        <v>213</v>
      </c>
      <c r="W70" s="9">
        <v>81.599999999999994</v>
      </c>
      <c r="X70" s="9">
        <v>91.8</v>
      </c>
      <c r="Z70" s="14" t="s">
        <v>213</v>
      </c>
      <c r="AA70" s="9">
        <v>87.3</v>
      </c>
      <c r="AB70" s="9">
        <v>71.7</v>
      </c>
      <c r="AD70" s="14" t="s">
        <v>213</v>
      </c>
      <c r="AE70" s="9">
        <v>102.46299999999999</v>
      </c>
      <c r="AF70" s="9">
        <v>82.585179999999994</v>
      </c>
      <c r="AH70" s="14" t="s">
        <v>213</v>
      </c>
      <c r="AI70" s="9">
        <v>88.9</v>
      </c>
      <c r="AJ70" s="9">
        <v>79.599999999999994</v>
      </c>
      <c r="AL70" s="14" t="s">
        <v>213</v>
      </c>
      <c r="AM70" s="9">
        <v>109.7517</v>
      </c>
      <c r="AN70" s="9">
        <v>101.52209999999999</v>
      </c>
      <c r="AP70" s="14" t="s">
        <v>356</v>
      </c>
      <c r="AQ70" s="9">
        <v>104.678079</v>
      </c>
      <c r="AR70" s="9">
        <v>108.34916800000001</v>
      </c>
      <c r="AT70" s="14" t="s">
        <v>356</v>
      </c>
      <c r="AU70" s="9">
        <v>109.49616899999999</v>
      </c>
      <c r="AV70" s="9">
        <v>106.125075</v>
      </c>
      <c r="AX70" s="14" t="s">
        <v>356</v>
      </c>
      <c r="AY70" s="9">
        <v>96.704834599999998</v>
      </c>
      <c r="AZ70" s="9">
        <v>100.90411</v>
      </c>
      <c r="BB70" s="14" t="s">
        <v>356</v>
      </c>
      <c r="BC70" s="9">
        <v>123.9802</v>
      </c>
      <c r="BD70" s="9">
        <v>102.9743</v>
      </c>
      <c r="BF70" s="14" t="s">
        <v>356</v>
      </c>
      <c r="BG70" s="9">
        <v>106.675</v>
      </c>
      <c r="BH70" s="9">
        <v>102.0793</v>
      </c>
      <c r="BJ70" s="14" t="s">
        <v>213</v>
      </c>
      <c r="BK70" s="9">
        <v>94.968800000000002</v>
      </c>
      <c r="BL70" s="9">
        <v>125.8146</v>
      </c>
      <c r="BN70" s="14" t="s">
        <v>213</v>
      </c>
      <c r="BO70" s="9">
        <v>94.965130000000002</v>
      </c>
      <c r="BP70" s="9">
        <v>99.160449999999997</v>
      </c>
      <c r="BR70" s="14" t="s">
        <v>213</v>
      </c>
      <c r="BS70" s="9">
        <v>90.83014</v>
      </c>
      <c r="BT70" s="9">
        <v>98.340649999999997</v>
      </c>
      <c r="BV70" s="14" t="s">
        <v>356</v>
      </c>
      <c r="BW70" s="9">
        <v>107.33880000000001</v>
      </c>
      <c r="BX70" s="9">
        <v>101.8344</v>
      </c>
      <c r="BZ70" s="14" t="s">
        <v>213</v>
      </c>
      <c r="CA70" s="9">
        <v>113.65309999999999</v>
      </c>
      <c r="CB70" s="9">
        <v>112.2054</v>
      </c>
      <c r="CD70" s="14" t="s">
        <v>213</v>
      </c>
      <c r="CE70" s="9">
        <v>105.628</v>
      </c>
      <c r="CF70" s="9">
        <v>99.465260000000001</v>
      </c>
    </row>
    <row r="71" spans="2:84" x14ac:dyDescent="0.2">
      <c r="B71" s="14" t="s">
        <v>219</v>
      </c>
      <c r="C71" s="9">
        <v>77.070760000000007</v>
      </c>
      <c r="D71" s="9">
        <v>93</v>
      </c>
      <c r="F71" s="14" t="s">
        <v>219</v>
      </c>
      <c r="G71" s="9">
        <v>106.6</v>
      </c>
      <c r="H71" s="9">
        <v>98.6</v>
      </c>
      <c r="J71" s="14" t="s">
        <v>219</v>
      </c>
      <c r="K71" s="9">
        <v>90.8</v>
      </c>
      <c r="L71" s="9">
        <v>99.7</v>
      </c>
      <c r="N71" s="14" t="s">
        <v>219</v>
      </c>
      <c r="O71" s="9">
        <v>91.8</v>
      </c>
      <c r="P71" s="9">
        <v>91.2</v>
      </c>
      <c r="R71" s="14" t="s">
        <v>219</v>
      </c>
      <c r="S71" s="9">
        <v>106.200456</v>
      </c>
      <c r="T71" s="9">
        <v>108.9114943</v>
      </c>
      <c r="V71" s="14" t="s">
        <v>219</v>
      </c>
      <c r="W71" s="9">
        <v>85.5</v>
      </c>
      <c r="X71" s="9">
        <v>90.8</v>
      </c>
      <c r="Z71" s="14" t="s">
        <v>219</v>
      </c>
      <c r="AA71" s="9">
        <v>71.400000000000006</v>
      </c>
      <c r="AB71" s="9">
        <v>85.9</v>
      </c>
      <c r="AD71" s="14" t="s">
        <v>219</v>
      </c>
      <c r="AE71" s="9">
        <v>109.7581</v>
      </c>
      <c r="AF71" s="9">
        <v>96.495000000000005</v>
      </c>
      <c r="AH71" s="14" t="s">
        <v>219</v>
      </c>
      <c r="AI71" s="9">
        <v>90.3</v>
      </c>
      <c r="AJ71" s="9">
        <v>85.7</v>
      </c>
      <c r="AL71" s="14" t="s">
        <v>219</v>
      </c>
      <c r="AM71" s="9">
        <v>99.902479999999997</v>
      </c>
      <c r="AN71" s="9">
        <v>100.11369999999999</v>
      </c>
      <c r="AP71" s="14" t="s">
        <v>306</v>
      </c>
      <c r="AQ71" s="9">
        <v>104.371149</v>
      </c>
      <c r="AR71" s="9">
        <v>94.007157199999995</v>
      </c>
      <c r="AT71" s="14" t="s">
        <v>306</v>
      </c>
      <c r="AU71" s="9">
        <v>103.590367</v>
      </c>
      <c r="AV71" s="9">
        <v>95.315992100000003</v>
      </c>
      <c r="AX71" s="14" t="s">
        <v>306</v>
      </c>
      <c r="AY71" s="9">
        <v>72.3889906</v>
      </c>
      <c r="AZ71" s="9">
        <v>73.617505600000001</v>
      </c>
      <c r="BB71" s="14" t="s">
        <v>306</v>
      </c>
      <c r="BC71" s="9">
        <v>74.253020000000006</v>
      </c>
      <c r="BD71" s="9">
        <v>65.233540000000005</v>
      </c>
      <c r="BF71" s="14" t="s">
        <v>306</v>
      </c>
      <c r="BG71" s="9">
        <v>17.621939999999999</v>
      </c>
      <c r="BH71" s="9">
        <v>32.699300000000001</v>
      </c>
      <c r="BJ71" s="14" t="s">
        <v>219</v>
      </c>
      <c r="BK71" s="9">
        <v>93.395070000000004</v>
      </c>
      <c r="BL71" s="9">
        <v>97.720179999999999</v>
      </c>
      <c r="BN71" s="14" t="s">
        <v>219</v>
      </c>
      <c r="BO71" s="9">
        <v>99.369969999999995</v>
      </c>
      <c r="BP71" s="9">
        <v>93.868070000000003</v>
      </c>
      <c r="BR71" s="14" t="s">
        <v>219</v>
      </c>
      <c r="BS71" s="9">
        <v>91.056089999999998</v>
      </c>
      <c r="BT71" s="9">
        <v>90.518020000000007</v>
      </c>
      <c r="BV71" s="14" t="s">
        <v>306</v>
      </c>
      <c r="BW71" s="9">
        <v>36.039749999999998</v>
      </c>
      <c r="BX71" s="9">
        <v>45.21893</v>
      </c>
      <c r="BZ71" s="14" t="s">
        <v>219</v>
      </c>
      <c r="CA71" s="9">
        <v>119.5</v>
      </c>
      <c r="CB71" s="9">
        <v>99.673969999999997</v>
      </c>
      <c r="CD71" s="14" t="s">
        <v>219</v>
      </c>
      <c r="CE71" s="9">
        <v>99.59357</v>
      </c>
      <c r="CF71" s="9">
        <v>103.6551</v>
      </c>
    </row>
    <row r="72" spans="2:84" x14ac:dyDescent="0.2">
      <c r="B72" s="14" t="s">
        <v>122</v>
      </c>
      <c r="C72" s="9">
        <v>43.317309999999999</v>
      </c>
      <c r="D72" s="9">
        <v>81.8</v>
      </c>
      <c r="F72" s="14" t="s">
        <v>122</v>
      </c>
      <c r="G72" s="9">
        <v>96.6</v>
      </c>
      <c r="H72" s="9">
        <v>91.4</v>
      </c>
      <c r="J72" s="14" t="s">
        <v>122</v>
      </c>
      <c r="K72" s="9">
        <v>99.9</v>
      </c>
      <c r="L72" s="9">
        <v>85.7</v>
      </c>
      <c r="N72" s="14" t="s">
        <v>122</v>
      </c>
      <c r="O72" s="9">
        <v>110.7</v>
      </c>
      <c r="P72" s="9">
        <v>87</v>
      </c>
      <c r="R72" s="14" t="s">
        <v>356</v>
      </c>
      <c r="S72" s="9">
        <v>97.974807299999995</v>
      </c>
      <c r="T72" s="9">
        <v>88.72552915</v>
      </c>
      <c r="V72" s="14" t="s">
        <v>122</v>
      </c>
      <c r="W72" s="9">
        <v>84.4</v>
      </c>
      <c r="X72" s="9">
        <v>83.8</v>
      </c>
      <c r="Z72" s="14" t="s">
        <v>122</v>
      </c>
      <c r="AA72" s="9">
        <v>84.3</v>
      </c>
      <c r="AB72" s="9">
        <v>89.7</v>
      </c>
      <c r="AD72" s="14" t="s">
        <v>356</v>
      </c>
      <c r="AE72" s="9">
        <v>106.6558</v>
      </c>
      <c r="AF72" s="9">
        <v>128.11510000000001</v>
      </c>
      <c r="AH72" s="14" t="s">
        <v>122</v>
      </c>
      <c r="AI72" s="9">
        <v>80.2</v>
      </c>
      <c r="AJ72" s="9">
        <v>94.1</v>
      </c>
      <c r="AL72" s="14" t="s">
        <v>356</v>
      </c>
      <c r="AM72" s="9">
        <v>106.50109999999999</v>
      </c>
      <c r="AN72" s="9">
        <v>97.326070000000001</v>
      </c>
      <c r="AP72" s="14" t="s">
        <v>369</v>
      </c>
      <c r="AQ72" s="9">
        <v>104.305908</v>
      </c>
      <c r="AR72" s="9">
        <v>107.039721</v>
      </c>
      <c r="AT72" s="14" t="s">
        <v>369</v>
      </c>
      <c r="AU72" s="9">
        <v>94.531698599999999</v>
      </c>
      <c r="AV72" s="9">
        <v>112.785572</v>
      </c>
      <c r="AX72" s="14" t="s">
        <v>369</v>
      </c>
      <c r="AY72" s="9">
        <v>100.671497</v>
      </c>
      <c r="AZ72" s="9">
        <v>101.21132799999999</v>
      </c>
      <c r="BB72" s="14" t="s">
        <v>369</v>
      </c>
      <c r="BC72" s="9">
        <v>111.18510000000001</v>
      </c>
      <c r="BD72" s="9">
        <v>91.727130000000002</v>
      </c>
      <c r="BF72" s="14" t="s">
        <v>369</v>
      </c>
      <c r="BG72" s="9">
        <v>104.9663</v>
      </c>
      <c r="BH72" s="9">
        <v>95.127170000000007</v>
      </c>
      <c r="BJ72" s="14" t="s">
        <v>356</v>
      </c>
      <c r="BK72" s="9">
        <v>104.6258</v>
      </c>
      <c r="BL72" s="9">
        <v>107.1902</v>
      </c>
      <c r="BN72" s="14" t="s">
        <v>356</v>
      </c>
      <c r="BO72" s="9">
        <v>107.1866</v>
      </c>
      <c r="BP72" s="9">
        <v>113.53919999999999</v>
      </c>
      <c r="BR72" s="14" t="s">
        <v>356</v>
      </c>
      <c r="BS72" s="9">
        <v>99.359800000000007</v>
      </c>
      <c r="BT72" s="9">
        <v>101.08759999999999</v>
      </c>
      <c r="BV72" s="14" t="s">
        <v>369</v>
      </c>
      <c r="BW72" s="9">
        <v>91.80574</v>
      </c>
      <c r="BX72" s="9">
        <v>81.564710000000005</v>
      </c>
      <c r="BZ72" s="14" t="s">
        <v>356</v>
      </c>
      <c r="CA72" s="9">
        <v>107.83669999999999</v>
      </c>
      <c r="CB72" s="9">
        <v>91.945899999999995</v>
      </c>
      <c r="CD72" s="14" t="s">
        <v>356</v>
      </c>
      <c r="CE72" s="9">
        <v>109.4306</v>
      </c>
      <c r="CF72" s="9">
        <v>102.65479999999999</v>
      </c>
    </row>
    <row r="73" spans="2:84" x14ac:dyDescent="0.2">
      <c r="B73" s="14" t="s">
        <v>306</v>
      </c>
      <c r="C73" s="9">
        <v>62.050690000000003</v>
      </c>
      <c r="D73" s="9">
        <v>58.6</v>
      </c>
      <c r="F73" s="14" t="s">
        <v>306</v>
      </c>
      <c r="G73" s="9">
        <v>50.2</v>
      </c>
      <c r="H73" s="9">
        <v>53</v>
      </c>
      <c r="J73" s="14" t="s">
        <v>306</v>
      </c>
      <c r="K73" s="9">
        <v>59.6</v>
      </c>
      <c r="L73" s="9">
        <v>46.3</v>
      </c>
      <c r="N73" s="14" t="s">
        <v>306</v>
      </c>
      <c r="O73" s="9">
        <v>89.3</v>
      </c>
      <c r="P73" s="9">
        <v>72.3</v>
      </c>
      <c r="R73" s="14" t="s">
        <v>306</v>
      </c>
      <c r="S73" s="9">
        <v>89.7828442</v>
      </c>
      <c r="T73" s="9">
        <v>64.868176030000001</v>
      </c>
      <c r="V73" s="14" t="s">
        <v>306</v>
      </c>
      <c r="W73" s="9">
        <v>50.2</v>
      </c>
      <c r="X73" s="9">
        <v>98.9</v>
      </c>
      <c r="Z73" s="14" t="s">
        <v>306</v>
      </c>
      <c r="AA73" s="9">
        <v>64.400000000000006</v>
      </c>
      <c r="AB73" s="9">
        <v>59.4</v>
      </c>
      <c r="AD73" s="14" t="s">
        <v>306</v>
      </c>
      <c r="AE73" s="9">
        <v>68.073769999999996</v>
      </c>
      <c r="AF73" s="9">
        <v>53.579439999999998</v>
      </c>
      <c r="AH73" s="14" t="s">
        <v>306</v>
      </c>
      <c r="AI73" s="9">
        <v>85.8</v>
      </c>
      <c r="AJ73" s="9">
        <v>87.5</v>
      </c>
      <c r="AL73" s="14" t="s">
        <v>306</v>
      </c>
      <c r="AM73" s="9">
        <v>95.144970000000001</v>
      </c>
      <c r="AN73" s="9">
        <v>91.654210000000006</v>
      </c>
      <c r="AP73" s="14" t="s">
        <v>341</v>
      </c>
      <c r="AQ73" s="9">
        <v>82.514380799999998</v>
      </c>
      <c r="AR73" s="9">
        <v>72.7399944</v>
      </c>
      <c r="AT73" s="14" t="s">
        <v>341</v>
      </c>
      <c r="AU73" s="9">
        <v>72.509867700000001</v>
      </c>
      <c r="AV73" s="9">
        <v>70.918447400000005</v>
      </c>
      <c r="AX73" s="14" t="s">
        <v>341</v>
      </c>
      <c r="AY73" s="9">
        <v>64.201017800000002</v>
      </c>
      <c r="AZ73" s="9">
        <v>64.470517400000006</v>
      </c>
      <c r="BB73" s="14" t="s">
        <v>341</v>
      </c>
      <c r="BC73" s="9">
        <v>95.41</v>
      </c>
      <c r="BD73" s="9">
        <v>82.217029999999994</v>
      </c>
      <c r="BF73" s="14" t="s">
        <v>341</v>
      </c>
      <c r="BG73" s="9">
        <v>73.644880000000001</v>
      </c>
      <c r="BH73" s="9">
        <v>69.307640000000006</v>
      </c>
      <c r="BJ73" s="14" t="s">
        <v>306</v>
      </c>
      <c r="BK73" s="9">
        <v>78.157799999999995</v>
      </c>
      <c r="BL73" s="9">
        <v>76.431790000000007</v>
      </c>
      <c r="BN73" s="14" t="s">
        <v>306</v>
      </c>
      <c r="BO73" s="9">
        <v>41.407890000000002</v>
      </c>
      <c r="BP73" s="9">
        <v>21.28895</v>
      </c>
      <c r="BR73" s="14" t="s">
        <v>306</v>
      </c>
      <c r="BS73" s="9">
        <v>99.634270000000001</v>
      </c>
      <c r="BT73" s="9">
        <v>85.014610000000005</v>
      </c>
      <c r="BV73" s="14" t="s">
        <v>341</v>
      </c>
      <c r="BW73" s="9">
        <v>67.87773</v>
      </c>
      <c r="BX73" s="9">
        <v>70.310169999999999</v>
      </c>
      <c r="BZ73" s="14" t="s">
        <v>306</v>
      </c>
      <c r="CA73" s="9">
        <v>72.020039999999995</v>
      </c>
      <c r="CB73" s="9">
        <v>59.493319999999997</v>
      </c>
      <c r="CD73" s="14" t="s">
        <v>306</v>
      </c>
      <c r="CE73" s="9">
        <v>65.439099999999996</v>
      </c>
      <c r="CF73" s="9">
        <v>62.017519999999998</v>
      </c>
    </row>
    <row r="74" spans="2:84" x14ac:dyDescent="0.2">
      <c r="B74" s="14" t="s">
        <v>268</v>
      </c>
      <c r="C74" s="9">
        <v>90.537869999999998</v>
      </c>
      <c r="D74" s="9">
        <v>89.2</v>
      </c>
      <c r="F74" s="14" t="s">
        <v>268</v>
      </c>
      <c r="G74" s="9">
        <v>101.6</v>
      </c>
      <c r="H74" s="9">
        <v>101</v>
      </c>
      <c r="J74" s="14" t="s">
        <v>268</v>
      </c>
      <c r="K74" s="9">
        <v>95.2</v>
      </c>
      <c r="L74" s="9">
        <v>88.6</v>
      </c>
      <c r="N74" s="14" t="s">
        <v>268</v>
      </c>
      <c r="O74" s="9">
        <v>102.1</v>
      </c>
      <c r="P74" s="9">
        <v>113</v>
      </c>
      <c r="R74" s="14" t="s">
        <v>369</v>
      </c>
      <c r="S74" s="9">
        <v>101.75232</v>
      </c>
      <c r="T74" s="9">
        <v>95.182789380000003</v>
      </c>
      <c r="V74" s="14" t="s">
        <v>268</v>
      </c>
      <c r="W74" s="9">
        <v>95.3</v>
      </c>
      <c r="X74" s="9">
        <v>107.6</v>
      </c>
      <c r="Z74" s="14" t="s">
        <v>268</v>
      </c>
      <c r="AA74" s="9">
        <v>79.3</v>
      </c>
      <c r="AB74" s="9">
        <v>92.2</v>
      </c>
      <c r="AD74" s="14" t="s">
        <v>369</v>
      </c>
      <c r="AE74" s="9">
        <v>109.92700000000001</v>
      </c>
      <c r="AF74" s="9">
        <v>98.60454</v>
      </c>
      <c r="AH74" s="14" t="s">
        <v>268</v>
      </c>
      <c r="AI74" s="9">
        <v>101.4</v>
      </c>
      <c r="AJ74" s="9">
        <v>94.2</v>
      </c>
      <c r="AL74" s="14" t="s">
        <v>369</v>
      </c>
      <c r="AM74" s="9">
        <v>100.2856</v>
      </c>
      <c r="AN74" s="9">
        <v>99.545010000000005</v>
      </c>
      <c r="AP74" s="14" t="s">
        <v>353</v>
      </c>
      <c r="AQ74" s="9">
        <v>101.522291</v>
      </c>
      <c r="AR74" s="9">
        <v>104.401161</v>
      </c>
      <c r="AT74" s="14" t="s">
        <v>353</v>
      </c>
      <c r="AU74" s="9">
        <v>105.556118</v>
      </c>
      <c r="AV74" s="9">
        <v>109.507698</v>
      </c>
      <c r="AX74" s="14" t="s">
        <v>353</v>
      </c>
      <c r="AY74" s="9">
        <v>96.9132362</v>
      </c>
      <c r="AZ74" s="9">
        <v>98.469275100000004</v>
      </c>
      <c r="BB74" s="14" t="s">
        <v>353</v>
      </c>
      <c r="BC74" s="9">
        <v>109.435</v>
      </c>
      <c r="BD74" s="9">
        <v>85.418319999999994</v>
      </c>
      <c r="BF74" s="14" t="s">
        <v>353</v>
      </c>
      <c r="BG74" s="9">
        <v>101.1825</v>
      </c>
      <c r="BH74" s="9">
        <v>97.905529999999999</v>
      </c>
      <c r="BJ74" s="14" t="s">
        <v>369</v>
      </c>
      <c r="BK74" s="9">
        <v>90.573049999999995</v>
      </c>
      <c r="BL74" s="9">
        <v>80.887699999999995</v>
      </c>
      <c r="BN74" s="14" t="s">
        <v>369</v>
      </c>
      <c r="BO74" s="9">
        <v>94.531909999999996</v>
      </c>
      <c r="BP74" s="9">
        <v>79.778689999999997</v>
      </c>
      <c r="BR74" s="14" t="s">
        <v>369</v>
      </c>
      <c r="BS74" s="9">
        <v>101.3595</v>
      </c>
      <c r="BT74" s="9">
        <v>91.941389999999998</v>
      </c>
      <c r="BV74" s="14" t="s">
        <v>353</v>
      </c>
      <c r="BW74" s="9">
        <v>88.018000000000001</v>
      </c>
      <c r="BX74" s="9">
        <v>85.128780000000006</v>
      </c>
      <c r="BZ74" s="14" t="s">
        <v>369</v>
      </c>
      <c r="CA74" s="9">
        <v>107.6677</v>
      </c>
      <c r="CB74" s="9">
        <v>105.03879999999999</v>
      </c>
      <c r="CD74" s="14" t="s">
        <v>369</v>
      </c>
      <c r="CE74" s="9">
        <v>92.329480000000004</v>
      </c>
      <c r="CF74" s="9">
        <v>93.831059999999994</v>
      </c>
    </row>
    <row r="75" spans="2:84" x14ac:dyDescent="0.2">
      <c r="B75" s="14" t="s">
        <v>147</v>
      </c>
      <c r="C75" s="9">
        <v>73.657839999999993</v>
      </c>
      <c r="D75" s="9">
        <v>24.5</v>
      </c>
      <c r="F75" s="14" t="s">
        <v>147</v>
      </c>
      <c r="G75" s="9">
        <v>96.7</v>
      </c>
      <c r="H75" s="9">
        <v>90.5</v>
      </c>
      <c r="J75" s="14" t="s">
        <v>147</v>
      </c>
      <c r="K75" s="9">
        <v>50.3</v>
      </c>
      <c r="L75" s="9">
        <v>63.4</v>
      </c>
      <c r="N75" s="14" t="s">
        <v>147</v>
      </c>
      <c r="O75" s="9">
        <v>88.9</v>
      </c>
      <c r="P75" s="9">
        <v>77.5</v>
      </c>
      <c r="R75" s="14" t="s">
        <v>341</v>
      </c>
      <c r="S75" s="9">
        <v>85.546747699999997</v>
      </c>
      <c r="T75" s="9">
        <v>95.878036499999993</v>
      </c>
      <c r="V75" s="14" t="s">
        <v>147</v>
      </c>
      <c r="W75" s="9">
        <v>71.8</v>
      </c>
      <c r="X75" s="9">
        <v>87.7</v>
      </c>
      <c r="Z75" s="14" t="s">
        <v>147</v>
      </c>
      <c r="AA75" s="9">
        <v>33.5</v>
      </c>
      <c r="AB75" s="9">
        <v>43.1</v>
      </c>
      <c r="AD75" s="14" t="s">
        <v>341</v>
      </c>
      <c r="AE75" s="9">
        <v>72.323890000000006</v>
      </c>
      <c r="AF75" s="9">
        <v>73.166759999999996</v>
      </c>
      <c r="AH75" s="14" t="s">
        <v>147</v>
      </c>
      <c r="AI75" s="9">
        <v>74.7</v>
      </c>
      <c r="AJ75" s="9">
        <v>60.2</v>
      </c>
      <c r="AL75" s="14" t="s">
        <v>341</v>
      </c>
      <c r="AM75" s="9">
        <v>91.342669999999998</v>
      </c>
      <c r="AN75" s="9">
        <v>86.901390000000006</v>
      </c>
      <c r="AP75" s="14" t="s">
        <v>282</v>
      </c>
      <c r="AQ75" s="9">
        <v>98.1297572</v>
      </c>
      <c r="AR75" s="9">
        <v>100.619581</v>
      </c>
      <c r="AT75" s="14" t="s">
        <v>282</v>
      </c>
      <c r="AU75" s="9">
        <v>100.327625</v>
      </c>
      <c r="AV75" s="9">
        <v>107.682518</v>
      </c>
      <c r="AX75" s="14" t="s">
        <v>282</v>
      </c>
      <c r="AY75" s="9">
        <v>99.063088899999997</v>
      </c>
      <c r="AZ75" s="9">
        <v>90.283889200000004</v>
      </c>
      <c r="BB75" s="14" t="s">
        <v>282</v>
      </c>
      <c r="BC75" s="9">
        <v>105.29519999999999</v>
      </c>
      <c r="BD75" s="9">
        <v>95.026079999999993</v>
      </c>
      <c r="BF75" s="14" t="s">
        <v>282</v>
      </c>
      <c r="BG75" s="9">
        <v>92.077520000000007</v>
      </c>
      <c r="BH75" s="9">
        <v>90.297070000000005</v>
      </c>
      <c r="BJ75" s="14" t="s">
        <v>341</v>
      </c>
      <c r="BK75" s="9">
        <v>53.550849999999997</v>
      </c>
      <c r="BL75" s="9">
        <v>81.452770000000001</v>
      </c>
      <c r="BN75" s="14" t="s">
        <v>341</v>
      </c>
      <c r="BO75" s="9">
        <v>59.982700000000001</v>
      </c>
      <c r="BP75" s="9">
        <v>57.953189999999999</v>
      </c>
      <c r="BR75" s="14" t="s">
        <v>341</v>
      </c>
      <c r="BS75" s="9">
        <v>84.192809999999994</v>
      </c>
      <c r="BT75" s="9">
        <v>79.725300000000004</v>
      </c>
      <c r="BV75" s="14" t="s">
        <v>282</v>
      </c>
      <c r="BW75" s="9">
        <v>90.805670000000006</v>
      </c>
      <c r="BX75" s="9">
        <v>84.385059999999996</v>
      </c>
      <c r="BZ75" s="14" t="s">
        <v>341</v>
      </c>
      <c r="CA75" s="9">
        <v>97.551019999999994</v>
      </c>
      <c r="CB75" s="9">
        <v>93.224220000000003</v>
      </c>
      <c r="CD75" s="14" t="s">
        <v>341</v>
      </c>
      <c r="CE75" s="9">
        <v>80.167529999999999</v>
      </c>
      <c r="CF75" s="9">
        <v>85.574529999999996</v>
      </c>
    </row>
    <row r="76" spans="2:84" x14ac:dyDescent="0.2">
      <c r="B76" s="14" t="s">
        <v>296</v>
      </c>
      <c r="C76" s="9">
        <v>82.475459999999998</v>
      </c>
      <c r="D76" s="9">
        <v>67.7</v>
      </c>
      <c r="F76" s="14" t="s">
        <v>296</v>
      </c>
      <c r="G76" s="9">
        <v>85</v>
      </c>
      <c r="H76" s="9">
        <v>88.8</v>
      </c>
      <c r="J76" s="14" t="s">
        <v>296</v>
      </c>
      <c r="K76" s="9">
        <v>88.3</v>
      </c>
      <c r="L76" s="9">
        <v>77.2</v>
      </c>
      <c r="N76" s="14" t="s">
        <v>296</v>
      </c>
      <c r="O76" s="9">
        <v>104.9</v>
      </c>
      <c r="P76" s="9">
        <v>102.8</v>
      </c>
      <c r="R76" s="14" t="s">
        <v>353</v>
      </c>
      <c r="S76" s="9">
        <v>96.354044000000002</v>
      </c>
      <c r="T76" s="9">
        <v>95.300401840000006</v>
      </c>
      <c r="V76" s="14" t="s">
        <v>296</v>
      </c>
      <c r="W76" s="9">
        <v>93.3</v>
      </c>
      <c r="X76" s="9">
        <v>81.900000000000006</v>
      </c>
      <c r="Z76" s="14" t="s">
        <v>296</v>
      </c>
      <c r="AA76" s="9">
        <v>64</v>
      </c>
      <c r="AB76" s="9">
        <v>76.099999999999994</v>
      </c>
      <c r="AD76" s="14" t="s">
        <v>353</v>
      </c>
      <c r="AE76" s="9">
        <v>102.0172</v>
      </c>
      <c r="AF76" s="9">
        <v>73.67841</v>
      </c>
      <c r="AH76" s="14" t="s">
        <v>296</v>
      </c>
      <c r="AI76" s="9">
        <v>94.1</v>
      </c>
      <c r="AJ76" s="9">
        <v>98.3</v>
      </c>
      <c r="AL76" s="14" t="s">
        <v>353</v>
      </c>
      <c r="AM76" s="9">
        <v>87.372349999999997</v>
      </c>
      <c r="AN76" s="9">
        <v>97.153859999999995</v>
      </c>
      <c r="AP76" s="14" t="s">
        <v>118</v>
      </c>
      <c r="AQ76" s="9">
        <v>110.87393400000001</v>
      </c>
      <c r="AR76" s="9">
        <v>115.835138</v>
      </c>
      <c r="AT76" s="14" t="s">
        <v>118</v>
      </c>
      <c r="AU76" s="9">
        <v>106.686789</v>
      </c>
      <c r="AV76" s="9">
        <v>108.309015</v>
      </c>
      <c r="AX76" s="14" t="s">
        <v>118</v>
      </c>
      <c r="AY76" s="9">
        <v>112.964377</v>
      </c>
      <c r="AZ76" s="9">
        <v>108.447337</v>
      </c>
      <c r="BB76" s="14" t="s">
        <v>118</v>
      </c>
      <c r="BC76" s="9">
        <v>128.518</v>
      </c>
      <c r="BD76" s="9">
        <v>107.9644</v>
      </c>
      <c r="BF76" s="14" t="s">
        <v>118</v>
      </c>
      <c r="BG76" s="9">
        <v>106.8982</v>
      </c>
      <c r="BH76" s="9">
        <v>105.91500000000001</v>
      </c>
      <c r="BJ76" s="14" t="s">
        <v>353</v>
      </c>
      <c r="BK76" s="9">
        <v>89.488219999999998</v>
      </c>
      <c r="BL76" s="9">
        <v>90.530159999999995</v>
      </c>
      <c r="BN76" s="14" t="s">
        <v>353</v>
      </c>
      <c r="BO76" s="9">
        <v>96.431200000000004</v>
      </c>
      <c r="BP76" s="9">
        <v>88.351889999999997</v>
      </c>
      <c r="BR76" s="14" t="s">
        <v>353</v>
      </c>
      <c r="BS76" s="9">
        <v>115.4034</v>
      </c>
      <c r="BT76" s="9">
        <v>87.496399999999994</v>
      </c>
      <c r="BV76" s="14" t="s">
        <v>118</v>
      </c>
      <c r="BW76" s="9">
        <v>107.20310000000001</v>
      </c>
      <c r="BX76" s="9">
        <v>104.8884</v>
      </c>
      <c r="BZ76" s="14" t="s">
        <v>353</v>
      </c>
      <c r="CA76" s="9">
        <v>88.229339999999993</v>
      </c>
      <c r="CB76" s="9">
        <v>85.575389999999999</v>
      </c>
      <c r="CD76" s="14" t="s">
        <v>353</v>
      </c>
      <c r="CE76" s="9">
        <v>90.934849999999997</v>
      </c>
      <c r="CF76" s="9">
        <v>101.1669</v>
      </c>
    </row>
    <row r="77" spans="2:84" x14ac:dyDescent="0.2">
      <c r="B77" s="14" t="s">
        <v>282</v>
      </c>
      <c r="C77" s="9">
        <v>79.183310000000006</v>
      </c>
      <c r="D77" s="9">
        <v>90.8</v>
      </c>
      <c r="F77" s="14" t="s">
        <v>282</v>
      </c>
      <c r="G77" s="9">
        <v>96.5</v>
      </c>
      <c r="H77" s="9">
        <v>103.9</v>
      </c>
      <c r="J77" s="14" t="s">
        <v>282</v>
      </c>
      <c r="K77" s="9">
        <v>94.4</v>
      </c>
      <c r="L77" s="9">
        <v>92.3</v>
      </c>
      <c r="N77" s="14" t="s">
        <v>282</v>
      </c>
      <c r="O77" s="9">
        <v>107.5</v>
      </c>
      <c r="P77" s="9">
        <v>106.6</v>
      </c>
      <c r="R77" s="14" t="s">
        <v>282</v>
      </c>
      <c r="S77" s="9">
        <v>99.6749729</v>
      </c>
      <c r="T77" s="9">
        <v>100.4165442</v>
      </c>
      <c r="V77" s="14" t="s">
        <v>282</v>
      </c>
      <c r="W77" s="9">
        <v>105.1</v>
      </c>
      <c r="X77" s="9">
        <v>101.2</v>
      </c>
      <c r="Z77" s="14" t="s">
        <v>282</v>
      </c>
      <c r="AA77" s="9">
        <v>82.1</v>
      </c>
      <c r="AB77" s="9">
        <v>93.6</v>
      </c>
      <c r="AD77" s="14" t="s">
        <v>282</v>
      </c>
      <c r="AE77" s="9">
        <v>95.996679999999998</v>
      </c>
      <c r="AF77" s="9">
        <v>96.895809999999997</v>
      </c>
      <c r="AH77" s="14" t="s">
        <v>282</v>
      </c>
      <c r="AI77" s="9">
        <v>92.3</v>
      </c>
      <c r="AJ77" s="9">
        <v>94.3</v>
      </c>
      <c r="AL77" s="14" t="s">
        <v>282</v>
      </c>
      <c r="AM77" s="9">
        <v>95.652180000000001</v>
      </c>
      <c r="AN77" s="9">
        <v>110.1657</v>
      </c>
      <c r="AP77" s="14" t="s">
        <v>274</v>
      </c>
      <c r="AQ77" s="9">
        <v>85.016310300000001</v>
      </c>
      <c r="AR77" s="9">
        <v>101.666459</v>
      </c>
      <c r="AT77" s="14" t="s">
        <v>274</v>
      </c>
      <c r="AU77" s="9">
        <v>98.422670299999993</v>
      </c>
      <c r="AV77" s="9">
        <v>101.741371</v>
      </c>
      <c r="AX77" s="14" t="s">
        <v>274</v>
      </c>
      <c r="AY77" s="9">
        <v>101.77031100000001</v>
      </c>
      <c r="AZ77" s="9">
        <v>95.095224299999998</v>
      </c>
      <c r="BB77" s="14" t="s">
        <v>274</v>
      </c>
      <c r="BC77" s="9">
        <v>83.452380000000005</v>
      </c>
      <c r="BD77" s="9">
        <v>82.9101</v>
      </c>
      <c r="BF77" s="14" t="s">
        <v>274</v>
      </c>
      <c r="BG77" s="9">
        <v>102.34520000000001</v>
      </c>
      <c r="BH77" s="9">
        <v>96.580470000000005</v>
      </c>
      <c r="BJ77" s="14" t="s">
        <v>282</v>
      </c>
      <c r="BK77" s="9">
        <v>87.740449999999996</v>
      </c>
      <c r="BL77" s="9">
        <v>93.54092</v>
      </c>
      <c r="BN77" s="14" t="s">
        <v>282</v>
      </c>
      <c r="BO77" s="9">
        <v>84.346050000000005</v>
      </c>
      <c r="BP77" s="9">
        <v>76.239689999999996</v>
      </c>
      <c r="BR77" s="14" t="s">
        <v>282</v>
      </c>
      <c r="BS77" s="9">
        <v>103.6447</v>
      </c>
      <c r="BT77" s="9">
        <v>86.335759999999993</v>
      </c>
      <c r="BV77" s="14" t="s">
        <v>274</v>
      </c>
      <c r="BW77" s="9">
        <v>90.593159999999997</v>
      </c>
      <c r="BX77" s="9">
        <v>80.173860000000005</v>
      </c>
      <c r="BZ77" s="14" t="s">
        <v>282</v>
      </c>
      <c r="CA77" s="9">
        <v>97.405019999999993</v>
      </c>
      <c r="CB77" s="9">
        <v>103.8796</v>
      </c>
      <c r="CD77" s="14" t="s">
        <v>282</v>
      </c>
      <c r="CE77" s="9">
        <v>95.946830000000006</v>
      </c>
      <c r="CF77" s="9">
        <v>95.186800000000005</v>
      </c>
    </row>
    <row r="78" spans="2:84" x14ac:dyDescent="0.2">
      <c r="B78" s="14" t="s">
        <v>118</v>
      </c>
      <c r="C78" s="9">
        <v>92.961960000000005</v>
      </c>
      <c r="D78" s="9">
        <v>93</v>
      </c>
      <c r="F78" s="14" t="s">
        <v>118</v>
      </c>
      <c r="G78" s="9">
        <v>101.4</v>
      </c>
      <c r="H78" s="9">
        <v>91.9</v>
      </c>
      <c r="J78" s="14" t="s">
        <v>118</v>
      </c>
      <c r="K78" s="9">
        <v>101.6</v>
      </c>
      <c r="L78" s="9">
        <v>92.5</v>
      </c>
      <c r="N78" s="14" t="s">
        <v>118</v>
      </c>
      <c r="O78" s="9">
        <v>105</v>
      </c>
      <c r="P78" s="9">
        <v>91.1</v>
      </c>
      <c r="R78" s="14" t="s">
        <v>118</v>
      </c>
      <c r="S78" s="9">
        <v>106.135302</v>
      </c>
      <c r="T78" s="9">
        <v>105.6690243</v>
      </c>
      <c r="V78" s="14" t="s">
        <v>118</v>
      </c>
      <c r="W78" s="9">
        <v>94</v>
      </c>
      <c r="X78" s="9">
        <v>128.9</v>
      </c>
      <c r="Z78" s="14" t="s">
        <v>118</v>
      </c>
      <c r="AA78" s="9">
        <v>87.7</v>
      </c>
      <c r="AB78" s="9">
        <v>87.3</v>
      </c>
      <c r="AD78" s="14" t="s">
        <v>118</v>
      </c>
      <c r="AE78" s="9">
        <v>92.93056</v>
      </c>
      <c r="AF78" s="9">
        <v>62.020879999999998</v>
      </c>
      <c r="AH78" s="14" t="s">
        <v>118</v>
      </c>
      <c r="AI78" s="9">
        <v>109.3</v>
      </c>
      <c r="AJ78" s="9">
        <v>95.5</v>
      </c>
      <c r="AL78" s="14" t="s">
        <v>118</v>
      </c>
      <c r="AM78" s="9">
        <v>113.6524</v>
      </c>
      <c r="AN78" s="9">
        <v>107.1264</v>
      </c>
      <c r="AP78" s="14" t="s">
        <v>276</v>
      </c>
      <c r="AQ78" s="9">
        <v>90.757520799999995</v>
      </c>
      <c r="AR78" s="9">
        <v>104.454573</v>
      </c>
      <c r="AT78" s="14" t="s">
        <v>276</v>
      </c>
      <c r="AU78" s="9">
        <v>95.2004594</v>
      </c>
      <c r="AV78" s="9">
        <v>95.558107800000002</v>
      </c>
      <c r="AX78" s="14" t="s">
        <v>276</v>
      </c>
      <c r="AY78" s="9">
        <v>109.955676</v>
      </c>
      <c r="AZ78" s="9">
        <v>101.955454</v>
      </c>
      <c r="BB78" s="14" t="s">
        <v>276</v>
      </c>
      <c r="BC78" s="9">
        <v>108.8516</v>
      </c>
      <c r="BD78" s="9">
        <v>86.447109999999995</v>
      </c>
      <c r="BF78" s="14" t="s">
        <v>276</v>
      </c>
      <c r="BG78" s="9">
        <v>70.635570000000001</v>
      </c>
      <c r="BH78" s="9">
        <v>60.80359</v>
      </c>
      <c r="BJ78" s="14" t="s">
        <v>118</v>
      </c>
      <c r="BK78" s="9">
        <v>120.4109</v>
      </c>
      <c r="BL78" s="9">
        <v>110.389</v>
      </c>
      <c r="BN78" s="14" t="s">
        <v>118</v>
      </c>
      <c r="BO78" s="9">
        <v>109.6212</v>
      </c>
      <c r="BP78" s="9">
        <v>109.45829999999999</v>
      </c>
      <c r="BR78" s="14" t="s">
        <v>118</v>
      </c>
      <c r="BS78" s="9">
        <v>108.9769</v>
      </c>
      <c r="BT78" s="9">
        <v>106.4282</v>
      </c>
      <c r="BV78" s="14" t="s">
        <v>276</v>
      </c>
      <c r="BW78" s="9">
        <v>53.615850000000002</v>
      </c>
      <c r="BX78" s="9">
        <v>37.27946</v>
      </c>
      <c r="BZ78" s="14" t="s">
        <v>118</v>
      </c>
      <c r="CA78" s="9">
        <v>108.3571</v>
      </c>
      <c r="CB78" s="9">
        <v>130.39250000000001</v>
      </c>
      <c r="CD78" s="14" t="s">
        <v>118</v>
      </c>
      <c r="CE78" s="9">
        <v>112.1585</v>
      </c>
      <c r="CF78" s="9">
        <v>104.8253</v>
      </c>
    </row>
    <row r="79" spans="2:84" x14ac:dyDescent="0.2">
      <c r="B79" s="14" t="s">
        <v>274</v>
      </c>
      <c r="C79" s="9">
        <v>80.474789999999999</v>
      </c>
      <c r="D79" s="9">
        <v>81.8</v>
      </c>
      <c r="F79" s="14" t="s">
        <v>274</v>
      </c>
      <c r="G79" s="9">
        <v>95.5</v>
      </c>
      <c r="H79" s="9">
        <v>100.3</v>
      </c>
      <c r="J79" s="14" t="s">
        <v>274</v>
      </c>
      <c r="K79" s="9">
        <v>93.8</v>
      </c>
      <c r="L79" s="9">
        <v>81.2</v>
      </c>
      <c r="N79" s="14" t="s">
        <v>274</v>
      </c>
      <c r="O79" s="9">
        <v>103.1</v>
      </c>
      <c r="P79" s="9">
        <v>108.9</v>
      </c>
      <c r="R79" s="14" t="s">
        <v>274</v>
      </c>
      <c r="S79" s="9">
        <v>92.595035100000004</v>
      </c>
      <c r="T79" s="9">
        <v>99.784377140000004</v>
      </c>
      <c r="V79" s="14" t="s">
        <v>274</v>
      </c>
      <c r="W79" s="9">
        <v>90.5</v>
      </c>
      <c r="X79" s="9">
        <v>140</v>
      </c>
      <c r="Z79" s="14" t="s">
        <v>274</v>
      </c>
      <c r="AA79" s="9">
        <v>67.2</v>
      </c>
      <c r="AB79" s="9">
        <v>91.4</v>
      </c>
      <c r="AD79" s="14" t="s">
        <v>274</v>
      </c>
      <c r="AE79" s="9">
        <v>104.15560000000001</v>
      </c>
      <c r="AF79" s="9">
        <v>99.373469999999998</v>
      </c>
      <c r="AH79" s="14" t="s">
        <v>274</v>
      </c>
      <c r="AI79" s="9">
        <v>97</v>
      </c>
      <c r="AJ79" s="9">
        <v>84</v>
      </c>
      <c r="AL79" s="14" t="s">
        <v>274</v>
      </c>
      <c r="AM79" s="9">
        <v>86.755459999999999</v>
      </c>
      <c r="AN79" s="9">
        <v>90.578190000000006</v>
      </c>
      <c r="AP79" s="14" t="s">
        <v>329</v>
      </c>
      <c r="AQ79" s="9">
        <v>70.330584200000004</v>
      </c>
      <c r="AR79" s="9">
        <v>61.117739800000003</v>
      </c>
      <c r="AT79" s="14" t="s">
        <v>329</v>
      </c>
      <c r="AU79" s="9">
        <v>50.661713499999998</v>
      </c>
      <c r="AV79" s="9">
        <v>51.808968</v>
      </c>
      <c r="AX79" s="14" t="s">
        <v>329</v>
      </c>
      <c r="AY79" s="9">
        <v>47.681933800000003</v>
      </c>
      <c r="AZ79" s="9">
        <v>51.331623299999997</v>
      </c>
      <c r="BB79" s="14" t="s">
        <v>329</v>
      </c>
      <c r="BC79" s="9">
        <v>79.631839999999997</v>
      </c>
      <c r="BD79" s="9">
        <v>70.991470000000007</v>
      </c>
      <c r="BF79" s="14" t="s">
        <v>329</v>
      </c>
      <c r="BG79" s="9">
        <v>20.549150000000001</v>
      </c>
      <c r="BH79" s="9">
        <v>25.382490000000001</v>
      </c>
      <c r="BJ79" s="14" t="s">
        <v>274</v>
      </c>
      <c r="BK79" s="9">
        <v>91.929090000000002</v>
      </c>
      <c r="BL79" s="9">
        <v>81.192800000000005</v>
      </c>
      <c r="BN79" s="14" t="s">
        <v>274</v>
      </c>
      <c r="BO79" s="9">
        <v>93.279780000000002</v>
      </c>
      <c r="BP79" s="9">
        <v>77.638829999999999</v>
      </c>
      <c r="BR79" s="14" t="s">
        <v>274</v>
      </c>
      <c r="BS79" s="9">
        <v>108.6387</v>
      </c>
      <c r="BT79" s="9">
        <v>90.336259999999996</v>
      </c>
      <c r="BV79" s="14" t="s">
        <v>329</v>
      </c>
      <c r="BW79" s="9">
        <v>27.874120000000001</v>
      </c>
      <c r="BX79" s="9">
        <v>40.317329999999998</v>
      </c>
      <c r="BZ79" s="14" t="s">
        <v>274</v>
      </c>
      <c r="CA79" s="9">
        <v>103.8951</v>
      </c>
      <c r="CB79" s="9">
        <v>97.840519999999998</v>
      </c>
      <c r="CD79" s="14" t="s">
        <v>274</v>
      </c>
      <c r="CE79" s="9">
        <v>91.283500000000004</v>
      </c>
      <c r="CF79" s="9">
        <v>100.7955</v>
      </c>
    </row>
    <row r="80" spans="2:84" x14ac:dyDescent="0.2">
      <c r="B80" s="14" t="s">
        <v>276</v>
      </c>
      <c r="C80" s="9">
        <v>61.781939999999999</v>
      </c>
      <c r="D80" s="9">
        <v>78.8</v>
      </c>
      <c r="F80" s="14" t="s">
        <v>276</v>
      </c>
      <c r="G80" s="9">
        <v>59.4</v>
      </c>
      <c r="H80" s="9">
        <v>58.8</v>
      </c>
      <c r="J80" s="14" t="s">
        <v>276</v>
      </c>
      <c r="K80" s="9">
        <v>45</v>
      </c>
      <c r="L80" s="9">
        <v>30.4</v>
      </c>
      <c r="N80" s="14" t="s">
        <v>276</v>
      </c>
      <c r="O80" s="9">
        <v>61.1</v>
      </c>
      <c r="P80" s="9">
        <v>52.1</v>
      </c>
      <c r="R80" s="14" t="s">
        <v>276</v>
      </c>
      <c r="S80" s="9">
        <v>29.002779199999999</v>
      </c>
      <c r="T80" s="9">
        <v>11.795550329999999</v>
      </c>
      <c r="V80" s="14" t="s">
        <v>276</v>
      </c>
      <c r="W80" s="9">
        <v>68.599999999999994</v>
      </c>
      <c r="X80" s="9">
        <v>84.6</v>
      </c>
      <c r="Z80" s="14" t="s">
        <v>276</v>
      </c>
      <c r="AA80" s="9">
        <v>69.099999999999994</v>
      </c>
      <c r="AB80" s="9">
        <v>80.5</v>
      </c>
      <c r="AD80" s="14" t="s">
        <v>276</v>
      </c>
      <c r="AE80" s="9">
        <v>65.271100000000004</v>
      </c>
      <c r="AF80" s="9">
        <v>57.979419999999998</v>
      </c>
      <c r="AH80" s="14" t="s">
        <v>276</v>
      </c>
      <c r="AI80" s="9">
        <v>93.5</v>
      </c>
      <c r="AJ80" s="9">
        <v>87.1</v>
      </c>
      <c r="AL80" s="14" t="s">
        <v>276</v>
      </c>
      <c r="AM80" s="9">
        <v>94.569209999999998</v>
      </c>
      <c r="AN80" s="9">
        <v>101.5775</v>
      </c>
      <c r="AP80" s="14" t="s">
        <v>304</v>
      </c>
      <c r="AQ80" s="9">
        <v>93.323667999999998</v>
      </c>
      <c r="AR80" s="9">
        <v>88.708672399999998</v>
      </c>
      <c r="AT80" s="14" t="s">
        <v>304</v>
      </c>
      <c r="AU80" s="9">
        <v>94.207450899999998</v>
      </c>
      <c r="AV80" s="9">
        <v>91.758753400000003</v>
      </c>
      <c r="AX80" s="14" t="s">
        <v>304</v>
      </c>
      <c r="AY80" s="9">
        <v>101.149242</v>
      </c>
      <c r="AZ80" s="9">
        <v>97.786310099999994</v>
      </c>
      <c r="BB80" s="14" t="s">
        <v>304</v>
      </c>
      <c r="BC80" s="9">
        <v>98.541569999999993</v>
      </c>
      <c r="BD80" s="9">
        <v>88.130600000000001</v>
      </c>
      <c r="BF80" s="14" t="s">
        <v>304</v>
      </c>
      <c r="BG80" s="9">
        <v>97.753330000000005</v>
      </c>
      <c r="BH80" s="9">
        <v>89.228470000000002</v>
      </c>
      <c r="BJ80" s="14" t="s">
        <v>276</v>
      </c>
      <c r="BK80" s="9">
        <v>82.316310000000001</v>
      </c>
      <c r="BL80" s="9">
        <v>63.369109999999999</v>
      </c>
      <c r="BN80" s="14" t="s">
        <v>276</v>
      </c>
      <c r="BO80" s="9">
        <v>64.26979</v>
      </c>
      <c r="BP80" s="9">
        <v>38.353029999999997</v>
      </c>
      <c r="BR80" s="14" t="s">
        <v>276</v>
      </c>
      <c r="BS80" s="9">
        <v>83.744039999999998</v>
      </c>
      <c r="BT80" s="9">
        <v>74.161420000000007</v>
      </c>
      <c r="BV80" s="14" t="s">
        <v>304</v>
      </c>
      <c r="BW80" s="9">
        <v>69.391840000000002</v>
      </c>
      <c r="BX80" s="9">
        <v>67.395359999999997</v>
      </c>
      <c r="BZ80" s="14" t="s">
        <v>276</v>
      </c>
      <c r="CA80" s="9">
        <v>77.774820000000005</v>
      </c>
      <c r="CB80" s="9">
        <v>66.897260000000003</v>
      </c>
      <c r="CD80" s="14" t="s">
        <v>276</v>
      </c>
      <c r="CE80" s="9">
        <v>50.359549999999999</v>
      </c>
      <c r="CF80" s="9">
        <v>52.248739999999998</v>
      </c>
    </row>
    <row r="81" spans="2:84" x14ac:dyDescent="0.2">
      <c r="B81" s="14" t="s">
        <v>191</v>
      </c>
      <c r="C81" s="9">
        <v>76.365170000000006</v>
      </c>
      <c r="D81" s="9">
        <v>96.2</v>
      </c>
      <c r="F81" s="14" t="s">
        <v>191</v>
      </c>
      <c r="G81" s="9">
        <v>76.099999999999994</v>
      </c>
      <c r="H81" s="9">
        <v>65.8</v>
      </c>
      <c r="J81" s="14" t="s">
        <v>191</v>
      </c>
      <c r="K81" s="9">
        <v>49.7</v>
      </c>
      <c r="L81" s="9">
        <v>46</v>
      </c>
      <c r="N81" s="14" t="s">
        <v>191</v>
      </c>
      <c r="O81" s="9">
        <v>42.5</v>
      </c>
      <c r="P81" s="9">
        <v>67.900000000000006</v>
      </c>
      <c r="R81" s="14" t="s">
        <v>329</v>
      </c>
      <c r="S81" s="9">
        <v>45.933326100000002</v>
      </c>
      <c r="T81" s="9">
        <v>43.473999310000004</v>
      </c>
      <c r="V81" s="14" t="s">
        <v>191</v>
      </c>
      <c r="W81" s="9">
        <v>55.1</v>
      </c>
      <c r="X81" s="9">
        <v>53.5</v>
      </c>
      <c r="Z81" s="14" t="s">
        <v>191</v>
      </c>
      <c r="AA81" s="9">
        <v>45</v>
      </c>
      <c r="AB81" s="9">
        <v>30.1</v>
      </c>
      <c r="AD81" s="14" t="s">
        <v>329</v>
      </c>
      <c r="AE81" s="9">
        <v>34.006019999999999</v>
      </c>
      <c r="AF81" s="9">
        <v>23.611149999999999</v>
      </c>
      <c r="AH81" s="14" t="s">
        <v>191</v>
      </c>
      <c r="AI81" s="9">
        <v>57.3</v>
      </c>
      <c r="AJ81" s="9">
        <v>51.3</v>
      </c>
      <c r="AL81" s="14" t="s">
        <v>329</v>
      </c>
      <c r="AM81" s="9">
        <v>62.57517</v>
      </c>
      <c r="AN81" s="9">
        <v>39.845129999999997</v>
      </c>
      <c r="AP81" s="14" t="s">
        <v>345</v>
      </c>
      <c r="AQ81" s="9">
        <v>101.808857</v>
      </c>
      <c r="AR81" s="9">
        <v>105.927497</v>
      </c>
      <c r="AT81" s="14" t="s">
        <v>345</v>
      </c>
      <c r="AU81" s="9">
        <v>107.035059</v>
      </c>
      <c r="AV81" s="9">
        <v>99.761523699999998</v>
      </c>
      <c r="AX81" s="14" t="s">
        <v>345</v>
      </c>
      <c r="AY81" s="9">
        <v>109.575064</v>
      </c>
      <c r="AZ81" s="9">
        <v>103.184179</v>
      </c>
      <c r="BB81" s="14" t="s">
        <v>345</v>
      </c>
      <c r="BC81" s="9">
        <v>119.58580000000001</v>
      </c>
      <c r="BD81" s="9">
        <v>102.0312</v>
      </c>
      <c r="BF81" s="14" t="s">
        <v>345</v>
      </c>
      <c r="BG81" s="9">
        <v>106.55329999999999</v>
      </c>
      <c r="BH81" s="9">
        <v>97.275239999999997</v>
      </c>
      <c r="BJ81" s="14" t="s">
        <v>329</v>
      </c>
      <c r="BK81" s="9">
        <v>29.253270000000001</v>
      </c>
      <c r="BL81" s="9">
        <v>40.247619999999998</v>
      </c>
      <c r="BN81" s="14" t="s">
        <v>329</v>
      </c>
      <c r="BO81" s="9">
        <v>29.34104</v>
      </c>
      <c r="BP81" s="9">
        <v>17.798030000000001</v>
      </c>
      <c r="BR81" s="14" t="s">
        <v>329</v>
      </c>
      <c r="BS81" s="9">
        <v>47.828749999999999</v>
      </c>
      <c r="BT81" s="9">
        <v>46.106110000000001</v>
      </c>
      <c r="BV81" s="14" t="s">
        <v>345</v>
      </c>
      <c r="BW81" s="9">
        <v>95.184370000000001</v>
      </c>
      <c r="BX81" s="9">
        <v>90.32629</v>
      </c>
      <c r="BZ81" s="14" t="s">
        <v>329</v>
      </c>
      <c r="CA81" s="9">
        <v>61.183669999999999</v>
      </c>
      <c r="CB81" s="9">
        <v>41.025889999999997</v>
      </c>
      <c r="CD81" s="14" t="s">
        <v>329</v>
      </c>
      <c r="CE81" s="9">
        <v>37.223590000000002</v>
      </c>
      <c r="CF81" s="9">
        <v>33.484319999999997</v>
      </c>
    </row>
    <row r="82" spans="2:84" x14ac:dyDescent="0.2">
      <c r="B82" s="14" t="s">
        <v>304</v>
      </c>
      <c r="C82" s="9">
        <v>77.473780000000005</v>
      </c>
      <c r="D82" s="9">
        <v>81.3</v>
      </c>
      <c r="F82" s="14" t="s">
        <v>304</v>
      </c>
      <c r="G82" s="9">
        <v>70.599999999999994</v>
      </c>
      <c r="H82" s="9">
        <v>57.3</v>
      </c>
      <c r="J82" s="14" t="s">
        <v>304</v>
      </c>
      <c r="K82" s="9">
        <v>91.8</v>
      </c>
      <c r="L82" s="9">
        <v>74.2</v>
      </c>
      <c r="N82" s="14" t="s">
        <v>304</v>
      </c>
      <c r="O82" s="9">
        <v>104.4</v>
      </c>
      <c r="P82" s="9">
        <v>95.2</v>
      </c>
      <c r="R82" s="14" t="s">
        <v>304</v>
      </c>
      <c r="S82" s="9">
        <v>128.941542</v>
      </c>
      <c r="T82" s="9">
        <v>70.116632359999997</v>
      </c>
      <c r="V82" s="14" t="s">
        <v>304</v>
      </c>
      <c r="W82" s="9">
        <v>64.5</v>
      </c>
      <c r="X82" s="9">
        <v>99.6</v>
      </c>
      <c r="Z82" s="14" t="s">
        <v>304</v>
      </c>
      <c r="AA82" s="9">
        <v>72.400000000000006</v>
      </c>
      <c r="AB82" s="9">
        <v>76.599999999999994</v>
      </c>
      <c r="AD82" s="14" t="s">
        <v>304</v>
      </c>
      <c r="AE82" s="9">
        <v>100.56399999999999</v>
      </c>
      <c r="AF82" s="9">
        <v>104.6705</v>
      </c>
      <c r="AH82" s="14" t="s">
        <v>304</v>
      </c>
      <c r="AI82" s="9">
        <v>85.1</v>
      </c>
      <c r="AJ82" s="9">
        <v>82</v>
      </c>
      <c r="AL82" s="14" t="s">
        <v>304</v>
      </c>
      <c r="AM82" s="9">
        <v>96.995590000000007</v>
      </c>
      <c r="AN82" s="9">
        <v>99.823980000000006</v>
      </c>
      <c r="AP82" s="14" t="s">
        <v>239</v>
      </c>
      <c r="AQ82" s="9">
        <v>93.118026200000003</v>
      </c>
      <c r="AR82" s="9">
        <v>94.694124099999996</v>
      </c>
      <c r="AT82" s="14" t="s">
        <v>239</v>
      </c>
      <c r="AU82" s="9">
        <v>101.76456899999999</v>
      </c>
      <c r="AV82" s="9">
        <v>102.962126</v>
      </c>
      <c r="AX82" s="14" t="s">
        <v>239</v>
      </c>
      <c r="AY82" s="9">
        <v>95.025445300000001</v>
      </c>
      <c r="AZ82" s="9">
        <v>95.327443200000005</v>
      </c>
      <c r="BB82" s="14" t="s">
        <v>239</v>
      </c>
      <c r="BC82" s="9">
        <v>90.298389999999998</v>
      </c>
      <c r="BD82" s="9">
        <v>88.992660000000001</v>
      </c>
      <c r="BF82" s="14" t="s">
        <v>239</v>
      </c>
      <c r="BG82" s="9">
        <v>101.46080000000001</v>
      </c>
      <c r="BH82" s="9">
        <v>91.782269999999997</v>
      </c>
      <c r="BJ82" s="14" t="s">
        <v>304</v>
      </c>
      <c r="BK82" s="9">
        <v>86.444680000000005</v>
      </c>
      <c r="BL82" s="9">
        <v>71.237219999999994</v>
      </c>
      <c r="BN82" s="14" t="s">
        <v>304</v>
      </c>
      <c r="BO82" s="9">
        <v>87.441199999999995</v>
      </c>
      <c r="BP82" s="9">
        <v>81.644229999999993</v>
      </c>
      <c r="BR82" s="14" t="s">
        <v>304</v>
      </c>
      <c r="BS82" s="9">
        <v>108.896</v>
      </c>
      <c r="BT82" s="9">
        <v>83.224270000000004</v>
      </c>
      <c r="BV82" s="14" t="s">
        <v>239</v>
      </c>
      <c r="BW82" s="9">
        <v>93.393780000000007</v>
      </c>
      <c r="BX82" s="9">
        <v>93.030929999999998</v>
      </c>
      <c r="BZ82" s="14" t="s">
        <v>304</v>
      </c>
      <c r="CA82" s="9">
        <v>80.716149999999999</v>
      </c>
      <c r="CB82" s="9">
        <v>84.247919999999993</v>
      </c>
      <c r="CD82" s="14" t="s">
        <v>304</v>
      </c>
      <c r="CE82" s="9">
        <v>79.821309999999997</v>
      </c>
      <c r="CF82" s="9">
        <v>79.363600000000005</v>
      </c>
    </row>
    <row r="83" spans="2:84" x14ac:dyDescent="0.2">
      <c r="B83" s="14" t="s">
        <v>123</v>
      </c>
      <c r="C83" s="9">
        <v>96.022090000000006</v>
      </c>
      <c r="D83" s="9">
        <v>79.099999999999994</v>
      </c>
      <c r="F83" s="14" t="s">
        <v>123</v>
      </c>
      <c r="G83" s="9">
        <v>94.1</v>
      </c>
      <c r="H83" s="9">
        <v>74.599999999999994</v>
      </c>
      <c r="J83" s="14" t="s">
        <v>123</v>
      </c>
      <c r="K83" s="9">
        <v>91.8</v>
      </c>
      <c r="L83" s="9">
        <v>83.2</v>
      </c>
      <c r="N83" s="14" t="s">
        <v>123</v>
      </c>
      <c r="O83" s="9">
        <v>79.3</v>
      </c>
      <c r="P83" s="9">
        <v>89.7</v>
      </c>
      <c r="R83" s="14" t="s">
        <v>345</v>
      </c>
      <c r="S83" s="9">
        <v>90.237810800000005</v>
      </c>
      <c r="T83" s="9">
        <v>91.411693020000001</v>
      </c>
      <c r="V83" s="14" t="s">
        <v>123</v>
      </c>
      <c r="W83" s="9">
        <v>83</v>
      </c>
      <c r="X83" s="9">
        <v>91.1</v>
      </c>
      <c r="Z83" s="14" t="s">
        <v>123</v>
      </c>
      <c r="AA83" s="9">
        <v>70.5</v>
      </c>
      <c r="AB83" s="9">
        <v>78</v>
      </c>
      <c r="AD83" s="14" t="s">
        <v>345</v>
      </c>
      <c r="AE83" s="9">
        <v>107.72750000000001</v>
      </c>
      <c r="AF83" s="9">
        <v>135.50559999999999</v>
      </c>
      <c r="AH83" s="14" t="s">
        <v>123</v>
      </c>
      <c r="AI83" s="9">
        <v>86.8</v>
      </c>
      <c r="AJ83" s="9">
        <v>95.5</v>
      </c>
      <c r="AL83" s="14" t="s">
        <v>345</v>
      </c>
      <c r="AM83" s="9">
        <v>112.0488</v>
      </c>
      <c r="AN83" s="9">
        <v>105.8052</v>
      </c>
      <c r="AP83" s="14" t="s">
        <v>242</v>
      </c>
      <c r="AQ83" s="9">
        <v>97.109986800000001</v>
      </c>
      <c r="AR83" s="9">
        <v>95.560269300000002</v>
      </c>
      <c r="AT83" s="14" t="s">
        <v>242</v>
      </c>
      <c r="AU83" s="9">
        <v>99.837473900000006</v>
      </c>
      <c r="AV83" s="9">
        <v>105.22137499999999</v>
      </c>
      <c r="AX83" s="14" t="s">
        <v>242</v>
      </c>
      <c r="AY83" s="9">
        <v>98.613231600000006</v>
      </c>
      <c r="AZ83" s="9">
        <v>94.804927500000005</v>
      </c>
      <c r="BB83" s="14" t="s">
        <v>242</v>
      </c>
      <c r="BC83" s="9">
        <v>90.389669999999995</v>
      </c>
      <c r="BD83" s="9">
        <v>84.579350000000005</v>
      </c>
      <c r="BF83" s="14" t="s">
        <v>242</v>
      </c>
      <c r="BG83" s="9">
        <v>94.826359999999994</v>
      </c>
      <c r="BH83" s="9">
        <v>95.059430000000006</v>
      </c>
      <c r="BJ83" s="14" t="s">
        <v>345</v>
      </c>
      <c r="BK83" s="9">
        <v>100.6915</v>
      </c>
      <c r="BL83" s="9">
        <v>108.96850000000001</v>
      </c>
      <c r="BN83" s="14" t="s">
        <v>345</v>
      </c>
      <c r="BO83" s="9">
        <v>114.69880000000001</v>
      </c>
      <c r="BP83" s="9">
        <v>109.2192</v>
      </c>
      <c r="BR83" s="14" t="s">
        <v>345</v>
      </c>
      <c r="BS83" s="9">
        <v>95.815190000000001</v>
      </c>
      <c r="BT83" s="9">
        <v>94.073759999999993</v>
      </c>
      <c r="BV83" s="14" t="s">
        <v>242</v>
      </c>
      <c r="BW83" s="9">
        <v>85.756600000000006</v>
      </c>
      <c r="BX83" s="9">
        <v>96.371420000000001</v>
      </c>
      <c r="BZ83" s="14" t="s">
        <v>345</v>
      </c>
      <c r="CA83" s="9">
        <v>100.551</v>
      </c>
      <c r="CB83" s="9">
        <v>88.498289999999997</v>
      </c>
      <c r="CD83" s="14" t="s">
        <v>345</v>
      </c>
      <c r="CE83" s="9">
        <v>108.6866</v>
      </c>
      <c r="CF83" s="9">
        <v>101.56019999999999</v>
      </c>
    </row>
    <row r="84" spans="2:84" x14ac:dyDescent="0.2">
      <c r="B84" s="14" t="s">
        <v>239</v>
      </c>
      <c r="C84" s="9">
        <v>81.051230000000004</v>
      </c>
      <c r="D84" s="9">
        <v>93.3</v>
      </c>
      <c r="F84" s="14" t="s">
        <v>239</v>
      </c>
      <c r="G84" s="9">
        <v>94</v>
      </c>
      <c r="H84" s="9">
        <v>100.5</v>
      </c>
      <c r="J84" s="14" t="s">
        <v>239</v>
      </c>
      <c r="K84" s="9">
        <v>90.4</v>
      </c>
      <c r="L84" s="9">
        <v>107.1</v>
      </c>
      <c r="N84" s="14" t="s">
        <v>239</v>
      </c>
      <c r="O84" s="9">
        <v>111.8</v>
      </c>
      <c r="P84" s="9">
        <v>92.3</v>
      </c>
      <c r="R84" s="14" t="s">
        <v>239</v>
      </c>
      <c r="S84" s="9">
        <v>111.70594</v>
      </c>
      <c r="T84" s="9">
        <v>98.37346685</v>
      </c>
      <c r="V84" s="14" t="s">
        <v>239</v>
      </c>
      <c r="W84" s="9">
        <v>97.7</v>
      </c>
      <c r="X84" s="9">
        <v>75.8</v>
      </c>
      <c r="Z84" s="14" t="s">
        <v>239</v>
      </c>
      <c r="AA84" s="9">
        <v>95.8</v>
      </c>
      <c r="AB84" s="9">
        <v>96.9</v>
      </c>
      <c r="AD84" s="14" t="s">
        <v>239</v>
      </c>
      <c r="AE84" s="9">
        <v>107.48309999999999</v>
      </c>
      <c r="AF84" s="9">
        <v>89.179580000000001</v>
      </c>
      <c r="AH84" s="14" t="s">
        <v>239</v>
      </c>
      <c r="AI84" s="9">
        <v>82.4</v>
      </c>
      <c r="AJ84" s="9">
        <v>94</v>
      </c>
      <c r="AL84" s="14" t="s">
        <v>239</v>
      </c>
      <c r="AM84" s="9">
        <v>96.48939</v>
      </c>
      <c r="AN84" s="9">
        <v>98.981250000000003</v>
      </c>
      <c r="AP84" s="14" t="s">
        <v>214</v>
      </c>
      <c r="AQ84" s="9">
        <v>102.61972400000001</v>
      </c>
      <c r="AR84" s="9">
        <v>99.289996599999995</v>
      </c>
      <c r="AT84" s="14" t="s">
        <v>214</v>
      </c>
      <c r="AU84" s="9">
        <v>102.18249400000001</v>
      </c>
      <c r="AV84" s="9">
        <v>104.374157</v>
      </c>
      <c r="AX84" s="14" t="s">
        <v>214</v>
      </c>
      <c r="AY84" s="9">
        <v>96.521628500000006</v>
      </c>
      <c r="AZ84" s="9">
        <v>97.6170118</v>
      </c>
      <c r="BB84" s="14" t="s">
        <v>214</v>
      </c>
      <c r="BC84" s="9">
        <v>102.38630000000001</v>
      </c>
      <c r="BD84" s="9">
        <v>87.069850000000002</v>
      </c>
      <c r="BF84" s="14" t="s">
        <v>214</v>
      </c>
      <c r="BG84" s="9">
        <v>95.739360000000005</v>
      </c>
      <c r="BH84" s="9">
        <v>84.445890000000006</v>
      </c>
      <c r="BJ84" s="14" t="s">
        <v>239</v>
      </c>
      <c r="BK84" s="9">
        <v>91.845169999999996</v>
      </c>
      <c r="BL84" s="9">
        <v>102.9813</v>
      </c>
      <c r="BN84" s="14" t="s">
        <v>239</v>
      </c>
      <c r="BO84" s="9">
        <v>77.009410000000003</v>
      </c>
      <c r="BP84" s="9">
        <v>89.149550000000005</v>
      </c>
      <c r="BR84" s="14" t="s">
        <v>239</v>
      </c>
      <c r="BS84" s="9">
        <v>90.985479999999995</v>
      </c>
      <c r="BT84" s="9">
        <v>104.2251</v>
      </c>
      <c r="BV84" s="14" t="s">
        <v>214</v>
      </c>
      <c r="BW84" s="9">
        <v>63.808190000000003</v>
      </c>
      <c r="BX84" s="9">
        <v>78.34348</v>
      </c>
      <c r="BZ84" s="14" t="s">
        <v>239</v>
      </c>
      <c r="CA84" s="9">
        <v>127.4286</v>
      </c>
      <c r="CB84" s="9">
        <v>92.701269999999994</v>
      </c>
      <c r="CD84" s="14" t="s">
        <v>239</v>
      </c>
      <c r="CE84" s="9">
        <v>92.112480000000005</v>
      </c>
      <c r="CF84" s="9">
        <v>101.71120000000001</v>
      </c>
    </row>
    <row r="85" spans="2:84" x14ac:dyDescent="0.2">
      <c r="B85" s="14" t="s">
        <v>242</v>
      </c>
      <c r="C85" s="9">
        <v>98.936490000000006</v>
      </c>
      <c r="D85" s="9">
        <v>99.7</v>
      </c>
      <c r="F85" s="14" t="s">
        <v>242</v>
      </c>
      <c r="G85" s="9">
        <v>93.8</v>
      </c>
      <c r="H85" s="9">
        <v>99</v>
      </c>
      <c r="J85" s="14" t="s">
        <v>242</v>
      </c>
      <c r="K85" s="9">
        <v>91</v>
      </c>
      <c r="L85" s="9">
        <v>96.5</v>
      </c>
      <c r="N85" s="14" t="s">
        <v>242</v>
      </c>
      <c r="O85" s="9">
        <v>120.8</v>
      </c>
      <c r="P85" s="9">
        <v>86.2</v>
      </c>
      <c r="R85" s="14" t="s">
        <v>242</v>
      </c>
      <c r="S85" s="9">
        <v>107.470952</v>
      </c>
      <c r="T85" s="9">
        <v>107.41741500000001</v>
      </c>
      <c r="V85" s="14" t="s">
        <v>242</v>
      </c>
      <c r="W85" s="9">
        <v>91.5</v>
      </c>
      <c r="X85" s="9">
        <v>93.5</v>
      </c>
      <c r="Z85" s="14" t="s">
        <v>242</v>
      </c>
      <c r="AA85" s="9">
        <v>94.3</v>
      </c>
      <c r="AB85" s="9">
        <v>74.900000000000006</v>
      </c>
      <c r="AD85" s="14" t="s">
        <v>242</v>
      </c>
      <c r="AE85" s="9">
        <v>100.7145</v>
      </c>
      <c r="AF85" s="9">
        <v>70.613119999999995</v>
      </c>
      <c r="AH85" s="14" t="s">
        <v>242</v>
      </c>
      <c r="AI85" s="9">
        <v>97.6</v>
      </c>
      <c r="AJ85" s="9">
        <v>87.7</v>
      </c>
      <c r="AL85" s="14" t="s">
        <v>242</v>
      </c>
      <c r="AM85" s="9">
        <v>92.545370000000005</v>
      </c>
      <c r="AN85" s="9">
        <v>93.333340000000007</v>
      </c>
      <c r="AP85" s="14" t="s">
        <v>212</v>
      </c>
      <c r="AQ85" s="9">
        <v>101.14353</v>
      </c>
      <c r="AR85" s="9">
        <v>101.12834599999999</v>
      </c>
      <c r="AT85" s="14" t="s">
        <v>212</v>
      </c>
      <c r="AU85" s="9">
        <v>92.384490400000004</v>
      </c>
      <c r="AV85" s="9">
        <v>106.143902</v>
      </c>
      <c r="AX85" s="14" t="s">
        <v>212</v>
      </c>
      <c r="AY85" s="9">
        <v>70.888040700000005</v>
      </c>
      <c r="AZ85" s="9">
        <v>78.0749256</v>
      </c>
      <c r="BB85" s="14" t="s">
        <v>212</v>
      </c>
      <c r="BC85" s="9">
        <v>106.46769999999999</v>
      </c>
      <c r="BD85" s="9">
        <v>94.385689999999997</v>
      </c>
      <c r="BF85" s="14" t="s">
        <v>212</v>
      </c>
      <c r="BG85" s="9">
        <v>96.571200000000005</v>
      </c>
      <c r="BH85" s="9">
        <v>95.990440000000007</v>
      </c>
      <c r="BJ85" s="14" t="s">
        <v>242</v>
      </c>
      <c r="BK85" s="9">
        <v>94.778049999999993</v>
      </c>
      <c r="BL85" s="9">
        <v>104.5491</v>
      </c>
      <c r="BN85" s="14" t="s">
        <v>242</v>
      </c>
      <c r="BO85" s="9">
        <v>78.354889999999997</v>
      </c>
      <c r="BP85" s="9">
        <v>89.069850000000002</v>
      </c>
      <c r="BR85" s="14" t="s">
        <v>242</v>
      </c>
      <c r="BS85" s="9">
        <v>83.373739999999998</v>
      </c>
      <c r="BT85" s="9">
        <v>102.1892</v>
      </c>
      <c r="BV85" s="14" t="s">
        <v>212</v>
      </c>
      <c r="BW85" s="9">
        <v>88.930840000000003</v>
      </c>
      <c r="BX85" s="9">
        <v>93.783209999999997</v>
      </c>
      <c r="BZ85" s="14" t="s">
        <v>242</v>
      </c>
      <c r="CA85" s="9">
        <v>105.6939</v>
      </c>
      <c r="CB85" s="9">
        <v>90.667569999999998</v>
      </c>
      <c r="CD85" s="14" t="s">
        <v>242</v>
      </c>
      <c r="CE85" s="9">
        <v>92.443129999999996</v>
      </c>
      <c r="CF85" s="9">
        <v>95.483000000000004</v>
      </c>
    </row>
    <row r="86" spans="2:84" x14ac:dyDescent="0.2">
      <c r="B86" s="14" t="s">
        <v>214</v>
      </c>
      <c r="C86" s="9">
        <v>85.338480000000004</v>
      </c>
      <c r="D86" s="9">
        <v>83.3</v>
      </c>
      <c r="F86" s="14" t="s">
        <v>214</v>
      </c>
      <c r="G86" s="9">
        <v>85</v>
      </c>
      <c r="H86" s="9">
        <v>77</v>
      </c>
      <c r="J86" s="14" t="s">
        <v>214</v>
      </c>
      <c r="K86" s="9">
        <v>85.5</v>
      </c>
      <c r="L86" s="9">
        <v>91.6</v>
      </c>
      <c r="N86" s="14" t="s">
        <v>214</v>
      </c>
      <c r="O86" s="9">
        <v>82.1</v>
      </c>
      <c r="P86" s="9">
        <v>92.1</v>
      </c>
      <c r="R86" s="14" t="s">
        <v>214</v>
      </c>
      <c r="S86" s="9">
        <v>105.255728</v>
      </c>
      <c r="T86" s="9">
        <v>100.98015839999999</v>
      </c>
      <c r="V86" s="14" t="s">
        <v>214</v>
      </c>
      <c r="W86" s="9">
        <v>85.1</v>
      </c>
      <c r="X86" s="9">
        <v>78.7</v>
      </c>
      <c r="Z86" s="14" t="s">
        <v>214</v>
      </c>
      <c r="AA86" s="9">
        <v>81.2</v>
      </c>
      <c r="AB86" s="9">
        <v>67.7</v>
      </c>
      <c r="AD86" s="14" t="s">
        <v>214</v>
      </c>
      <c r="AE86" s="9">
        <v>102.181</v>
      </c>
      <c r="AF86" s="9">
        <v>61.149639999999998</v>
      </c>
      <c r="AH86" s="14" t="s">
        <v>214</v>
      </c>
      <c r="AI86" s="9">
        <v>90.9</v>
      </c>
      <c r="AJ86" s="9">
        <v>87.3</v>
      </c>
      <c r="AL86" s="14" t="s">
        <v>214</v>
      </c>
      <c r="AM86" s="9">
        <v>99.393230000000003</v>
      </c>
      <c r="AN86" s="9">
        <v>87.845129999999997</v>
      </c>
      <c r="AP86" s="14" t="s">
        <v>142</v>
      </c>
      <c r="AQ86" s="9">
        <v>90.955714200000003</v>
      </c>
      <c r="AR86" s="9">
        <v>89.744722800000005</v>
      </c>
      <c r="AT86" s="14" t="s">
        <v>142</v>
      </c>
      <c r="AU86" s="9">
        <v>110.355236</v>
      </c>
      <c r="AV86" s="9">
        <v>107.49945099999999</v>
      </c>
      <c r="AX86" s="14" t="s">
        <v>142</v>
      </c>
      <c r="AY86" s="9">
        <v>101.86514</v>
      </c>
      <c r="AZ86" s="9">
        <v>99.726075100000003</v>
      </c>
      <c r="BB86" s="14" t="s">
        <v>142</v>
      </c>
      <c r="BC86" s="9">
        <v>116.7822</v>
      </c>
      <c r="BD86" s="9">
        <v>102.7454</v>
      </c>
      <c r="BF86" s="14" t="s">
        <v>142</v>
      </c>
      <c r="BG86" s="9">
        <v>95.719070000000002</v>
      </c>
      <c r="BH86" s="9">
        <v>97.349720000000005</v>
      </c>
      <c r="BJ86" s="14" t="s">
        <v>214</v>
      </c>
      <c r="BK86" s="9">
        <v>92.488979999999998</v>
      </c>
      <c r="BL86" s="9">
        <v>99.635230000000007</v>
      </c>
      <c r="BN86" s="14" t="s">
        <v>214</v>
      </c>
      <c r="BO86" s="9">
        <v>71.291120000000006</v>
      </c>
      <c r="BP86" s="9">
        <v>82.19932</v>
      </c>
      <c r="BR86" s="14" t="s">
        <v>214</v>
      </c>
      <c r="BS86" s="9">
        <v>75.56429</v>
      </c>
      <c r="BT86" s="9">
        <v>74.273160000000004</v>
      </c>
      <c r="BV86" s="14" t="s">
        <v>142</v>
      </c>
      <c r="BW86" s="9">
        <v>74.483959999999996</v>
      </c>
      <c r="BX86" s="9">
        <v>70.766909999999996</v>
      </c>
      <c r="BZ86" s="14" t="s">
        <v>214</v>
      </c>
      <c r="CA86" s="9">
        <v>84.11224</v>
      </c>
      <c r="CB86" s="9">
        <v>82.319710000000001</v>
      </c>
      <c r="CD86" s="14" t="s">
        <v>214</v>
      </c>
      <c r="CE86" s="9">
        <v>96.865650000000002</v>
      </c>
      <c r="CF86" s="9">
        <v>91.406369999999995</v>
      </c>
    </row>
    <row r="87" spans="2:84" x14ac:dyDescent="0.2">
      <c r="B87" s="14" t="s">
        <v>212</v>
      </c>
      <c r="C87" s="9">
        <v>92.064629999999994</v>
      </c>
      <c r="D87" s="9">
        <v>97.7</v>
      </c>
      <c r="F87" s="14" t="s">
        <v>212</v>
      </c>
      <c r="G87" s="9">
        <v>91.1</v>
      </c>
      <c r="H87" s="9">
        <v>89.2</v>
      </c>
      <c r="J87" s="14" t="s">
        <v>212</v>
      </c>
      <c r="K87" s="9">
        <v>84.8</v>
      </c>
      <c r="L87" s="9">
        <v>85.1</v>
      </c>
      <c r="N87" s="14" t="s">
        <v>212</v>
      </c>
      <c r="O87" s="9">
        <v>89.9</v>
      </c>
      <c r="P87" s="9">
        <v>78.3</v>
      </c>
      <c r="R87" s="14" t="s">
        <v>212</v>
      </c>
      <c r="S87" s="9">
        <v>121.56043</v>
      </c>
      <c r="T87" s="9">
        <v>104.7312512</v>
      </c>
      <c r="V87" s="14" t="s">
        <v>212</v>
      </c>
      <c r="W87" s="9">
        <v>96.3</v>
      </c>
      <c r="X87" s="9">
        <v>85.7</v>
      </c>
      <c r="Z87" s="14" t="s">
        <v>212</v>
      </c>
      <c r="AA87" s="9">
        <v>72.900000000000006</v>
      </c>
      <c r="AB87" s="9">
        <v>64.400000000000006</v>
      </c>
      <c r="AD87" s="14" t="s">
        <v>212</v>
      </c>
      <c r="AE87" s="9">
        <v>96.390079999999998</v>
      </c>
      <c r="AF87" s="9">
        <v>75.239720000000005</v>
      </c>
      <c r="AH87" s="14" t="s">
        <v>212</v>
      </c>
      <c r="AI87" s="9">
        <v>93.5</v>
      </c>
      <c r="AJ87" s="9">
        <v>82</v>
      </c>
      <c r="AL87" s="14" t="s">
        <v>212</v>
      </c>
      <c r="AM87" s="9">
        <v>107.19459999999999</v>
      </c>
      <c r="AN87" s="9">
        <v>97.529340000000005</v>
      </c>
      <c r="AP87" s="14" t="s">
        <v>280</v>
      </c>
      <c r="AQ87" s="9">
        <v>98.825661499999995</v>
      </c>
      <c r="AR87" s="9">
        <v>95.438602700000004</v>
      </c>
      <c r="AT87" s="14" t="s">
        <v>280</v>
      </c>
      <c r="AU87" s="9">
        <v>85.047454999999999</v>
      </c>
      <c r="AV87" s="9">
        <v>77.920908900000001</v>
      </c>
      <c r="AX87" s="14" t="s">
        <v>280</v>
      </c>
      <c r="AY87" s="9">
        <v>74.825490400000007</v>
      </c>
      <c r="AZ87" s="9">
        <v>82.985338299999995</v>
      </c>
      <c r="BB87" s="14" t="s">
        <v>280</v>
      </c>
      <c r="BC87" s="9">
        <v>101.8511</v>
      </c>
      <c r="BD87" s="9">
        <v>90.02664</v>
      </c>
      <c r="BF87" s="14" t="s">
        <v>280</v>
      </c>
      <c r="BG87" s="9">
        <v>81.829530000000005</v>
      </c>
      <c r="BH87" s="9">
        <v>76.5762</v>
      </c>
      <c r="BJ87" s="14" t="s">
        <v>212</v>
      </c>
      <c r="BK87" s="9">
        <v>93.037400000000005</v>
      </c>
      <c r="BL87" s="9">
        <v>109.4525</v>
      </c>
      <c r="BN87" s="14" t="s">
        <v>212</v>
      </c>
      <c r="BO87" s="9">
        <v>93.187179999999998</v>
      </c>
      <c r="BP87" s="9">
        <v>89.803129999999996</v>
      </c>
      <c r="BR87" s="14" t="s">
        <v>212</v>
      </c>
      <c r="BS87" s="9">
        <v>90.349990000000005</v>
      </c>
      <c r="BT87" s="9">
        <v>95.607609999999994</v>
      </c>
      <c r="BV87" s="14" t="s">
        <v>280</v>
      </c>
      <c r="BW87" s="9">
        <v>100.7563</v>
      </c>
      <c r="BX87" s="9">
        <v>86.828720000000004</v>
      </c>
      <c r="BZ87" s="14" t="s">
        <v>212</v>
      </c>
      <c r="CA87" s="9">
        <v>109.6122</v>
      </c>
      <c r="CB87" s="9">
        <v>96.67183</v>
      </c>
      <c r="CD87" s="14" t="s">
        <v>212</v>
      </c>
      <c r="CE87" s="9">
        <v>95.95635</v>
      </c>
      <c r="CF87" s="9">
        <v>99.125540000000001</v>
      </c>
    </row>
    <row r="88" spans="2:84" x14ac:dyDescent="0.2">
      <c r="B88" s="14" t="s">
        <v>142</v>
      </c>
      <c r="C88" s="9">
        <v>78.735050000000001</v>
      </c>
      <c r="D88" s="9">
        <v>78.2</v>
      </c>
      <c r="F88" s="14" t="s">
        <v>142</v>
      </c>
      <c r="G88" s="9">
        <v>77.400000000000006</v>
      </c>
      <c r="H88" s="9">
        <v>76.8</v>
      </c>
      <c r="J88" s="14" t="s">
        <v>142</v>
      </c>
      <c r="K88" s="9">
        <v>20</v>
      </c>
      <c r="L88" s="9">
        <v>67.2</v>
      </c>
      <c r="N88" s="14" t="s">
        <v>142</v>
      </c>
      <c r="O88" s="9">
        <v>33.700000000000003</v>
      </c>
      <c r="P88" s="9">
        <v>60.1</v>
      </c>
      <c r="R88" s="14" t="s">
        <v>142</v>
      </c>
      <c r="S88" s="9">
        <v>93.544358799999998</v>
      </c>
      <c r="T88" s="9">
        <v>98.278100080000002</v>
      </c>
      <c r="V88" s="14" t="s">
        <v>142</v>
      </c>
      <c r="W88" s="9">
        <v>81.099999999999994</v>
      </c>
      <c r="X88" s="9">
        <v>82.5</v>
      </c>
      <c r="Z88" s="14" t="s">
        <v>142</v>
      </c>
      <c r="AA88" s="9">
        <v>58.6</v>
      </c>
      <c r="AB88" s="9">
        <v>65.5</v>
      </c>
      <c r="AD88" s="14" t="s">
        <v>142</v>
      </c>
      <c r="AE88" s="9">
        <v>57.47054</v>
      </c>
      <c r="AF88" s="9">
        <v>84.402770000000004</v>
      </c>
      <c r="AH88" s="14" t="s">
        <v>142</v>
      </c>
      <c r="AI88" s="9">
        <v>93.2</v>
      </c>
      <c r="AJ88" s="9">
        <v>80.3</v>
      </c>
      <c r="AL88" s="14" t="s">
        <v>142</v>
      </c>
      <c r="AM88" s="9">
        <v>99.891649999999998</v>
      </c>
      <c r="AN88" s="9">
        <v>85.362369999999999</v>
      </c>
      <c r="AP88" s="14" t="s">
        <v>232</v>
      </c>
      <c r="AQ88" s="9">
        <v>92.327950700000002</v>
      </c>
      <c r="AR88" s="9">
        <v>96.832972400000003</v>
      </c>
      <c r="AT88" s="14" t="s">
        <v>232</v>
      </c>
      <c r="AU88" s="9">
        <v>95.472486599999996</v>
      </c>
      <c r="AV88" s="9">
        <v>100.232201</v>
      </c>
      <c r="AX88" s="14" t="s">
        <v>232</v>
      </c>
      <c r="AY88" s="9">
        <v>81.040712499999998</v>
      </c>
      <c r="AZ88" s="9">
        <v>80.164988300000005</v>
      </c>
      <c r="BB88" s="14" t="s">
        <v>232</v>
      </c>
      <c r="BC88" s="9">
        <v>102.621</v>
      </c>
      <c r="BD88" s="9">
        <v>77.922749999999994</v>
      </c>
      <c r="BF88" s="14" t="s">
        <v>232</v>
      </c>
      <c r="BG88" s="9">
        <v>99.16816</v>
      </c>
      <c r="BH88" s="9">
        <v>90.683670000000006</v>
      </c>
      <c r="BJ88" s="14" t="s">
        <v>142</v>
      </c>
      <c r="BK88" s="9">
        <v>88.769229999999993</v>
      </c>
      <c r="BL88" s="9">
        <v>87.818730000000002</v>
      </c>
      <c r="BN88" s="14" t="s">
        <v>142</v>
      </c>
      <c r="BO88" s="9">
        <v>105.48869999999999</v>
      </c>
      <c r="BP88" s="9">
        <v>90.408879999999996</v>
      </c>
      <c r="BR88" s="14" t="s">
        <v>142</v>
      </c>
      <c r="BS88" s="9">
        <v>88.330550000000002</v>
      </c>
      <c r="BT88" s="9">
        <v>85.205330000000004</v>
      </c>
      <c r="BV88" s="14" t="s">
        <v>232</v>
      </c>
      <c r="BW88" s="9">
        <v>87.899889999999999</v>
      </c>
      <c r="BX88" s="9">
        <v>89.394890000000004</v>
      </c>
      <c r="BZ88" s="14" t="s">
        <v>142</v>
      </c>
      <c r="CA88" s="9">
        <v>100.398</v>
      </c>
      <c r="CB88" s="9">
        <v>89.021240000000006</v>
      </c>
      <c r="CD88" s="14" t="s">
        <v>142</v>
      </c>
      <c r="CE88" s="9">
        <v>86.45</v>
      </c>
      <c r="CF88" s="9">
        <v>90.217349999999996</v>
      </c>
    </row>
    <row r="89" spans="2:84" x14ac:dyDescent="0.2">
      <c r="B89" s="14" t="s">
        <v>280</v>
      </c>
      <c r="C89" s="9">
        <v>76.473439999999997</v>
      </c>
      <c r="D89" s="9">
        <v>90.7</v>
      </c>
      <c r="F89" s="14" t="s">
        <v>280</v>
      </c>
      <c r="G89" s="9">
        <v>99.9</v>
      </c>
      <c r="H89" s="9">
        <v>102</v>
      </c>
      <c r="J89" s="14" t="s">
        <v>280</v>
      </c>
      <c r="K89" s="9">
        <v>84.8</v>
      </c>
      <c r="L89" s="9">
        <v>66.900000000000006</v>
      </c>
      <c r="N89" s="14" t="s">
        <v>280</v>
      </c>
      <c r="O89" s="9">
        <v>98.1</v>
      </c>
      <c r="P89" s="9">
        <v>87.5</v>
      </c>
      <c r="R89" s="14" t="s">
        <v>280</v>
      </c>
      <c r="S89" s="9">
        <v>74.888124700000006</v>
      </c>
      <c r="T89" s="9">
        <v>73.571498579999997</v>
      </c>
      <c r="V89" s="14" t="s">
        <v>280</v>
      </c>
      <c r="W89" s="9">
        <v>85.4</v>
      </c>
      <c r="X89" s="9">
        <v>109.1</v>
      </c>
      <c r="Z89" s="14" t="s">
        <v>280</v>
      </c>
      <c r="AA89" s="9">
        <v>63.8</v>
      </c>
      <c r="AB89" s="9">
        <v>68.5</v>
      </c>
      <c r="AD89" s="14" t="s">
        <v>280</v>
      </c>
      <c r="AE89" s="9">
        <v>93.879109999999997</v>
      </c>
      <c r="AF89" s="9">
        <v>120.4336</v>
      </c>
      <c r="AH89" s="14" t="s">
        <v>280</v>
      </c>
      <c r="AI89" s="9">
        <v>98.9</v>
      </c>
      <c r="AJ89" s="9">
        <v>86</v>
      </c>
      <c r="AL89" s="14" t="s">
        <v>280</v>
      </c>
      <c r="AM89" s="9">
        <v>91.224379999999996</v>
      </c>
      <c r="AN89" s="9">
        <v>93.049049999999994</v>
      </c>
      <c r="AP89" s="14" t="s">
        <v>145</v>
      </c>
      <c r="AQ89" s="9">
        <v>63.4486104</v>
      </c>
      <c r="AR89" s="9">
        <v>61.082386900000003</v>
      </c>
      <c r="AT89" s="14" t="s">
        <v>145</v>
      </c>
      <c r="AU89" s="9">
        <v>62.3171581</v>
      </c>
      <c r="AV89" s="9">
        <v>54.1623521</v>
      </c>
      <c r="AX89" s="14" t="s">
        <v>145</v>
      </c>
      <c r="AY89" s="9">
        <v>37.4529262</v>
      </c>
      <c r="AZ89" s="9">
        <v>41.004813499999997</v>
      </c>
      <c r="BB89" s="14" t="s">
        <v>145</v>
      </c>
      <c r="BC89" s="9">
        <v>104.2901</v>
      </c>
      <c r="BD89" s="9">
        <v>100.3373</v>
      </c>
      <c r="BF89" s="14" t="s">
        <v>145</v>
      </c>
      <c r="BG89" s="9">
        <v>15.37551</v>
      </c>
      <c r="BH89" s="9">
        <v>34.673990000000003</v>
      </c>
      <c r="BJ89" s="14" t="s">
        <v>280</v>
      </c>
      <c r="BK89" s="9">
        <v>72.914469999999994</v>
      </c>
      <c r="BL89" s="9">
        <v>67.375420000000005</v>
      </c>
      <c r="BN89" s="14" t="s">
        <v>280</v>
      </c>
      <c r="BO89" s="9">
        <v>75.37012</v>
      </c>
      <c r="BP89" s="9">
        <v>66.514250000000004</v>
      </c>
      <c r="BR89" s="14" t="s">
        <v>280</v>
      </c>
      <c r="BS89" s="9">
        <v>92.476110000000006</v>
      </c>
      <c r="BT89" s="9">
        <v>74.000910000000005</v>
      </c>
      <c r="BV89" s="14" t="s">
        <v>145</v>
      </c>
      <c r="BW89" s="9">
        <v>27.060210000000001</v>
      </c>
      <c r="BX89" s="9">
        <v>37.639560000000003</v>
      </c>
      <c r="BZ89" s="14" t="s">
        <v>280</v>
      </c>
      <c r="CA89" s="9">
        <v>94.271860000000004</v>
      </c>
      <c r="CB89" s="9">
        <v>95.335139999999996</v>
      </c>
      <c r="CD89" s="14" t="s">
        <v>280</v>
      </c>
      <c r="CE89" s="9">
        <v>70.581829999999997</v>
      </c>
      <c r="CF89" s="9">
        <v>84.805149999999998</v>
      </c>
    </row>
    <row r="90" spans="2:84" x14ac:dyDescent="0.2">
      <c r="B90" s="14" t="s">
        <v>232</v>
      </c>
      <c r="C90" s="9">
        <v>92.333060000000003</v>
      </c>
      <c r="D90" s="9">
        <v>91.1</v>
      </c>
      <c r="F90" s="14" t="s">
        <v>232</v>
      </c>
      <c r="G90" s="9">
        <v>96.6</v>
      </c>
      <c r="H90" s="9">
        <v>98.9</v>
      </c>
      <c r="J90" s="14" t="s">
        <v>232</v>
      </c>
      <c r="K90" s="9">
        <v>89.4</v>
      </c>
      <c r="L90" s="9">
        <v>108.1</v>
      </c>
      <c r="N90" s="14" t="s">
        <v>232</v>
      </c>
      <c r="O90" s="9">
        <v>100.3</v>
      </c>
      <c r="P90" s="9">
        <v>91.7</v>
      </c>
      <c r="R90" s="14" t="s">
        <v>232</v>
      </c>
      <c r="S90" s="9">
        <v>109.278966</v>
      </c>
      <c r="T90" s="9">
        <v>105.2239794</v>
      </c>
      <c r="V90" s="14" t="s">
        <v>232</v>
      </c>
      <c r="W90" s="9">
        <v>85.2</v>
      </c>
      <c r="X90" s="9">
        <v>99</v>
      </c>
      <c r="Z90" s="14" t="s">
        <v>232</v>
      </c>
      <c r="AA90" s="9">
        <v>91.3</v>
      </c>
      <c r="AB90" s="9">
        <v>87.1</v>
      </c>
      <c r="AD90" s="14" t="s">
        <v>232</v>
      </c>
      <c r="AE90" s="9">
        <v>102.3126</v>
      </c>
      <c r="AF90" s="9">
        <v>74.879199999999997</v>
      </c>
      <c r="AH90" s="14" t="s">
        <v>232</v>
      </c>
      <c r="AI90" s="9">
        <v>95.9</v>
      </c>
      <c r="AJ90" s="9">
        <v>93</v>
      </c>
      <c r="AL90" s="14" t="s">
        <v>232</v>
      </c>
      <c r="AM90" s="9">
        <v>98.147180000000006</v>
      </c>
      <c r="AN90" s="9">
        <v>93.391409999999993</v>
      </c>
      <c r="AP90" s="14" t="s">
        <v>241</v>
      </c>
      <c r="AQ90" s="9">
        <v>92.265576300000006</v>
      </c>
      <c r="AR90" s="9">
        <v>97.106957100000002</v>
      </c>
      <c r="AT90" s="14" t="s">
        <v>241</v>
      </c>
      <c r="AU90" s="9">
        <v>105.340144</v>
      </c>
      <c r="AV90" s="9">
        <v>106.896985</v>
      </c>
      <c r="AX90" s="14" t="s">
        <v>241</v>
      </c>
      <c r="AY90" s="9">
        <v>110.246819</v>
      </c>
      <c r="AZ90" s="9">
        <v>91.926341100000002</v>
      </c>
      <c r="BB90" s="14" t="s">
        <v>241</v>
      </c>
      <c r="BC90" s="9">
        <v>94.705839999999995</v>
      </c>
      <c r="BD90" s="9">
        <v>89.313130000000001</v>
      </c>
      <c r="BF90" s="14" t="s">
        <v>241</v>
      </c>
      <c r="BG90" s="9">
        <v>110.9357</v>
      </c>
      <c r="BH90" s="9">
        <v>107.9633</v>
      </c>
      <c r="BJ90" s="14" t="s">
        <v>232</v>
      </c>
      <c r="BK90" s="9">
        <v>82.617329999999995</v>
      </c>
      <c r="BL90" s="9">
        <v>100.6875</v>
      </c>
      <c r="BN90" s="14" t="s">
        <v>232</v>
      </c>
      <c r="BO90" s="9">
        <v>56.635019999999997</v>
      </c>
      <c r="BP90" s="9">
        <v>87.938040000000001</v>
      </c>
      <c r="BR90" s="14" t="s">
        <v>232</v>
      </c>
      <c r="BS90" s="9">
        <v>91.070210000000003</v>
      </c>
      <c r="BT90" s="9">
        <v>102.85850000000001</v>
      </c>
      <c r="BV90" s="14" t="s">
        <v>241</v>
      </c>
      <c r="BW90" s="9">
        <v>117.5397</v>
      </c>
      <c r="BX90" s="9">
        <v>118.94889999999999</v>
      </c>
      <c r="BZ90" s="14" t="s">
        <v>232</v>
      </c>
      <c r="CA90" s="9">
        <v>115.1225</v>
      </c>
      <c r="CB90" s="9">
        <v>94.44444</v>
      </c>
      <c r="CD90" s="14" t="s">
        <v>232</v>
      </c>
      <c r="CE90" s="9">
        <v>91.905820000000006</v>
      </c>
      <c r="CF90" s="9">
        <v>91.783839999999998</v>
      </c>
    </row>
    <row r="91" spans="2:84" x14ac:dyDescent="0.2">
      <c r="B91" s="14" t="s">
        <v>145</v>
      </c>
      <c r="C91" s="9">
        <v>65.152370000000005</v>
      </c>
      <c r="D91" s="9">
        <v>97.4</v>
      </c>
      <c r="F91" s="14" t="s">
        <v>145</v>
      </c>
      <c r="G91" s="9">
        <v>82.3</v>
      </c>
      <c r="H91" s="9">
        <v>84.8</v>
      </c>
      <c r="J91" s="14" t="s">
        <v>145</v>
      </c>
      <c r="K91" s="9">
        <v>54.6</v>
      </c>
      <c r="L91" s="9">
        <v>75.3</v>
      </c>
      <c r="N91" s="14" t="s">
        <v>145</v>
      </c>
      <c r="O91" s="9">
        <v>62.6</v>
      </c>
      <c r="P91" s="9">
        <v>73.8</v>
      </c>
      <c r="R91" s="14" t="s">
        <v>145</v>
      </c>
      <c r="S91" s="9">
        <v>78.200673300000005</v>
      </c>
      <c r="T91" s="9">
        <v>74.420514449999999</v>
      </c>
      <c r="V91" s="14" t="s">
        <v>145</v>
      </c>
      <c r="W91" s="9">
        <v>77.099999999999994</v>
      </c>
      <c r="X91" s="9">
        <v>85.7</v>
      </c>
      <c r="Z91" s="14" t="s">
        <v>145</v>
      </c>
      <c r="AA91" s="9">
        <v>3.5</v>
      </c>
      <c r="AB91" s="9">
        <v>11.9</v>
      </c>
      <c r="AD91" s="14" t="s">
        <v>145</v>
      </c>
      <c r="AE91" s="9">
        <v>21.6721</v>
      </c>
      <c r="AF91" s="9">
        <v>7.2227930000000002</v>
      </c>
      <c r="AH91" s="14" t="s">
        <v>145</v>
      </c>
      <c r="AI91" s="9">
        <v>78.599999999999994</v>
      </c>
      <c r="AJ91" s="9">
        <v>48.3</v>
      </c>
      <c r="AL91" s="14" t="s">
        <v>145</v>
      </c>
      <c r="AM91" s="9">
        <v>81.916030000000006</v>
      </c>
      <c r="AN91" s="9">
        <v>65.979429999999994</v>
      </c>
      <c r="AP91" s="14" t="s">
        <v>321</v>
      </c>
      <c r="AQ91" s="9">
        <v>7.22849816</v>
      </c>
      <c r="AR91" s="9">
        <v>5.1895060900000001</v>
      </c>
      <c r="AT91" s="14" t="s">
        <v>321</v>
      </c>
      <c r="AU91" s="9">
        <v>39.424193199999998</v>
      </c>
      <c r="AV91" s="9">
        <v>34.525714600000001</v>
      </c>
      <c r="AX91" s="14" t="s">
        <v>321</v>
      </c>
      <c r="AY91" s="9">
        <v>9.6208651399999994</v>
      </c>
      <c r="AZ91" s="9">
        <v>8.9318512900000009</v>
      </c>
      <c r="BB91" s="14" t="s">
        <v>321</v>
      </c>
      <c r="BC91" s="9">
        <v>4.0662419999999999</v>
      </c>
      <c r="BD91" s="9">
        <v>2.8872710000000001</v>
      </c>
      <c r="BF91" s="14" t="s">
        <v>321</v>
      </c>
      <c r="BG91" s="9">
        <v>4.9876579999999997</v>
      </c>
      <c r="BH91" s="9">
        <v>2.4982160000000002</v>
      </c>
      <c r="BJ91" s="14" t="s">
        <v>145</v>
      </c>
      <c r="BK91" s="9">
        <v>12.299810000000001</v>
      </c>
      <c r="BL91" s="9">
        <v>25.284980000000001</v>
      </c>
      <c r="BN91" s="14" t="s">
        <v>145</v>
      </c>
      <c r="BO91" s="9">
        <v>21.828779999999998</v>
      </c>
      <c r="BP91" s="9">
        <v>10.00292</v>
      </c>
      <c r="BR91" s="14" t="s">
        <v>145</v>
      </c>
      <c r="BS91" s="9">
        <v>36.17812</v>
      </c>
      <c r="BT91" s="9">
        <v>41.783450000000002</v>
      </c>
      <c r="BV91" s="14" t="s">
        <v>321</v>
      </c>
      <c r="BW91" s="9">
        <v>3.4704169999999999</v>
      </c>
      <c r="BX91" s="9">
        <v>1.0284199999999999</v>
      </c>
      <c r="BZ91" s="14" t="s">
        <v>145</v>
      </c>
      <c r="CA91" s="9">
        <v>96.877549999999999</v>
      </c>
      <c r="CB91" s="9">
        <v>79.201369999999997</v>
      </c>
      <c r="CD91" s="14" t="s">
        <v>145</v>
      </c>
      <c r="CE91" s="9">
        <v>42.844740000000002</v>
      </c>
      <c r="CF91" s="9">
        <v>54.45252</v>
      </c>
    </row>
    <row r="92" spans="2:84" x14ac:dyDescent="0.2">
      <c r="B92" s="14" t="s">
        <v>241</v>
      </c>
      <c r="C92" s="9">
        <v>91.911240000000006</v>
      </c>
      <c r="D92" s="9">
        <v>99.1</v>
      </c>
      <c r="F92" s="14" t="s">
        <v>241</v>
      </c>
      <c r="G92" s="9">
        <v>101.6</v>
      </c>
      <c r="H92" s="9">
        <v>107.3</v>
      </c>
      <c r="J92" s="14" t="s">
        <v>241</v>
      </c>
      <c r="K92" s="9">
        <v>103.9</v>
      </c>
      <c r="L92" s="9">
        <v>85.3</v>
      </c>
      <c r="N92" s="14" t="s">
        <v>241</v>
      </c>
      <c r="O92" s="9">
        <v>140.80000000000001</v>
      </c>
      <c r="P92" s="9">
        <v>82.6</v>
      </c>
      <c r="R92" s="14" t="s">
        <v>241</v>
      </c>
      <c r="S92" s="9">
        <v>106.184168</v>
      </c>
      <c r="T92" s="9">
        <v>107.14720920000001</v>
      </c>
      <c r="V92" s="14" t="s">
        <v>241</v>
      </c>
      <c r="W92" s="9">
        <v>81.599999999999994</v>
      </c>
      <c r="X92" s="9">
        <v>76.7</v>
      </c>
      <c r="Z92" s="14" t="s">
        <v>241</v>
      </c>
      <c r="AA92" s="9">
        <v>106.3</v>
      </c>
      <c r="AB92" s="9">
        <v>116.1</v>
      </c>
      <c r="AD92" s="14" t="s">
        <v>241</v>
      </c>
      <c r="AE92" s="9">
        <v>110.1905</v>
      </c>
      <c r="AF92" s="9">
        <v>86.385599999999997</v>
      </c>
      <c r="AH92" s="14" t="s">
        <v>241</v>
      </c>
      <c r="AI92" s="9">
        <v>102.9</v>
      </c>
      <c r="AJ92" s="9">
        <v>101.7</v>
      </c>
      <c r="AL92" s="14" t="s">
        <v>241</v>
      </c>
      <c r="AM92" s="9">
        <v>102.3079</v>
      </c>
      <c r="AN92" s="9">
        <v>91.402299999999997</v>
      </c>
      <c r="AP92" s="14" t="s">
        <v>314</v>
      </c>
      <c r="AQ92" s="9">
        <v>99.151866600000005</v>
      </c>
      <c r="AR92" s="9">
        <v>92.287286100000003</v>
      </c>
      <c r="AT92" s="14" t="s">
        <v>314</v>
      </c>
      <c r="AU92" s="9">
        <v>97.956564299999997</v>
      </c>
      <c r="AV92" s="9">
        <v>96.601067799999996</v>
      </c>
      <c r="AX92" s="14" t="s">
        <v>314</v>
      </c>
      <c r="AY92" s="9">
        <v>103.617592</v>
      </c>
      <c r="AZ92" s="9">
        <v>104.758669</v>
      </c>
      <c r="BB92" s="14" t="s">
        <v>314</v>
      </c>
      <c r="BC92" s="9">
        <v>102.5915</v>
      </c>
      <c r="BD92" s="9">
        <v>98.282510000000002</v>
      </c>
      <c r="BF92" s="14" t="s">
        <v>314</v>
      </c>
      <c r="BG92" s="9">
        <v>115.2932</v>
      </c>
      <c r="BH92" s="9">
        <v>123.25279999999999</v>
      </c>
      <c r="BJ92" s="14" t="s">
        <v>241</v>
      </c>
      <c r="BK92" s="9">
        <v>95.827209999999994</v>
      </c>
      <c r="BL92" s="9">
        <v>105.2646</v>
      </c>
      <c r="BN92" s="14" t="s">
        <v>241</v>
      </c>
      <c r="BO92" s="9">
        <v>64.11524</v>
      </c>
      <c r="BP92" s="9">
        <v>102.55589999999999</v>
      </c>
      <c r="BR92" s="14" t="s">
        <v>241</v>
      </c>
      <c r="BS92" s="9">
        <v>98.21593</v>
      </c>
      <c r="BT92" s="9">
        <v>120.3026</v>
      </c>
      <c r="BV92" s="14" t="s">
        <v>314</v>
      </c>
      <c r="BW92" s="9">
        <v>99.506219999999999</v>
      </c>
      <c r="BX92" s="9">
        <v>93.329040000000006</v>
      </c>
      <c r="BZ92" s="14" t="s">
        <v>241</v>
      </c>
      <c r="CA92" s="9">
        <v>125.3163</v>
      </c>
      <c r="CB92" s="9">
        <v>121.57980000000001</v>
      </c>
      <c r="CD92" s="14" t="s">
        <v>241</v>
      </c>
      <c r="CE92" s="9">
        <v>96.204350000000005</v>
      </c>
      <c r="CF92" s="9">
        <v>91.783839999999998</v>
      </c>
    </row>
    <row r="93" spans="2:84" x14ac:dyDescent="0.2">
      <c r="B93" s="14" t="s">
        <v>217</v>
      </c>
      <c r="C93" s="9">
        <v>4.9238160000000004</v>
      </c>
      <c r="D93" s="9">
        <v>8.1999999999999993</v>
      </c>
      <c r="F93" s="14" t="s">
        <v>217</v>
      </c>
      <c r="G93" s="9">
        <v>3.3</v>
      </c>
      <c r="H93" s="9">
        <v>3.2</v>
      </c>
      <c r="J93" s="14" t="s">
        <v>217</v>
      </c>
      <c r="K93" s="9">
        <v>0.8</v>
      </c>
      <c r="L93" s="9">
        <v>-0.5</v>
      </c>
      <c r="N93" s="14" t="s">
        <v>217</v>
      </c>
      <c r="O93" s="9">
        <v>10.7</v>
      </c>
      <c r="P93" s="9">
        <v>5.5</v>
      </c>
      <c r="R93" s="14" t="s">
        <v>321</v>
      </c>
      <c r="S93" s="9">
        <v>2.5247040900000002</v>
      </c>
      <c r="T93" s="9">
        <v>2.6570240269999998</v>
      </c>
      <c r="V93" s="14" t="s">
        <v>217</v>
      </c>
      <c r="W93" s="9">
        <v>4.3</v>
      </c>
      <c r="X93" s="9">
        <v>1.9</v>
      </c>
      <c r="Z93" s="14" t="s">
        <v>217</v>
      </c>
      <c r="AA93" s="9">
        <v>2.1</v>
      </c>
      <c r="AB93" s="9">
        <v>2.1</v>
      </c>
      <c r="AD93" s="14" t="s">
        <v>321</v>
      </c>
      <c r="AE93" s="9">
        <v>6.8939589999999997</v>
      </c>
      <c r="AF93" s="9">
        <v>1.8751720000000001</v>
      </c>
      <c r="AH93" s="14" t="s">
        <v>217</v>
      </c>
      <c r="AI93" s="9">
        <v>3.5</v>
      </c>
      <c r="AJ93" s="9">
        <v>1.6</v>
      </c>
      <c r="AL93" s="14" t="s">
        <v>321</v>
      </c>
      <c r="AM93" s="9">
        <v>10.90203</v>
      </c>
      <c r="AN93" s="9">
        <v>5.7398670000000003</v>
      </c>
      <c r="AP93" s="14" t="s">
        <v>364</v>
      </c>
      <c r="AQ93" s="9">
        <v>102.55735</v>
      </c>
      <c r="AR93" s="9">
        <v>93.995904999999993</v>
      </c>
      <c r="AT93" s="14" t="s">
        <v>364</v>
      </c>
      <c r="AU93" s="9">
        <v>101.69491499999999</v>
      </c>
      <c r="AV93" s="9">
        <v>108.967963</v>
      </c>
      <c r="AX93" s="14" t="s">
        <v>364</v>
      </c>
      <c r="AY93" s="9">
        <v>98.460559799999999</v>
      </c>
      <c r="AZ93" s="9">
        <v>96.163468199999997</v>
      </c>
      <c r="BB93" s="14" t="s">
        <v>364</v>
      </c>
      <c r="BC93" s="9">
        <v>111.84010000000001</v>
      </c>
      <c r="BD93" s="9">
        <v>88.754599999999996</v>
      </c>
      <c r="BF93" s="14" t="s">
        <v>364</v>
      </c>
      <c r="BG93" s="9">
        <v>99.533360000000002</v>
      </c>
      <c r="BH93" s="9">
        <v>91.800889999999995</v>
      </c>
      <c r="BJ93" s="14" t="s">
        <v>321</v>
      </c>
      <c r="BK93" s="9">
        <v>4.9318439999999999</v>
      </c>
      <c r="BL93" s="9">
        <v>5.0296380000000003</v>
      </c>
      <c r="BN93" s="14" t="s">
        <v>321</v>
      </c>
      <c r="BO93" s="9">
        <v>1.854838</v>
      </c>
      <c r="BP93" s="9">
        <v>1.4585939999999999</v>
      </c>
      <c r="BR93" s="14" t="s">
        <v>321</v>
      </c>
      <c r="BS93" s="9">
        <v>10.447900000000001</v>
      </c>
      <c r="BT93" s="9">
        <v>13.18413</v>
      </c>
      <c r="BV93" s="14" t="s">
        <v>364</v>
      </c>
      <c r="BW93" s="9">
        <v>74.456829999999997</v>
      </c>
      <c r="BX93" s="9">
        <v>78.262879999999996</v>
      </c>
      <c r="BZ93" s="14" t="s">
        <v>321</v>
      </c>
      <c r="CA93" s="9">
        <v>11.163270000000001</v>
      </c>
      <c r="CB93" s="9">
        <v>2.7535669999999999</v>
      </c>
      <c r="CD93" s="14" t="s">
        <v>321</v>
      </c>
      <c r="CE93" s="9">
        <v>6.637918</v>
      </c>
      <c r="CF93" s="9">
        <v>2.3056839999999998</v>
      </c>
    </row>
    <row r="94" spans="2:84" x14ac:dyDescent="0.2">
      <c r="B94" s="14" t="s">
        <v>314</v>
      </c>
      <c r="C94" s="9">
        <v>111.1343</v>
      </c>
      <c r="D94" s="9">
        <v>91.2</v>
      </c>
      <c r="F94" s="14" t="s">
        <v>314</v>
      </c>
      <c r="G94" s="9">
        <v>68.3</v>
      </c>
      <c r="H94" s="9">
        <v>66.900000000000006</v>
      </c>
      <c r="J94" s="14" t="s">
        <v>314</v>
      </c>
      <c r="K94" s="9">
        <v>92.6</v>
      </c>
      <c r="L94" s="9">
        <v>74</v>
      </c>
      <c r="N94" s="14" t="s">
        <v>314</v>
      </c>
      <c r="O94" s="9">
        <v>106.3</v>
      </c>
      <c r="P94" s="9">
        <v>126.9</v>
      </c>
      <c r="R94" s="14" t="s">
        <v>314</v>
      </c>
      <c r="S94" s="9">
        <v>88.087050700000006</v>
      </c>
      <c r="T94" s="9">
        <v>97.31451534</v>
      </c>
      <c r="V94" s="14" t="s">
        <v>314</v>
      </c>
      <c r="W94" s="9">
        <v>74.099999999999994</v>
      </c>
      <c r="X94" s="9">
        <v>76.900000000000006</v>
      </c>
      <c r="Z94" s="14" t="s">
        <v>314</v>
      </c>
      <c r="AA94" s="9">
        <v>76.2</v>
      </c>
      <c r="AB94" s="9">
        <v>74.5</v>
      </c>
      <c r="AD94" s="14" t="s">
        <v>314</v>
      </c>
      <c r="AE94" s="9">
        <v>100.64700000000001</v>
      </c>
      <c r="AF94" s="9">
        <v>109.4336</v>
      </c>
      <c r="AH94" s="14" t="s">
        <v>314</v>
      </c>
      <c r="AI94" s="9">
        <v>87.2</v>
      </c>
      <c r="AJ94" s="9">
        <v>90.1</v>
      </c>
      <c r="AL94" s="14" t="s">
        <v>314</v>
      </c>
      <c r="AM94" s="9">
        <v>95.569919999999996</v>
      </c>
      <c r="AN94" s="9">
        <v>92.35163</v>
      </c>
      <c r="AP94" s="14" t="s">
        <v>313</v>
      </c>
      <c r="AQ94" s="9">
        <v>98.455962299999996</v>
      </c>
      <c r="AR94" s="9">
        <v>96.165007900000006</v>
      </c>
      <c r="AT94" s="14" t="s">
        <v>313</v>
      </c>
      <c r="AU94" s="9">
        <v>89.627453000000003</v>
      </c>
      <c r="AV94" s="9">
        <v>92.224360599999997</v>
      </c>
      <c r="AX94" s="14" t="s">
        <v>313</v>
      </c>
      <c r="AY94" s="9">
        <v>100.321151</v>
      </c>
      <c r="AZ94" s="9">
        <v>100.558944</v>
      </c>
      <c r="BB94" s="14" t="s">
        <v>313</v>
      </c>
      <c r="BC94" s="9">
        <v>90.127520000000004</v>
      </c>
      <c r="BD94" s="9">
        <v>89.210400000000007</v>
      </c>
      <c r="BF94" s="14" t="s">
        <v>313</v>
      </c>
      <c r="BG94" s="9">
        <v>58.889800000000001</v>
      </c>
      <c r="BH94" s="9">
        <v>58.303060000000002</v>
      </c>
      <c r="BJ94" s="14" t="s">
        <v>314</v>
      </c>
      <c r="BK94" s="9">
        <v>90.573049999999995</v>
      </c>
      <c r="BL94" s="9">
        <v>90.393680000000003</v>
      </c>
      <c r="BN94" s="14" t="s">
        <v>314</v>
      </c>
      <c r="BO94" s="9">
        <v>96.403059999999996</v>
      </c>
      <c r="BP94" s="9">
        <v>93.989620000000002</v>
      </c>
      <c r="BR94" s="14" t="s">
        <v>314</v>
      </c>
      <c r="BS94" s="9">
        <v>113.81440000000001</v>
      </c>
      <c r="BT94" s="9">
        <v>91.608019999999996</v>
      </c>
      <c r="BV94" s="14" t="s">
        <v>313</v>
      </c>
      <c r="BW94" s="9">
        <v>58.878680000000003</v>
      </c>
      <c r="BX94" s="9">
        <v>83.322599999999994</v>
      </c>
      <c r="BZ94" s="14" t="s">
        <v>314</v>
      </c>
      <c r="CA94" s="9">
        <v>86.215159999999997</v>
      </c>
      <c r="CB94" s="9">
        <v>102.7204</v>
      </c>
      <c r="CD94" s="14" t="s">
        <v>314</v>
      </c>
      <c r="CE94" s="9">
        <v>94.290700000000001</v>
      </c>
      <c r="CF94" s="9">
        <v>135.85910000000001</v>
      </c>
    </row>
    <row r="95" spans="2:84" x14ac:dyDescent="0.2">
      <c r="B95" s="14" t="s">
        <v>189</v>
      </c>
      <c r="C95" s="9">
        <v>90.001530000000002</v>
      </c>
      <c r="D95" s="9">
        <v>96.6</v>
      </c>
      <c r="F95" s="14" t="s">
        <v>189</v>
      </c>
      <c r="G95" s="9">
        <v>75.400000000000006</v>
      </c>
      <c r="H95" s="9">
        <v>80.599999999999994</v>
      </c>
      <c r="J95" s="14" t="s">
        <v>189</v>
      </c>
      <c r="K95" s="9">
        <v>86.6</v>
      </c>
      <c r="L95" s="9">
        <v>82.1</v>
      </c>
      <c r="N95" s="14" t="s">
        <v>189</v>
      </c>
      <c r="O95" s="9">
        <v>74.8</v>
      </c>
      <c r="P95" s="9">
        <v>83.3</v>
      </c>
      <c r="R95" s="14" t="s">
        <v>364</v>
      </c>
      <c r="S95" s="9">
        <v>100.61353</v>
      </c>
      <c r="T95" s="9">
        <v>81.096187979999996</v>
      </c>
      <c r="V95" s="14" t="s">
        <v>189</v>
      </c>
      <c r="W95" s="9">
        <v>71.3</v>
      </c>
      <c r="X95" s="9">
        <v>76.900000000000006</v>
      </c>
      <c r="Z95" s="14" t="s">
        <v>189</v>
      </c>
      <c r="AA95" s="9">
        <v>74.900000000000006</v>
      </c>
      <c r="AB95" s="9">
        <v>72.900000000000006</v>
      </c>
      <c r="AD95" s="14" t="s">
        <v>364</v>
      </c>
      <c r="AE95" s="9">
        <v>100.5265</v>
      </c>
      <c r="AF95" s="9">
        <v>99.213880000000003</v>
      </c>
      <c r="AH95" s="14" t="s">
        <v>189</v>
      </c>
      <c r="AI95" s="9">
        <v>88.4</v>
      </c>
      <c r="AJ95" s="9">
        <v>72</v>
      </c>
      <c r="AL95" s="14" t="s">
        <v>364</v>
      </c>
      <c r="AM95" s="9">
        <v>92.111959999999996</v>
      </c>
      <c r="AN95" s="9">
        <v>91.591049999999996</v>
      </c>
      <c r="AP95" s="14" t="s">
        <v>385</v>
      </c>
      <c r="AQ95" s="9">
        <v>107.879964</v>
      </c>
      <c r="AR95" s="9">
        <v>107.88958100000001</v>
      </c>
      <c r="AT95" s="14" t="s">
        <v>385</v>
      </c>
      <c r="AU95" s="9">
        <v>118.597632</v>
      </c>
      <c r="AV95" s="9">
        <v>111.50961700000001</v>
      </c>
      <c r="AX95" s="14" t="s">
        <v>385</v>
      </c>
      <c r="AY95" s="9">
        <v>118.79643799999999</v>
      </c>
      <c r="AZ95" s="9">
        <v>108.133827</v>
      </c>
      <c r="BB95" s="14" t="s">
        <v>385</v>
      </c>
      <c r="BC95" s="9">
        <v>120.655</v>
      </c>
      <c r="BD95" s="9">
        <v>94.816029999999998</v>
      </c>
      <c r="BF95" s="14" t="s">
        <v>385</v>
      </c>
      <c r="BG95" s="9">
        <v>107.0605</v>
      </c>
      <c r="BH95" s="9">
        <v>96.642150000000001</v>
      </c>
      <c r="BJ95" s="14" t="s">
        <v>364</v>
      </c>
      <c r="BK95" s="9">
        <v>79.80368</v>
      </c>
      <c r="BL95" s="9">
        <v>110.02070000000001</v>
      </c>
      <c r="BN95" s="14" t="s">
        <v>364</v>
      </c>
      <c r="BO95" s="9">
        <v>92.065950000000001</v>
      </c>
      <c r="BP95" s="9">
        <v>102.01390000000001</v>
      </c>
      <c r="BR95" s="14" t="s">
        <v>364</v>
      </c>
      <c r="BS95" s="9">
        <v>91.733940000000004</v>
      </c>
      <c r="BT95" s="9">
        <v>99.804779999999994</v>
      </c>
      <c r="BV95" s="14" t="s">
        <v>385</v>
      </c>
      <c r="BW95" s="9">
        <v>85.444599999999994</v>
      </c>
      <c r="BX95" s="9">
        <v>89.323239999999998</v>
      </c>
      <c r="BZ95" s="14" t="s">
        <v>364</v>
      </c>
      <c r="CA95" s="9">
        <v>102.5714</v>
      </c>
      <c r="CB95" s="9">
        <v>78.755889999999994</v>
      </c>
      <c r="CD95" s="14" t="s">
        <v>364</v>
      </c>
      <c r="CE95" s="9">
        <v>92.567130000000006</v>
      </c>
      <c r="CF95" s="9">
        <v>77.836489999999998</v>
      </c>
    </row>
    <row r="96" spans="2:84" x14ac:dyDescent="0.2">
      <c r="B96" s="14" t="s">
        <v>313</v>
      </c>
      <c r="C96" s="9">
        <v>104.4605</v>
      </c>
      <c r="D96" s="9">
        <v>97.2</v>
      </c>
      <c r="F96" s="14" t="s">
        <v>313</v>
      </c>
      <c r="G96" s="9">
        <v>63.9</v>
      </c>
      <c r="H96" s="9">
        <v>47.5</v>
      </c>
      <c r="J96" s="14" t="s">
        <v>313</v>
      </c>
      <c r="K96" s="9">
        <v>39.9</v>
      </c>
      <c r="L96" s="9">
        <v>58.7</v>
      </c>
      <c r="N96" s="14" t="s">
        <v>313</v>
      </c>
      <c r="O96" s="9">
        <v>118.3</v>
      </c>
      <c r="P96" s="9">
        <v>89.6</v>
      </c>
      <c r="R96" s="14" t="s">
        <v>313</v>
      </c>
      <c r="S96" s="9">
        <v>72.344434500000006</v>
      </c>
      <c r="T96" s="9">
        <v>79.966676469999996</v>
      </c>
      <c r="V96" s="14" t="s">
        <v>313</v>
      </c>
      <c r="W96" s="9">
        <v>89.1</v>
      </c>
      <c r="X96" s="9">
        <v>88.7</v>
      </c>
      <c r="Z96" s="14" t="s">
        <v>313</v>
      </c>
      <c r="AA96" s="9">
        <v>60.4</v>
      </c>
      <c r="AB96" s="9">
        <v>53.7</v>
      </c>
      <c r="AD96" s="14" t="s">
        <v>313</v>
      </c>
      <c r="AE96" s="9">
        <v>65.333380000000005</v>
      </c>
      <c r="AF96" s="9">
        <v>55.65128</v>
      </c>
      <c r="AH96" s="14" t="s">
        <v>313</v>
      </c>
      <c r="AI96" s="9">
        <v>70.7</v>
      </c>
      <c r="AJ96" s="9">
        <v>85.7</v>
      </c>
      <c r="AL96" s="14" t="s">
        <v>313</v>
      </c>
      <c r="AM96" s="9">
        <v>96.556920000000005</v>
      </c>
      <c r="AN96" s="9">
        <v>94.643150000000006</v>
      </c>
      <c r="AP96" s="14" t="s">
        <v>243</v>
      </c>
      <c r="AQ96" s="9">
        <v>92.577448200000006</v>
      </c>
      <c r="AR96" s="9">
        <v>92.272452799999996</v>
      </c>
      <c r="AT96" s="14" t="s">
        <v>243</v>
      </c>
      <c r="AU96" s="9">
        <v>95.170652399999994</v>
      </c>
      <c r="AV96" s="9">
        <v>99.272019799999995</v>
      </c>
      <c r="AX96" s="14" t="s">
        <v>243</v>
      </c>
      <c r="AY96" s="9">
        <v>94.659033100000002</v>
      </c>
      <c r="AZ96" s="9">
        <v>93.446386700000005</v>
      </c>
      <c r="BB96" s="14" t="s">
        <v>243</v>
      </c>
      <c r="BC96" s="9">
        <v>102.96</v>
      </c>
      <c r="BD96" s="9">
        <v>82.409319999999994</v>
      </c>
      <c r="BF96" s="14" t="s">
        <v>243</v>
      </c>
      <c r="BG96" s="9">
        <v>99.026139999999998</v>
      </c>
      <c r="BH96" s="9">
        <v>93.458089999999999</v>
      </c>
      <c r="BJ96" s="14" t="s">
        <v>313</v>
      </c>
      <c r="BK96" s="9">
        <v>90.301839999999999</v>
      </c>
      <c r="BL96" s="9">
        <v>99.474119999999999</v>
      </c>
      <c r="BN96" s="14" t="s">
        <v>313</v>
      </c>
      <c r="BO96" s="9">
        <v>40.071350000000002</v>
      </c>
      <c r="BP96" s="9">
        <v>61.192019999999999</v>
      </c>
      <c r="BR96" s="14" t="s">
        <v>313</v>
      </c>
      <c r="BS96" s="9">
        <v>112.43729999999999</v>
      </c>
      <c r="BT96" s="9">
        <v>103.8441</v>
      </c>
      <c r="BV96" s="14" t="s">
        <v>243</v>
      </c>
      <c r="BW96" s="9">
        <v>97.056370000000001</v>
      </c>
      <c r="BX96" s="9">
        <v>106.8407</v>
      </c>
      <c r="BZ96" s="14" t="s">
        <v>313</v>
      </c>
      <c r="CA96" s="9">
        <v>50.503540000000001</v>
      </c>
      <c r="CB96" s="9">
        <v>61.288209999999999</v>
      </c>
      <c r="CD96" s="14" t="s">
        <v>313</v>
      </c>
      <c r="CE96" s="9">
        <v>66.049250000000001</v>
      </c>
      <c r="CF96" s="9">
        <v>82.372240000000005</v>
      </c>
    </row>
    <row r="97" spans="2:84" x14ac:dyDescent="0.2">
      <c r="B97" s="14" t="s">
        <v>185</v>
      </c>
      <c r="C97" s="9">
        <v>89.058189999999996</v>
      </c>
      <c r="D97" s="9">
        <v>85.3</v>
      </c>
      <c r="F97" s="14" t="s">
        <v>185</v>
      </c>
      <c r="G97" s="9">
        <v>99.2</v>
      </c>
      <c r="H97" s="9">
        <v>94</v>
      </c>
      <c r="J97" s="14" t="s">
        <v>185</v>
      </c>
      <c r="K97" s="9">
        <v>84.4</v>
      </c>
      <c r="L97" s="9">
        <v>110.9</v>
      </c>
      <c r="N97" s="14" t="s">
        <v>185</v>
      </c>
      <c r="O97" s="9">
        <v>77.900000000000006</v>
      </c>
      <c r="P97" s="9">
        <v>93.8</v>
      </c>
      <c r="R97" s="14" t="s">
        <v>385</v>
      </c>
      <c r="S97" s="9">
        <v>108.920621</v>
      </c>
      <c r="T97" s="9">
        <v>116.92230259999999</v>
      </c>
      <c r="V97" s="14" t="s">
        <v>185</v>
      </c>
      <c r="W97" s="9">
        <v>86.6</v>
      </c>
      <c r="X97" s="9">
        <v>96.6</v>
      </c>
      <c r="Z97" s="14" t="s">
        <v>185</v>
      </c>
      <c r="AA97" s="9">
        <v>72.2</v>
      </c>
      <c r="AB97" s="9">
        <v>78.3</v>
      </c>
      <c r="AD97" s="14" t="s">
        <v>385</v>
      </c>
      <c r="AE97" s="9">
        <v>106.56180000000001</v>
      </c>
      <c r="AF97" s="9">
        <v>108.7825</v>
      </c>
      <c r="AH97" s="14" t="s">
        <v>185</v>
      </c>
      <c r="AI97" s="9">
        <v>82.3</v>
      </c>
      <c r="AJ97" s="9">
        <v>81.599999999999994</v>
      </c>
      <c r="AL97" s="14" t="s">
        <v>385</v>
      </c>
      <c r="AM97" s="9">
        <v>112.87220000000001</v>
      </c>
      <c r="AN97" s="9">
        <v>99.837869999999995</v>
      </c>
      <c r="AP97" s="14" t="s">
        <v>226</v>
      </c>
      <c r="AQ97" s="9">
        <v>89.625060599999998</v>
      </c>
      <c r="AR97" s="9">
        <v>100.10311299999999</v>
      </c>
      <c r="AT97" s="14" t="s">
        <v>226</v>
      </c>
      <c r="AU97" s="9">
        <v>101.369863</v>
      </c>
      <c r="AV97" s="9">
        <v>103.169224</v>
      </c>
      <c r="AX97" s="14" t="s">
        <v>226</v>
      </c>
      <c r="AY97" s="9">
        <v>92.368956699999998</v>
      </c>
      <c r="AZ97" s="9">
        <v>86.815187800000004</v>
      </c>
      <c r="BB97" s="14" t="s">
        <v>226</v>
      </c>
      <c r="BC97" s="9">
        <v>107.2632</v>
      </c>
      <c r="BD97" s="9">
        <v>86.822630000000004</v>
      </c>
      <c r="BF97" s="14" t="s">
        <v>226</v>
      </c>
      <c r="BG97" s="9">
        <v>101.3391</v>
      </c>
      <c r="BH97" s="9">
        <v>92.489840000000001</v>
      </c>
      <c r="BJ97" s="14" t="s">
        <v>385</v>
      </c>
      <c r="BK97" s="9">
        <v>100.7869</v>
      </c>
      <c r="BL97" s="9">
        <v>109.4104</v>
      </c>
      <c r="BN97" s="14" t="s">
        <v>385</v>
      </c>
      <c r="BO97" s="9">
        <v>94.356470000000002</v>
      </c>
      <c r="BP97" s="9">
        <v>94.553520000000006</v>
      </c>
      <c r="BR97" s="14" t="s">
        <v>385</v>
      </c>
      <c r="BS97" s="9">
        <v>94.840779999999995</v>
      </c>
      <c r="BT97" s="9">
        <v>114.1951</v>
      </c>
      <c r="BV97" s="14" t="s">
        <v>226</v>
      </c>
      <c r="BW97" s="9">
        <v>83.599739999999997</v>
      </c>
      <c r="BX97" s="9">
        <v>87.263419999999996</v>
      </c>
      <c r="BZ97" s="14" t="s">
        <v>385</v>
      </c>
      <c r="CA97" s="9">
        <v>146.95920000000001</v>
      </c>
      <c r="CB97" s="9">
        <v>102.77290000000001</v>
      </c>
      <c r="CD97" s="14" t="s">
        <v>385</v>
      </c>
      <c r="CE97" s="9">
        <v>91.409840000000003</v>
      </c>
      <c r="CF97" s="9">
        <v>94.501589999999993</v>
      </c>
    </row>
    <row r="98" spans="2:84" x14ac:dyDescent="0.2">
      <c r="B98" s="14" t="s">
        <v>243</v>
      </c>
      <c r="C98" s="9">
        <v>93.713570000000004</v>
      </c>
      <c r="D98" s="9">
        <v>93.6</v>
      </c>
      <c r="F98" s="14" t="s">
        <v>243</v>
      </c>
      <c r="G98" s="9">
        <v>105.6</v>
      </c>
      <c r="H98" s="9">
        <v>110.3</v>
      </c>
      <c r="J98" s="14" t="s">
        <v>243</v>
      </c>
      <c r="K98" s="9">
        <v>102.6</v>
      </c>
      <c r="L98" s="9">
        <v>81.599999999999994</v>
      </c>
      <c r="N98" s="14" t="s">
        <v>243</v>
      </c>
      <c r="O98" s="9">
        <v>122.6</v>
      </c>
      <c r="P98" s="9">
        <v>84.6</v>
      </c>
      <c r="R98" s="14" t="s">
        <v>243</v>
      </c>
      <c r="S98" s="9">
        <v>101.6397</v>
      </c>
      <c r="T98" s="9">
        <v>98.325783459999997</v>
      </c>
      <c r="V98" s="14" t="s">
        <v>243</v>
      </c>
      <c r="W98" s="9">
        <v>83.6</v>
      </c>
      <c r="X98" s="9">
        <v>104.9</v>
      </c>
      <c r="Z98" s="14" t="s">
        <v>243</v>
      </c>
      <c r="AA98" s="9">
        <v>86.5</v>
      </c>
      <c r="AB98" s="9">
        <v>110</v>
      </c>
      <c r="AD98" s="14" t="s">
        <v>243</v>
      </c>
      <c r="AE98" s="9">
        <v>101.4853</v>
      </c>
      <c r="AF98" s="9">
        <v>95.173119999999997</v>
      </c>
      <c r="AH98" s="14" t="s">
        <v>243</v>
      </c>
      <c r="AI98" s="9">
        <v>96.1</v>
      </c>
      <c r="AJ98" s="9">
        <v>87.2</v>
      </c>
      <c r="AL98" s="14" t="s">
        <v>243</v>
      </c>
      <c r="AM98" s="9">
        <v>92.642889999999994</v>
      </c>
      <c r="AN98" s="9">
        <v>94.494860000000003</v>
      </c>
      <c r="AP98" s="14" t="s">
        <v>205</v>
      </c>
      <c r="AQ98" s="9">
        <v>102.68209899999999</v>
      </c>
      <c r="AR98" s="9">
        <v>96.983222100000006</v>
      </c>
      <c r="AT98" s="14" t="s">
        <v>205</v>
      </c>
      <c r="AU98" s="9">
        <v>100.789413</v>
      </c>
      <c r="AV98" s="9">
        <v>101.776021</v>
      </c>
      <c r="AX98" s="14" t="s">
        <v>205</v>
      </c>
      <c r="AY98" s="9">
        <v>96.414758300000003</v>
      </c>
      <c r="AZ98" s="9">
        <v>93.731395300000003</v>
      </c>
      <c r="BB98" s="14" t="s">
        <v>205</v>
      </c>
      <c r="BC98" s="9">
        <v>113.9265</v>
      </c>
      <c r="BD98" s="9">
        <v>88.104500000000002</v>
      </c>
      <c r="BF98" s="14" t="s">
        <v>205</v>
      </c>
      <c r="BG98" s="9">
        <v>101.684</v>
      </c>
      <c r="BH98" s="9">
        <v>95.022189999999995</v>
      </c>
      <c r="BJ98" s="14" t="s">
        <v>243</v>
      </c>
      <c r="BK98" s="9">
        <v>97.639390000000006</v>
      </c>
      <c r="BL98" s="9">
        <v>111.54640000000001</v>
      </c>
      <c r="BN98" s="14" t="s">
        <v>243</v>
      </c>
      <c r="BO98" s="9">
        <v>73.293329999999997</v>
      </c>
      <c r="BP98" s="9">
        <v>96.609899999999996</v>
      </c>
      <c r="BR98" s="14" t="s">
        <v>243</v>
      </c>
      <c r="BS98" s="9">
        <v>92.934309999999996</v>
      </c>
      <c r="BT98" s="9">
        <v>109.1892</v>
      </c>
      <c r="BV98" s="14" t="s">
        <v>205</v>
      </c>
      <c r="BW98" s="9">
        <v>98.779139999999998</v>
      </c>
      <c r="BX98" s="9">
        <v>98.81635</v>
      </c>
      <c r="BZ98" s="14" t="s">
        <v>243</v>
      </c>
      <c r="CA98" s="9">
        <v>116.34690000000001</v>
      </c>
      <c r="CB98" s="9">
        <v>102.4824</v>
      </c>
      <c r="CD98" s="14" t="s">
        <v>243</v>
      </c>
      <c r="CE98" s="9">
        <v>99.841560000000001</v>
      </c>
      <c r="CF98" s="9">
        <v>97.823279999999997</v>
      </c>
    </row>
    <row r="99" spans="2:84" x14ac:dyDescent="0.2">
      <c r="B99" s="14" t="s">
        <v>226</v>
      </c>
      <c r="C99" s="9">
        <v>90.898870000000002</v>
      </c>
      <c r="D99" s="9">
        <v>90.9</v>
      </c>
      <c r="F99" s="14" t="s">
        <v>226</v>
      </c>
      <c r="G99" s="9">
        <v>91.2</v>
      </c>
      <c r="H99" s="9">
        <v>96.1</v>
      </c>
      <c r="J99" s="14" t="s">
        <v>226</v>
      </c>
      <c r="K99" s="9">
        <v>93.8</v>
      </c>
      <c r="L99" s="9">
        <v>100</v>
      </c>
      <c r="N99" s="14" t="s">
        <v>226</v>
      </c>
      <c r="O99" s="9">
        <v>98.8</v>
      </c>
      <c r="P99" s="9">
        <v>96.1</v>
      </c>
      <c r="R99" s="14" t="s">
        <v>226</v>
      </c>
      <c r="S99" s="9">
        <v>111.54305600000001</v>
      </c>
      <c r="T99" s="9">
        <v>104.61998989999999</v>
      </c>
      <c r="V99" s="14" t="s">
        <v>226</v>
      </c>
      <c r="W99" s="9">
        <v>94.6</v>
      </c>
      <c r="X99" s="9">
        <v>84.1</v>
      </c>
      <c r="Z99" s="14" t="s">
        <v>226</v>
      </c>
      <c r="AA99" s="9">
        <v>93.2</v>
      </c>
      <c r="AB99" s="9">
        <v>87.3</v>
      </c>
      <c r="AD99" s="14" t="s">
        <v>226</v>
      </c>
      <c r="AE99" s="9">
        <v>105.9037</v>
      </c>
      <c r="AF99" s="9">
        <v>92.694590000000005</v>
      </c>
      <c r="AH99" s="14" t="s">
        <v>226</v>
      </c>
      <c r="AI99" s="9">
        <v>88.6</v>
      </c>
      <c r="AJ99" s="9">
        <v>82.5</v>
      </c>
      <c r="AL99" s="14" t="s">
        <v>226</v>
      </c>
      <c r="AM99" s="9">
        <v>101.3111</v>
      </c>
      <c r="AN99" s="9">
        <v>89.093770000000006</v>
      </c>
      <c r="AP99" s="14" t="s">
        <v>336</v>
      </c>
      <c r="AQ99" s="9">
        <v>72.903225800000001</v>
      </c>
      <c r="AR99" s="9">
        <v>68.230455599999999</v>
      </c>
      <c r="AT99" s="14" t="s">
        <v>336</v>
      </c>
      <c r="AU99" s="9">
        <v>65.754720199999994</v>
      </c>
      <c r="AV99" s="9">
        <v>60.451328500000002</v>
      </c>
      <c r="AX99" s="14" t="s">
        <v>336</v>
      </c>
      <c r="AY99" s="9">
        <v>45.8900656</v>
      </c>
      <c r="AZ99" s="9">
        <v>51.783014199999997</v>
      </c>
      <c r="BB99" s="14" t="s">
        <v>336</v>
      </c>
      <c r="BC99" s="9">
        <v>95.748099999999994</v>
      </c>
      <c r="BD99" s="9">
        <v>93.614670000000004</v>
      </c>
      <c r="BF99" s="14" t="s">
        <v>336</v>
      </c>
      <c r="BG99" s="9">
        <v>22.154710000000001</v>
      </c>
      <c r="BH99" s="9">
        <v>28.147040000000001</v>
      </c>
      <c r="BJ99" s="14" t="s">
        <v>226</v>
      </c>
      <c r="BK99" s="9">
        <v>84.691810000000004</v>
      </c>
      <c r="BL99" s="9">
        <v>84.630489999999995</v>
      </c>
      <c r="BN99" s="14" t="s">
        <v>226</v>
      </c>
      <c r="BO99" s="9">
        <v>76.128439999999998</v>
      </c>
      <c r="BP99" s="9">
        <v>84.494799999999998</v>
      </c>
      <c r="BR99" s="14" t="s">
        <v>226</v>
      </c>
      <c r="BS99" s="9">
        <v>88.019869999999997</v>
      </c>
      <c r="BT99" s="9">
        <v>95.021969999999996</v>
      </c>
      <c r="BV99" s="14" t="s">
        <v>336</v>
      </c>
      <c r="BW99" s="9">
        <v>54.403399999999998</v>
      </c>
      <c r="BX99" s="9">
        <v>67.115260000000006</v>
      </c>
      <c r="BZ99" s="14" t="s">
        <v>226</v>
      </c>
      <c r="CA99" s="9">
        <v>97.336730000000003</v>
      </c>
      <c r="CB99" s="9">
        <v>83.152559999999994</v>
      </c>
      <c r="CD99" s="14" t="s">
        <v>226</v>
      </c>
      <c r="CE99" s="9">
        <v>100.1722</v>
      </c>
      <c r="CF99" s="9">
        <v>95.086659999999995</v>
      </c>
    </row>
    <row r="100" spans="2:84" x14ac:dyDescent="0.2">
      <c r="B100" s="14" t="s">
        <v>205</v>
      </c>
      <c r="C100" s="9">
        <v>82.715519999999998</v>
      </c>
      <c r="D100" s="9">
        <v>99.2</v>
      </c>
      <c r="F100" s="14" t="s">
        <v>205</v>
      </c>
      <c r="G100" s="9">
        <v>103</v>
      </c>
      <c r="H100" s="9">
        <v>104.5</v>
      </c>
      <c r="J100" s="14" t="s">
        <v>205</v>
      </c>
      <c r="K100" s="9">
        <v>91.4</v>
      </c>
      <c r="L100" s="9">
        <v>101.5</v>
      </c>
      <c r="N100" s="14" t="s">
        <v>205</v>
      </c>
      <c r="O100" s="9">
        <v>115.2</v>
      </c>
      <c r="P100" s="9">
        <v>94.8</v>
      </c>
      <c r="R100" s="14" t="s">
        <v>205</v>
      </c>
      <c r="S100" s="9">
        <v>115.484852</v>
      </c>
      <c r="T100" s="9">
        <v>98.580094840000001</v>
      </c>
      <c r="V100" s="14" t="s">
        <v>205</v>
      </c>
      <c r="W100" s="9">
        <v>101</v>
      </c>
      <c r="X100" s="9">
        <v>110.6</v>
      </c>
      <c r="Z100" s="14" t="s">
        <v>205</v>
      </c>
      <c r="AA100" s="9">
        <v>81.900000000000006</v>
      </c>
      <c r="AB100" s="9">
        <v>97.5</v>
      </c>
      <c r="AD100" s="14" t="s">
        <v>205</v>
      </c>
      <c r="AE100" s="9">
        <v>104.85080000000001</v>
      </c>
      <c r="AF100" s="9">
        <v>61.975819999999999</v>
      </c>
      <c r="AH100" s="14" t="s">
        <v>205</v>
      </c>
      <c r="AI100" s="9">
        <v>95.4</v>
      </c>
      <c r="AJ100" s="9">
        <v>89.7</v>
      </c>
      <c r="AL100" s="14" t="s">
        <v>205</v>
      </c>
      <c r="AM100" s="9">
        <v>96.46772</v>
      </c>
      <c r="AN100" s="9">
        <v>98.313370000000006</v>
      </c>
      <c r="AP100" s="14" t="s">
        <v>383</v>
      </c>
      <c r="AQ100" s="9">
        <v>86.319218199999995</v>
      </c>
      <c r="AR100" s="9">
        <v>67.224947299999997</v>
      </c>
      <c r="AT100" s="14" t="s">
        <v>383</v>
      </c>
      <c r="AU100" s="9">
        <v>97.956814499999993</v>
      </c>
      <c r="AV100" s="9">
        <v>89.161881500000007</v>
      </c>
      <c r="AX100" s="14" t="s">
        <v>383</v>
      </c>
      <c r="AY100" s="9">
        <v>34.475827000000002</v>
      </c>
      <c r="AZ100" s="9">
        <v>33.984102900000003</v>
      </c>
      <c r="BB100" s="14" t="s">
        <v>383</v>
      </c>
      <c r="BC100" s="9">
        <v>80.805430000000001</v>
      </c>
      <c r="BD100" s="9">
        <v>54.537689999999998</v>
      </c>
      <c r="BF100" s="14" t="s">
        <v>383</v>
      </c>
      <c r="BG100" s="9">
        <v>37.388840000000002</v>
      </c>
      <c r="BH100" s="9">
        <v>58.936169999999997</v>
      </c>
      <c r="BJ100" s="14" t="s">
        <v>205</v>
      </c>
      <c r="BK100" s="9">
        <v>88.411559999999994</v>
      </c>
      <c r="BL100" s="9">
        <v>104.2229</v>
      </c>
      <c r="BN100" s="14" t="s">
        <v>205</v>
      </c>
      <c r="BO100" s="9">
        <v>90.528260000000003</v>
      </c>
      <c r="BP100" s="9">
        <v>94.681049999999999</v>
      </c>
      <c r="BR100" s="14" t="s">
        <v>205</v>
      </c>
      <c r="BS100" s="9">
        <v>96.959069999999997</v>
      </c>
      <c r="BT100" s="9">
        <v>98.382480000000001</v>
      </c>
      <c r="BV100" s="14" t="s">
        <v>383</v>
      </c>
      <c r="BW100" s="9">
        <v>60.362639999999999</v>
      </c>
      <c r="BX100" s="9">
        <v>60.43197</v>
      </c>
      <c r="BZ100" s="14" t="s">
        <v>205</v>
      </c>
      <c r="CA100" s="9">
        <v>100.4592</v>
      </c>
      <c r="CB100" s="9">
        <v>109.5907</v>
      </c>
      <c r="CD100" s="14" t="s">
        <v>205</v>
      </c>
      <c r="CE100" s="9">
        <v>104.84269999999999</v>
      </c>
      <c r="CF100" s="9">
        <v>101.1639</v>
      </c>
    </row>
    <row r="101" spans="2:84" x14ac:dyDescent="0.2">
      <c r="B101" s="14" t="s">
        <v>262</v>
      </c>
      <c r="C101" s="9">
        <v>102.4225</v>
      </c>
      <c r="D101" s="9">
        <v>92.9</v>
      </c>
      <c r="F101" s="14" t="s">
        <v>262</v>
      </c>
      <c r="G101" s="9">
        <v>106</v>
      </c>
      <c r="H101" s="9">
        <v>112.2</v>
      </c>
      <c r="J101" s="14" t="s">
        <v>262</v>
      </c>
      <c r="K101" s="9">
        <v>68.7</v>
      </c>
      <c r="L101" s="9">
        <v>72.3</v>
      </c>
      <c r="N101" s="14" t="s">
        <v>262</v>
      </c>
      <c r="O101" s="9">
        <v>87.7</v>
      </c>
      <c r="P101" s="9">
        <v>84.1</v>
      </c>
      <c r="R101" s="14" t="s">
        <v>336</v>
      </c>
      <c r="S101" s="9">
        <v>77.262235599999997</v>
      </c>
      <c r="T101" s="9">
        <v>74.821131039999997</v>
      </c>
      <c r="V101" s="14" t="s">
        <v>262</v>
      </c>
      <c r="W101" s="9">
        <v>86.5</v>
      </c>
      <c r="X101" s="9">
        <v>95.6</v>
      </c>
      <c r="Z101" s="14" t="s">
        <v>262</v>
      </c>
      <c r="AA101" s="9">
        <v>13.7</v>
      </c>
      <c r="AB101" s="9">
        <v>12.4</v>
      </c>
      <c r="AD101" s="14" t="s">
        <v>336</v>
      </c>
      <c r="AE101" s="9">
        <v>35.749630000000003</v>
      </c>
      <c r="AF101" s="9">
        <v>9.0242419999999992</v>
      </c>
      <c r="AH101" s="14" t="s">
        <v>262</v>
      </c>
      <c r="AI101" s="9">
        <v>97.6</v>
      </c>
      <c r="AJ101" s="9">
        <v>72.599999999999994</v>
      </c>
      <c r="AL101" s="14" t="s">
        <v>336</v>
      </c>
      <c r="AM101" s="9">
        <v>75.418679999999995</v>
      </c>
      <c r="AN101" s="9">
        <v>67.782539999999997</v>
      </c>
      <c r="AP101" s="14" t="s">
        <v>216</v>
      </c>
      <c r="AQ101" s="9">
        <v>91.537875099999994</v>
      </c>
      <c r="AR101" s="9">
        <v>95.365828500000006</v>
      </c>
      <c r="AT101" s="14" t="s">
        <v>216</v>
      </c>
      <c r="AU101" s="9">
        <v>94.404457899999997</v>
      </c>
      <c r="AV101" s="9">
        <v>98.556590999999997</v>
      </c>
      <c r="AX101" s="14" t="s">
        <v>216</v>
      </c>
      <c r="AY101" s="9">
        <v>93.8498728</v>
      </c>
      <c r="AZ101" s="9">
        <v>93.854899000000003</v>
      </c>
      <c r="BB101" s="14" t="s">
        <v>216</v>
      </c>
      <c r="BC101" s="9">
        <v>104.0945</v>
      </c>
      <c r="BD101" s="9">
        <v>95.420349999999999</v>
      </c>
      <c r="BF101" s="14" t="s">
        <v>216</v>
      </c>
      <c r="BG101" s="9">
        <v>99.898560000000003</v>
      </c>
      <c r="BH101" s="9">
        <v>94.2029</v>
      </c>
      <c r="BJ101" s="14" t="s">
        <v>336</v>
      </c>
      <c r="BK101" s="9">
        <v>16.08156</v>
      </c>
      <c r="BL101" s="9">
        <v>28.251619999999999</v>
      </c>
      <c r="BN101" s="14" t="s">
        <v>336</v>
      </c>
      <c r="BO101" s="9">
        <v>32.136519999999997</v>
      </c>
      <c r="BP101" s="9">
        <v>10.02721</v>
      </c>
      <c r="BR101" s="14" t="s">
        <v>336</v>
      </c>
      <c r="BS101" s="9">
        <v>58.803939999999997</v>
      </c>
      <c r="BT101" s="9">
        <v>58.702719999999999</v>
      </c>
      <c r="BV101" s="14" t="s">
        <v>216</v>
      </c>
      <c r="BW101" s="9">
        <v>89.704059999999998</v>
      </c>
      <c r="BX101" s="9">
        <v>99.55968</v>
      </c>
      <c r="BZ101" s="14" t="s">
        <v>336</v>
      </c>
      <c r="CA101" s="9">
        <v>88.868759999999995</v>
      </c>
      <c r="CB101" s="9">
        <v>95.46602</v>
      </c>
      <c r="CD101" s="14" t="s">
        <v>336</v>
      </c>
      <c r="CE101" s="9">
        <v>46.82938</v>
      </c>
      <c r="CF101" s="9">
        <v>63.986130000000003</v>
      </c>
    </row>
    <row r="102" spans="2:84" x14ac:dyDescent="0.2">
      <c r="B102" s="14" t="s">
        <v>162</v>
      </c>
      <c r="C102" s="9">
        <v>41.185189999999999</v>
      </c>
      <c r="D102" s="9">
        <v>42.8</v>
      </c>
      <c r="F102" s="14" t="s">
        <v>162</v>
      </c>
      <c r="G102" s="9">
        <v>65.5</v>
      </c>
      <c r="H102" s="9">
        <v>64.400000000000006</v>
      </c>
      <c r="J102" s="14" t="s">
        <v>162</v>
      </c>
      <c r="K102" s="9">
        <v>23.7</v>
      </c>
      <c r="L102" s="9">
        <v>34.299999999999997</v>
      </c>
      <c r="N102" s="14" t="s">
        <v>162</v>
      </c>
      <c r="O102" s="9">
        <v>64</v>
      </c>
      <c r="P102" s="9">
        <v>71.599999999999994</v>
      </c>
      <c r="R102" s="14" t="s">
        <v>383</v>
      </c>
      <c r="S102" s="9">
        <v>108.513411</v>
      </c>
      <c r="T102" s="9">
        <v>87.549339059999994</v>
      </c>
      <c r="V102" s="14" t="s">
        <v>162</v>
      </c>
      <c r="W102" s="9">
        <v>62.8</v>
      </c>
      <c r="X102" s="9">
        <v>90.1</v>
      </c>
      <c r="Z102" s="14" t="s">
        <v>162</v>
      </c>
      <c r="AA102" s="9">
        <v>7.4</v>
      </c>
      <c r="AB102" s="9">
        <v>10.6</v>
      </c>
      <c r="AD102" s="14" t="s">
        <v>383</v>
      </c>
      <c r="AE102" s="9">
        <v>29.474810000000002</v>
      </c>
      <c r="AF102" s="9">
        <v>24.4223</v>
      </c>
      <c r="AH102" s="14" t="s">
        <v>162</v>
      </c>
      <c r="AI102" s="9">
        <v>61.1</v>
      </c>
      <c r="AJ102" s="9">
        <v>31.5</v>
      </c>
      <c r="AL102" s="14" t="s">
        <v>383</v>
      </c>
      <c r="AM102" s="9">
        <v>61.805869999999999</v>
      </c>
      <c r="AN102" s="9">
        <v>71.293400000000005</v>
      </c>
      <c r="AP102" s="14" t="s">
        <v>229</v>
      </c>
      <c r="AQ102" s="9">
        <v>63.323861700000002</v>
      </c>
      <c r="AR102" s="9">
        <v>78.856040199999995</v>
      </c>
      <c r="AT102" s="14" t="s">
        <v>229</v>
      </c>
      <c r="AU102" s="9">
        <v>104.713257</v>
      </c>
      <c r="AV102" s="9">
        <v>104.882488</v>
      </c>
      <c r="AX102" s="14" t="s">
        <v>229</v>
      </c>
      <c r="AY102" s="9">
        <v>87.239185800000001</v>
      </c>
      <c r="AZ102" s="9">
        <v>78.473937599999999</v>
      </c>
      <c r="BB102" s="14" t="s">
        <v>229</v>
      </c>
      <c r="BC102" s="9">
        <v>74.833200000000005</v>
      </c>
      <c r="BD102" s="9">
        <v>57.028190000000002</v>
      </c>
      <c r="BF102" s="14" t="s">
        <v>229</v>
      </c>
      <c r="BG102" s="9">
        <v>59.686199999999999</v>
      </c>
      <c r="BH102" s="9">
        <v>53.610779999999998</v>
      </c>
      <c r="BJ102" s="14" t="s">
        <v>383</v>
      </c>
      <c r="BK102" s="9">
        <v>60.418080000000003</v>
      </c>
      <c r="BL102" s="9">
        <v>91.669880000000006</v>
      </c>
      <c r="BN102" s="14" t="s">
        <v>383</v>
      </c>
      <c r="BO102" s="9">
        <v>43.836959999999998</v>
      </c>
      <c r="BP102" s="9">
        <v>29.33925</v>
      </c>
      <c r="BR102" s="14" t="s">
        <v>383</v>
      </c>
      <c r="BS102" s="9">
        <v>61.527050000000003</v>
      </c>
      <c r="BT102" s="9">
        <v>69.587950000000006</v>
      </c>
      <c r="BV102" s="14" t="s">
        <v>229</v>
      </c>
      <c r="BW102" s="9">
        <v>39.092489999999998</v>
      </c>
      <c r="BX102" s="9">
        <v>46.819209999999998</v>
      </c>
      <c r="BZ102" s="14" t="s">
        <v>383</v>
      </c>
      <c r="CA102" s="9">
        <v>102.051</v>
      </c>
      <c r="CB102" s="9">
        <v>67.425269999999998</v>
      </c>
      <c r="CD102" s="14" t="s">
        <v>383</v>
      </c>
      <c r="CE102" s="9">
        <v>83.887410000000003</v>
      </c>
      <c r="CF102" s="9">
        <v>76.817340000000002</v>
      </c>
    </row>
    <row r="103" spans="2:84" x14ac:dyDescent="0.2">
      <c r="B103" s="14" t="s">
        <v>216</v>
      </c>
      <c r="C103" s="9">
        <v>87.125470000000007</v>
      </c>
      <c r="D103" s="9">
        <v>91.3</v>
      </c>
      <c r="F103" s="14" t="s">
        <v>216</v>
      </c>
      <c r="G103" s="9">
        <v>102.3</v>
      </c>
      <c r="H103" s="9">
        <v>103.3</v>
      </c>
      <c r="J103" s="14" t="s">
        <v>216</v>
      </c>
      <c r="K103" s="9">
        <v>91.4</v>
      </c>
      <c r="L103" s="9">
        <v>106.2</v>
      </c>
      <c r="N103" s="14" t="s">
        <v>216</v>
      </c>
      <c r="O103" s="9">
        <v>112.3</v>
      </c>
      <c r="P103" s="9">
        <v>100.3</v>
      </c>
      <c r="R103" s="14" t="s">
        <v>216</v>
      </c>
      <c r="S103" s="9">
        <v>112.24345700000001</v>
      </c>
      <c r="T103" s="9">
        <v>100.1695409</v>
      </c>
      <c r="V103" s="14" t="s">
        <v>216</v>
      </c>
      <c r="W103" s="9">
        <v>99.1</v>
      </c>
      <c r="X103" s="9">
        <v>97.1</v>
      </c>
      <c r="Z103" s="14" t="s">
        <v>216</v>
      </c>
      <c r="AA103" s="9">
        <v>91.8</v>
      </c>
      <c r="AB103" s="9">
        <v>98.1</v>
      </c>
      <c r="AD103" s="14" t="s">
        <v>216</v>
      </c>
      <c r="AE103" s="9">
        <v>91.012789999999995</v>
      </c>
      <c r="AF103" s="9">
        <v>85.424229999999994</v>
      </c>
      <c r="AH103" s="14" t="s">
        <v>216</v>
      </c>
      <c r="AI103" s="9">
        <v>90.6</v>
      </c>
      <c r="AJ103" s="9">
        <v>94.9</v>
      </c>
      <c r="AL103" s="14" t="s">
        <v>216</v>
      </c>
      <c r="AM103" s="9">
        <v>108.34310000000001</v>
      </c>
      <c r="AN103" s="9">
        <v>101.72539999999999</v>
      </c>
      <c r="AP103" s="14" t="s">
        <v>272</v>
      </c>
      <c r="AQ103" s="9">
        <v>96.650960499999997</v>
      </c>
      <c r="AR103" s="9">
        <v>108.129329</v>
      </c>
      <c r="AT103" s="14" t="s">
        <v>272</v>
      </c>
      <c r="AU103" s="9">
        <v>100.71266900000001</v>
      </c>
      <c r="AV103" s="9">
        <v>110.979017</v>
      </c>
      <c r="AX103" s="14" t="s">
        <v>272</v>
      </c>
      <c r="AY103" s="9">
        <v>94.731533799999994</v>
      </c>
      <c r="AZ103" s="9">
        <v>100.13081699999999</v>
      </c>
      <c r="BB103" s="14" t="s">
        <v>272</v>
      </c>
      <c r="BC103" s="9">
        <v>100.8078</v>
      </c>
      <c r="BD103" s="9">
        <v>95.408680000000004</v>
      </c>
      <c r="BF103" s="14" t="s">
        <v>272</v>
      </c>
      <c r="BG103" s="9">
        <v>103.2912</v>
      </c>
      <c r="BH103" s="9">
        <v>101.1114</v>
      </c>
      <c r="BJ103" s="14" t="s">
        <v>216</v>
      </c>
      <c r="BK103" s="9">
        <v>90.819860000000006</v>
      </c>
      <c r="BL103" s="9">
        <v>104.45440000000001</v>
      </c>
      <c r="BN103" s="14" t="s">
        <v>216</v>
      </c>
      <c r="BO103" s="9">
        <v>82.903890000000004</v>
      </c>
      <c r="BP103" s="9">
        <v>94.71293</v>
      </c>
      <c r="BR103" s="14" t="s">
        <v>216</v>
      </c>
      <c r="BS103" s="9">
        <v>100.67319999999999</v>
      </c>
      <c r="BT103" s="9">
        <v>99.205190000000002</v>
      </c>
      <c r="BV103" s="14" t="s">
        <v>272</v>
      </c>
      <c r="BW103" s="9">
        <v>90.568160000000006</v>
      </c>
      <c r="BX103" s="9">
        <v>80.830650000000006</v>
      </c>
      <c r="BZ103" s="14" t="s">
        <v>216</v>
      </c>
      <c r="CA103" s="9">
        <v>115.4592</v>
      </c>
      <c r="CB103" s="9">
        <v>98.64743</v>
      </c>
      <c r="CD103" s="14" t="s">
        <v>216</v>
      </c>
      <c r="CE103" s="9">
        <v>98.849590000000006</v>
      </c>
      <c r="CF103" s="9">
        <v>96.898489999999995</v>
      </c>
    </row>
    <row r="104" spans="2:84" x14ac:dyDescent="0.2">
      <c r="B104" s="14" t="s">
        <v>229</v>
      </c>
      <c r="C104" s="9">
        <v>78.374579999999995</v>
      </c>
      <c r="D104" s="9">
        <v>53.1</v>
      </c>
      <c r="F104" s="14" t="s">
        <v>229</v>
      </c>
      <c r="G104" s="9">
        <v>56.1</v>
      </c>
      <c r="H104" s="9">
        <v>35.700000000000003</v>
      </c>
      <c r="J104" s="14" t="s">
        <v>229</v>
      </c>
      <c r="K104" s="9">
        <v>75.099999999999994</v>
      </c>
      <c r="L104" s="9">
        <v>76.599999999999994</v>
      </c>
      <c r="N104" s="14" t="s">
        <v>229</v>
      </c>
      <c r="O104" s="9">
        <v>113</v>
      </c>
      <c r="P104" s="9">
        <v>71.5</v>
      </c>
      <c r="R104" s="14" t="s">
        <v>229</v>
      </c>
      <c r="S104" s="9">
        <v>93.984145900000001</v>
      </c>
      <c r="T104" s="9">
        <v>102.6967602</v>
      </c>
      <c r="V104" s="14" t="s">
        <v>229</v>
      </c>
      <c r="W104" s="9">
        <v>76.599999999999994</v>
      </c>
      <c r="X104" s="9">
        <v>69.5</v>
      </c>
      <c r="Z104" s="14" t="s">
        <v>229</v>
      </c>
      <c r="AA104" s="9">
        <v>69.7</v>
      </c>
      <c r="AB104" s="9">
        <v>71.400000000000006</v>
      </c>
      <c r="AD104" s="14" t="s">
        <v>229</v>
      </c>
      <c r="AE104" s="9">
        <v>65.066429999999997</v>
      </c>
      <c r="AF104" s="9">
        <v>35.628270000000001</v>
      </c>
      <c r="AH104" s="14" t="s">
        <v>229</v>
      </c>
      <c r="AI104" s="9">
        <v>99.7</v>
      </c>
      <c r="AJ104" s="9">
        <v>92.3</v>
      </c>
      <c r="AL104" s="14" t="s">
        <v>229</v>
      </c>
      <c r="AM104" s="9">
        <v>64.6447</v>
      </c>
      <c r="AN104" s="9">
        <v>52.041139999999999</v>
      </c>
      <c r="AP104" s="14" t="s">
        <v>348</v>
      </c>
      <c r="AQ104" s="9">
        <v>67.586111299999999</v>
      </c>
      <c r="AR104" s="9">
        <v>58.2453194</v>
      </c>
      <c r="AT104" s="14" t="s">
        <v>348</v>
      </c>
      <c r="AU104" s="9">
        <v>84.304620400000005</v>
      </c>
      <c r="AV104" s="9">
        <v>82.327653799999993</v>
      </c>
      <c r="AX104" s="14" t="s">
        <v>348</v>
      </c>
      <c r="AY104" s="9">
        <v>46.292620900000003</v>
      </c>
      <c r="AZ104" s="9">
        <v>32.454557000000001</v>
      </c>
      <c r="BB104" s="14" t="s">
        <v>348</v>
      </c>
      <c r="BC104" s="9">
        <v>51.557169999999999</v>
      </c>
      <c r="BD104" s="9">
        <v>44.346780000000003</v>
      </c>
      <c r="BF104" s="14" t="s">
        <v>348</v>
      </c>
      <c r="BG104" s="9">
        <v>35.988909999999997</v>
      </c>
      <c r="BH104" s="9">
        <v>60.165100000000002</v>
      </c>
      <c r="BJ104" s="14" t="s">
        <v>229</v>
      </c>
      <c r="BK104" s="9">
        <v>68.048330000000007</v>
      </c>
      <c r="BL104" s="9">
        <v>80.053309999999996</v>
      </c>
      <c r="BN104" s="14" t="s">
        <v>229</v>
      </c>
      <c r="BO104" s="9">
        <v>46.143500000000003</v>
      </c>
      <c r="BP104" s="9">
        <v>62.703580000000002</v>
      </c>
      <c r="BR104" s="14" t="s">
        <v>229</v>
      </c>
      <c r="BS104" s="9">
        <v>68.870480000000001</v>
      </c>
      <c r="BT104" s="9">
        <v>74.008219999999994</v>
      </c>
      <c r="BV104" s="14" t="s">
        <v>348</v>
      </c>
      <c r="BW104" s="9">
        <v>50.894170000000003</v>
      </c>
      <c r="BX104" s="9">
        <v>34.003520000000002</v>
      </c>
      <c r="BZ104" s="14" t="s">
        <v>229</v>
      </c>
      <c r="CA104" s="9">
        <v>77.438770000000005</v>
      </c>
      <c r="CB104" s="9">
        <v>61.866489999999999</v>
      </c>
      <c r="CD104" s="14" t="s">
        <v>229</v>
      </c>
      <c r="CE104" s="9">
        <v>77.522289999999998</v>
      </c>
      <c r="CF104" s="9">
        <v>47.941240000000001</v>
      </c>
    </row>
    <row r="105" spans="2:84" x14ac:dyDescent="0.2">
      <c r="B105" s="14" t="s">
        <v>272</v>
      </c>
      <c r="C105" s="9">
        <v>93.830020000000005</v>
      </c>
      <c r="D105" s="9">
        <v>81.099999999999994</v>
      </c>
      <c r="F105" s="14" t="s">
        <v>272</v>
      </c>
      <c r="G105" s="9">
        <v>89.2</v>
      </c>
      <c r="H105" s="9">
        <v>88</v>
      </c>
      <c r="J105" s="14" t="s">
        <v>272</v>
      </c>
      <c r="K105" s="9">
        <v>85.3</v>
      </c>
      <c r="L105" s="9">
        <v>79.900000000000006</v>
      </c>
      <c r="N105" s="14" t="s">
        <v>272</v>
      </c>
      <c r="O105" s="9">
        <v>94.6</v>
      </c>
      <c r="P105" s="9">
        <v>104.3</v>
      </c>
      <c r="R105" s="14" t="s">
        <v>272</v>
      </c>
      <c r="S105" s="9">
        <v>91.789533199999994</v>
      </c>
      <c r="T105" s="9">
        <v>92.639419779999997</v>
      </c>
      <c r="V105" s="14" t="s">
        <v>272</v>
      </c>
      <c r="W105" s="9">
        <v>95.1</v>
      </c>
      <c r="X105" s="9">
        <v>92.6</v>
      </c>
      <c r="Z105" s="14" t="s">
        <v>272</v>
      </c>
      <c r="AA105" s="9">
        <v>64.400000000000006</v>
      </c>
      <c r="AB105" s="9">
        <v>84.1</v>
      </c>
      <c r="AD105" s="14" t="s">
        <v>272</v>
      </c>
      <c r="AE105" s="9">
        <v>105.1313</v>
      </c>
      <c r="AF105" s="9">
        <v>111.6123</v>
      </c>
      <c r="AH105" s="14" t="s">
        <v>272</v>
      </c>
      <c r="AI105" s="9">
        <v>88</v>
      </c>
      <c r="AJ105" s="9">
        <v>86.8</v>
      </c>
      <c r="AL105" s="14" t="s">
        <v>272</v>
      </c>
      <c r="AM105" s="9">
        <v>95.158680000000004</v>
      </c>
      <c r="AN105" s="9">
        <v>95.280789999999996</v>
      </c>
      <c r="AP105" s="14" t="s">
        <v>209</v>
      </c>
      <c r="AQ105" s="9">
        <v>88.252824200000006</v>
      </c>
      <c r="AR105" s="9">
        <v>94.243375</v>
      </c>
      <c r="AT105" s="14" t="s">
        <v>209</v>
      </c>
      <c r="AU105" s="9">
        <v>100.789413</v>
      </c>
      <c r="AV105" s="9">
        <v>99.874486200000007</v>
      </c>
      <c r="AX105" s="14" t="s">
        <v>209</v>
      </c>
      <c r="AY105" s="9">
        <v>98.292620900000003</v>
      </c>
      <c r="AZ105" s="9">
        <v>100.001583</v>
      </c>
      <c r="BB105" s="14" t="s">
        <v>209</v>
      </c>
      <c r="BC105" s="9">
        <v>112.114</v>
      </c>
      <c r="BD105" s="9">
        <v>96.436689999999999</v>
      </c>
      <c r="BF105" s="14" t="s">
        <v>209</v>
      </c>
      <c r="BG105" s="9">
        <v>98.498630000000006</v>
      </c>
      <c r="BH105" s="9">
        <v>86.903760000000005</v>
      </c>
      <c r="BJ105" s="14" t="s">
        <v>272</v>
      </c>
      <c r="BK105" s="9">
        <v>93.978200000000001</v>
      </c>
      <c r="BL105" s="9">
        <v>85.343630000000005</v>
      </c>
      <c r="BN105" s="14" t="s">
        <v>272</v>
      </c>
      <c r="BO105" s="9">
        <v>91.197590000000005</v>
      </c>
      <c r="BP105" s="9">
        <v>79.751270000000005</v>
      </c>
      <c r="BR105" s="14" t="s">
        <v>272</v>
      </c>
      <c r="BS105" s="9">
        <v>111.2871</v>
      </c>
      <c r="BT105" s="9">
        <v>84.162649999999999</v>
      </c>
      <c r="BV105" s="14" t="s">
        <v>209</v>
      </c>
      <c r="BW105" s="9">
        <v>82.460269999999994</v>
      </c>
      <c r="BX105" s="9">
        <v>74.958209999999994</v>
      </c>
      <c r="BZ105" s="14" t="s">
        <v>272</v>
      </c>
      <c r="CA105" s="9">
        <v>90.755049999999997</v>
      </c>
      <c r="CB105" s="9">
        <v>85.500609999999995</v>
      </c>
      <c r="CD105" s="14" t="s">
        <v>272</v>
      </c>
      <c r="CE105" s="9">
        <v>93.331879999999998</v>
      </c>
      <c r="CF105" s="9">
        <v>96.022540000000006</v>
      </c>
    </row>
    <row r="106" spans="2:84" x14ac:dyDescent="0.2">
      <c r="B106" s="14" t="s">
        <v>238</v>
      </c>
      <c r="C106" s="9">
        <v>78.573980000000006</v>
      </c>
      <c r="D106" s="9">
        <v>72.599999999999994</v>
      </c>
      <c r="F106" s="14" t="s">
        <v>238</v>
      </c>
      <c r="G106" s="9">
        <v>81.099999999999994</v>
      </c>
      <c r="H106" s="9">
        <v>60.5</v>
      </c>
      <c r="J106" s="14" t="s">
        <v>238</v>
      </c>
      <c r="K106" s="9">
        <v>13.4</v>
      </c>
      <c r="L106" s="9">
        <v>60.4</v>
      </c>
      <c r="N106" s="14" t="s">
        <v>238</v>
      </c>
      <c r="O106" s="9">
        <v>74.2</v>
      </c>
      <c r="P106" s="9">
        <v>77.099999999999994</v>
      </c>
      <c r="R106" s="14" t="s">
        <v>348</v>
      </c>
      <c r="S106" s="9">
        <v>90.954500999999993</v>
      </c>
      <c r="T106" s="9">
        <v>67.268007100000005</v>
      </c>
      <c r="V106" s="14" t="s">
        <v>238</v>
      </c>
      <c r="W106" s="9">
        <v>59.9</v>
      </c>
      <c r="X106" s="9">
        <v>68.599999999999994</v>
      </c>
      <c r="Z106" s="14" t="s">
        <v>238</v>
      </c>
      <c r="AA106" s="9">
        <v>86.8</v>
      </c>
      <c r="AB106" s="9">
        <v>79.400000000000006</v>
      </c>
      <c r="AD106" s="14" t="s">
        <v>348</v>
      </c>
      <c r="AE106" s="9">
        <v>87.346450000000004</v>
      </c>
      <c r="AF106" s="9">
        <v>61.870669999999997</v>
      </c>
      <c r="AH106" s="14" t="s">
        <v>238</v>
      </c>
      <c r="AI106" s="9">
        <v>77.599999999999994</v>
      </c>
      <c r="AJ106" s="9">
        <v>51.5</v>
      </c>
      <c r="AL106" s="14" t="s">
        <v>348</v>
      </c>
      <c r="AM106" s="9">
        <v>74.082170000000005</v>
      </c>
      <c r="AN106" s="9">
        <v>71.728980000000007</v>
      </c>
      <c r="AP106" s="14" t="s">
        <v>288</v>
      </c>
      <c r="AQ106" s="9">
        <v>62.377673100000003</v>
      </c>
      <c r="AR106" s="9">
        <v>65.335517300000006</v>
      </c>
      <c r="AT106" s="14" t="s">
        <v>288</v>
      </c>
      <c r="AU106" s="9">
        <v>82.352146500000003</v>
      </c>
      <c r="AV106" s="9">
        <v>87.102681899999993</v>
      </c>
      <c r="AX106" s="14" t="s">
        <v>288</v>
      </c>
      <c r="AY106" s="9">
        <v>97.040634900000001</v>
      </c>
      <c r="AZ106" s="9">
        <v>91.629432100000002</v>
      </c>
      <c r="BB106" s="14" t="s">
        <v>288</v>
      </c>
      <c r="BC106" s="9">
        <v>91.799109999999999</v>
      </c>
      <c r="BD106" s="9">
        <v>88.538709999999995</v>
      </c>
      <c r="BF106" s="14" t="s">
        <v>288</v>
      </c>
      <c r="BG106" s="9">
        <v>111.94289999999999</v>
      </c>
      <c r="BH106" s="9">
        <v>122.8468</v>
      </c>
      <c r="BJ106" s="14" t="s">
        <v>348</v>
      </c>
      <c r="BK106" s="9">
        <v>62.826369999999997</v>
      </c>
      <c r="BL106" s="9">
        <v>50.317419999999998</v>
      </c>
      <c r="BN106" s="14" t="s">
        <v>348</v>
      </c>
      <c r="BO106" s="9">
        <v>16.879349999999999</v>
      </c>
      <c r="BP106" s="9">
        <v>21.926729999999999</v>
      </c>
      <c r="BR106" s="14" t="s">
        <v>348</v>
      </c>
      <c r="BS106" s="9">
        <v>85.280209999999997</v>
      </c>
      <c r="BT106" s="9">
        <v>53.329149999999998</v>
      </c>
      <c r="BV106" s="14" t="s">
        <v>288</v>
      </c>
      <c r="BW106" s="9">
        <v>89.305580000000006</v>
      </c>
      <c r="BX106" s="9">
        <v>88.412750000000003</v>
      </c>
      <c r="BZ106" s="14" t="s">
        <v>348</v>
      </c>
      <c r="CA106" s="9">
        <v>86.714290000000005</v>
      </c>
      <c r="CB106" s="9">
        <v>45.519399999999997</v>
      </c>
      <c r="CD106" s="14" t="s">
        <v>348</v>
      </c>
      <c r="CE106" s="9">
        <v>85.58202</v>
      </c>
      <c r="CF106" s="9">
        <v>59.869140000000002</v>
      </c>
    </row>
    <row r="107" spans="2:84" x14ac:dyDescent="0.2">
      <c r="B107" s="14" t="s">
        <v>209</v>
      </c>
      <c r="C107" s="9">
        <v>80.836489999999998</v>
      </c>
      <c r="D107" s="9">
        <v>95.4</v>
      </c>
      <c r="F107" s="14" t="s">
        <v>209</v>
      </c>
      <c r="G107" s="9">
        <v>96.4</v>
      </c>
      <c r="H107" s="9">
        <v>80</v>
      </c>
      <c r="J107" s="14" t="s">
        <v>209</v>
      </c>
      <c r="K107" s="9">
        <v>78.3</v>
      </c>
      <c r="L107" s="9">
        <v>85.8</v>
      </c>
      <c r="N107" s="14" t="s">
        <v>209</v>
      </c>
      <c r="O107" s="9">
        <v>79.5</v>
      </c>
      <c r="P107" s="9">
        <v>75.7</v>
      </c>
      <c r="R107" s="14" t="s">
        <v>209</v>
      </c>
      <c r="S107" s="9">
        <v>89.684004799999997</v>
      </c>
      <c r="T107" s="9">
        <v>97.229065669999997</v>
      </c>
      <c r="V107" s="14" t="s">
        <v>209</v>
      </c>
      <c r="W107" s="9">
        <v>75.400000000000006</v>
      </c>
      <c r="X107" s="9">
        <v>57.8</v>
      </c>
      <c r="Z107" s="14" t="s">
        <v>209</v>
      </c>
      <c r="AA107" s="9">
        <v>78.3</v>
      </c>
      <c r="AB107" s="9">
        <v>68.7</v>
      </c>
      <c r="AD107" s="14" t="s">
        <v>209</v>
      </c>
      <c r="AE107" s="9">
        <v>100.0376</v>
      </c>
      <c r="AF107" s="9">
        <v>44.641109999999998</v>
      </c>
      <c r="AH107" s="14" t="s">
        <v>209</v>
      </c>
      <c r="AI107" s="9">
        <v>84.9</v>
      </c>
      <c r="AJ107" s="9">
        <v>78.3</v>
      </c>
      <c r="AL107" s="14" t="s">
        <v>209</v>
      </c>
      <c r="AM107" s="9">
        <v>97.637919999999994</v>
      </c>
      <c r="AN107" s="9">
        <v>92.404110000000003</v>
      </c>
      <c r="AP107" s="14" t="s">
        <v>367</v>
      </c>
      <c r="AQ107" s="9">
        <v>95.093215099999995</v>
      </c>
      <c r="AR107" s="9">
        <v>106.174967</v>
      </c>
      <c r="AT107" s="14" t="s">
        <v>367</v>
      </c>
      <c r="AU107" s="9">
        <v>100</v>
      </c>
      <c r="AV107" s="9">
        <v>96.768019100000004</v>
      </c>
      <c r="AX107" s="14" t="s">
        <v>367</v>
      </c>
      <c r="AY107" s="9">
        <v>98.903307900000001</v>
      </c>
      <c r="AZ107" s="9">
        <v>91.935841400000001</v>
      </c>
      <c r="BB107" s="14" t="s">
        <v>367</v>
      </c>
      <c r="BC107" s="9">
        <v>95.566469999999995</v>
      </c>
      <c r="BD107" s="9">
        <v>87.793189999999996</v>
      </c>
      <c r="BF107" s="14" t="s">
        <v>367</v>
      </c>
      <c r="BG107" s="9">
        <v>97.971119999999999</v>
      </c>
      <c r="BH107" s="9">
        <v>91.614689999999996</v>
      </c>
      <c r="BJ107" s="14" t="s">
        <v>209</v>
      </c>
      <c r="BK107" s="9">
        <v>75.607039999999998</v>
      </c>
      <c r="BL107" s="9">
        <v>100.22450000000001</v>
      </c>
      <c r="BN107" s="14" t="s">
        <v>209</v>
      </c>
      <c r="BO107" s="9">
        <v>102.8138</v>
      </c>
      <c r="BP107" s="9">
        <v>98.921329999999998</v>
      </c>
      <c r="BR107" s="14" t="s">
        <v>209</v>
      </c>
      <c r="BS107" s="9">
        <v>93.117900000000006</v>
      </c>
      <c r="BT107" s="9">
        <v>99.149410000000003</v>
      </c>
      <c r="BV107" s="14" t="s">
        <v>367</v>
      </c>
      <c r="BW107" s="9">
        <v>89.609099999999998</v>
      </c>
      <c r="BX107" s="9">
        <v>104.96</v>
      </c>
      <c r="BZ107" s="14" t="s">
        <v>209</v>
      </c>
      <c r="CA107" s="9">
        <v>104.53060000000001</v>
      </c>
      <c r="CB107" s="9">
        <v>73.739429999999999</v>
      </c>
      <c r="CD107" s="14" t="s">
        <v>209</v>
      </c>
      <c r="CE107" s="9">
        <v>104.22280000000001</v>
      </c>
      <c r="CF107" s="9">
        <v>79.855930000000001</v>
      </c>
    </row>
    <row r="108" spans="2:84" x14ac:dyDescent="0.2">
      <c r="B108" s="14" t="s">
        <v>288</v>
      </c>
      <c r="C108" s="9">
        <v>107.21510000000001</v>
      </c>
      <c r="D108" s="9">
        <v>90.7</v>
      </c>
      <c r="F108" s="14" t="s">
        <v>288</v>
      </c>
      <c r="G108" s="9">
        <v>87.7</v>
      </c>
      <c r="H108" s="9">
        <v>94.4</v>
      </c>
      <c r="J108" s="14" t="s">
        <v>288</v>
      </c>
      <c r="K108" s="9">
        <v>91.9</v>
      </c>
      <c r="L108" s="9">
        <v>91.6</v>
      </c>
      <c r="N108" s="14" t="s">
        <v>288</v>
      </c>
      <c r="O108" s="9">
        <v>105.8</v>
      </c>
      <c r="P108" s="9">
        <v>133.6</v>
      </c>
      <c r="R108" s="14" t="s">
        <v>288</v>
      </c>
      <c r="S108" s="9">
        <v>105.751566</v>
      </c>
      <c r="T108" s="9">
        <v>83.509752030000001</v>
      </c>
      <c r="V108" s="14" t="s">
        <v>288</v>
      </c>
      <c r="W108" s="9">
        <v>60.2</v>
      </c>
      <c r="X108" s="9">
        <v>71.2</v>
      </c>
      <c r="Z108" s="14" t="s">
        <v>288</v>
      </c>
      <c r="AA108" s="9">
        <v>75.900000000000006</v>
      </c>
      <c r="AB108" s="9">
        <v>81</v>
      </c>
      <c r="AD108" s="14" t="s">
        <v>288</v>
      </c>
      <c r="AE108" s="9">
        <v>97.885890000000003</v>
      </c>
      <c r="AF108" s="9">
        <v>53.494</v>
      </c>
      <c r="AH108" s="14" t="s">
        <v>288</v>
      </c>
      <c r="AI108" s="9">
        <v>75.2</v>
      </c>
      <c r="AJ108" s="9">
        <v>63.3</v>
      </c>
      <c r="AL108" s="14" t="s">
        <v>288</v>
      </c>
      <c r="AM108" s="9">
        <v>92.622640000000004</v>
      </c>
      <c r="AN108" s="9">
        <v>95.978210000000004</v>
      </c>
      <c r="AP108" s="14" t="s">
        <v>395</v>
      </c>
      <c r="AQ108" s="9">
        <v>106.861182</v>
      </c>
      <c r="AR108" s="9">
        <v>109.94004700000001</v>
      </c>
      <c r="AT108" s="14" t="s">
        <v>395</v>
      </c>
      <c r="AU108" s="9">
        <v>101.50917099999999</v>
      </c>
      <c r="AV108" s="9">
        <v>109.118579</v>
      </c>
      <c r="AX108" s="14" t="s">
        <v>395</v>
      </c>
      <c r="AY108" s="9">
        <v>104.65903299999999</v>
      </c>
      <c r="AZ108" s="9">
        <v>101.920641</v>
      </c>
      <c r="BB108" s="14" t="s">
        <v>395</v>
      </c>
      <c r="BC108" s="9">
        <v>119.99</v>
      </c>
      <c r="BD108" s="9">
        <v>106.6734</v>
      </c>
      <c r="BF108" s="14" t="s">
        <v>395</v>
      </c>
      <c r="BG108" s="9">
        <v>108.19670000000001</v>
      </c>
      <c r="BH108" s="9">
        <v>103.7923</v>
      </c>
      <c r="BJ108" s="14" t="s">
        <v>288</v>
      </c>
      <c r="BK108" s="9">
        <v>89.518360000000001</v>
      </c>
      <c r="BL108" s="9">
        <v>71.68683</v>
      </c>
      <c r="BN108" s="14" t="s">
        <v>288</v>
      </c>
      <c r="BO108" s="9">
        <v>66.591149999999999</v>
      </c>
      <c r="BP108" s="9">
        <v>55.170209999999997</v>
      </c>
      <c r="BR108" s="14" t="s">
        <v>288</v>
      </c>
      <c r="BS108" s="9">
        <v>107.6097</v>
      </c>
      <c r="BT108" s="9">
        <v>70.333789999999993</v>
      </c>
      <c r="BV108" s="14" t="s">
        <v>395</v>
      </c>
      <c r="BW108" s="9">
        <v>91.481089999999995</v>
      </c>
      <c r="BX108" s="9">
        <v>89.144130000000004</v>
      </c>
      <c r="BZ108" s="14" t="s">
        <v>288</v>
      </c>
      <c r="CA108" s="9">
        <v>83.977199999999996</v>
      </c>
      <c r="CB108" s="9">
        <v>82.079089999999994</v>
      </c>
      <c r="CD108" s="14" t="s">
        <v>288</v>
      </c>
      <c r="CE108" s="9">
        <v>107.3219</v>
      </c>
      <c r="CF108" s="9">
        <v>138.57060000000001</v>
      </c>
    </row>
    <row r="109" spans="2:84" x14ac:dyDescent="0.2">
      <c r="B109" s="14" t="s">
        <v>234</v>
      </c>
      <c r="C109" s="9">
        <v>90.039879999999997</v>
      </c>
      <c r="D109" s="9">
        <v>92.5</v>
      </c>
      <c r="F109" s="14" t="s">
        <v>234</v>
      </c>
      <c r="G109" s="9">
        <v>101.7</v>
      </c>
      <c r="H109" s="9">
        <v>105.2</v>
      </c>
      <c r="J109" s="14" t="s">
        <v>234</v>
      </c>
      <c r="K109" s="9">
        <v>103.5</v>
      </c>
      <c r="L109" s="9">
        <v>108.4</v>
      </c>
      <c r="N109" s="14" t="s">
        <v>234</v>
      </c>
      <c r="O109" s="9">
        <v>119.3</v>
      </c>
      <c r="P109" s="9">
        <v>91.4</v>
      </c>
      <c r="R109" s="14" t="s">
        <v>367</v>
      </c>
      <c r="S109" s="9">
        <v>101.460528</v>
      </c>
      <c r="T109" s="9">
        <v>96.863493070000004</v>
      </c>
      <c r="V109" s="14" t="s">
        <v>234</v>
      </c>
      <c r="W109" s="9">
        <v>95.5</v>
      </c>
      <c r="X109" s="9">
        <v>81.8</v>
      </c>
      <c r="Z109" s="14" t="s">
        <v>234</v>
      </c>
      <c r="AA109" s="9">
        <v>100.5</v>
      </c>
      <c r="AB109" s="9">
        <v>77.7</v>
      </c>
      <c r="AD109" s="14" t="s">
        <v>367</v>
      </c>
      <c r="AE109" s="9">
        <v>106.825</v>
      </c>
      <c r="AF109" s="9">
        <v>93.956389999999999</v>
      </c>
      <c r="AH109" s="14" t="s">
        <v>234</v>
      </c>
      <c r="AI109" s="9">
        <v>103.3</v>
      </c>
      <c r="AJ109" s="9">
        <v>80.8</v>
      </c>
      <c r="AL109" s="14" t="s">
        <v>367</v>
      </c>
      <c r="AM109" s="9">
        <v>100.0108</v>
      </c>
      <c r="AN109" s="9">
        <v>111.4096</v>
      </c>
      <c r="AP109" s="14" t="s">
        <v>170</v>
      </c>
      <c r="AQ109" s="9">
        <v>108.649248</v>
      </c>
      <c r="AR109" s="9">
        <v>99.413731600000006</v>
      </c>
      <c r="AT109" s="14" t="s">
        <v>170</v>
      </c>
      <c r="AU109" s="9">
        <v>107.220803</v>
      </c>
      <c r="AV109" s="9">
        <v>102.416141</v>
      </c>
      <c r="AX109" s="14" t="s">
        <v>170</v>
      </c>
      <c r="AY109" s="9">
        <v>97.330788799999993</v>
      </c>
      <c r="AZ109" s="9">
        <v>99.88758</v>
      </c>
      <c r="BB109" s="14" t="s">
        <v>170</v>
      </c>
      <c r="BC109" s="9">
        <v>95.709909999999994</v>
      </c>
      <c r="BD109" s="9">
        <v>84.561040000000006</v>
      </c>
      <c r="BF109" s="14" t="s">
        <v>170</v>
      </c>
      <c r="BG109" s="9">
        <v>109.6169</v>
      </c>
      <c r="BH109" s="9">
        <v>103.1592</v>
      </c>
      <c r="BJ109" s="14" t="s">
        <v>367</v>
      </c>
      <c r="BK109" s="9">
        <v>89.961449999999999</v>
      </c>
      <c r="BL109" s="9">
        <v>118.8173</v>
      </c>
      <c r="BN109" s="14" t="s">
        <v>367</v>
      </c>
      <c r="BO109" s="9">
        <v>89.439059999999998</v>
      </c>
      <c r="BP109" s="9">
        <v>92.481200000000001</v>
      </c>
      <c r="BR109" s="14" t="s">
        <v>367</v>
      </c>
      <c r="BS109" s="9">
        <v>103.9777</v>
      </c>
      <c r="BT109" s="9">
        <v>114.1254</v>
      </c>
      <c r="BV109" s="14" t="s">
        <v>170</v>
      </c>
      <c r="BW109" s="9">
        <v>76.722210000000004</v>
      </c>
      <c r="BX109" s="9">
        <v>98.977549999999994</v>
      </c>
      <c r="BZ109" s="14" t="s">
        <v>367</v>
      </c>
      <c r="CA109" s="9">
        <v>118.8265</v>
      </c>
      <c r="CB109" s="9">
        <v>95.199820000000003</v>
      </c>
      <c r="CD109" s="14" t="s">
        <v>367</v>
      </c>
      <c r="CE109" s="9">
        <v>101.6602</v>
      </c>
      <c r="CF109" s="9">
        <v>99.616240000000005</v>
      </c>
    </row>
    <row r="110" spans="2:84" x14ac:dyDescent="0.2">
      <c r="B110" s="14" t="s">
        <v>141</v>
      </c>
      <c r="C110" s="9">
        <v>95.745990000000006</v>
      </c>
      <c r="D110" s="9">
        <v>41.5</v>
      </c>
      <c r="F110" s="14" t="s">
        <v>141</v>
      </c>
      <c r="G110" s="9">
        <v>94.8</v>
      </c>
      <c r="H110" s="9">
        <v>85.6</v>
      </c>
      <c r="J110" s="14" t="s">
        <v>141</v>
      </c>
      <c r="K110" s="9">
        <v>94.8</v>
      </c>
      <c r="L110" s="9">
        <v>88.5</v>
      </c>
      <c r="N110" s="14" t="s">
        <v>141</v>
      </c>
      <c r="O110" s="9">
        <v>94.9</v>
      </c>
      <c r="P110" s="9">
        <v>89.6</v>
      </c>
      <c r="R110" s="14" t="s">
        <v>395</v>
      </c>
      <c r="S110" s="9">
        <v>116.380715</v>
      </c>
      <c r="T110" s="9">
        <v>114.4904501</v>
      </c>
      <c r="V110" s="14" t="s">
        <v>141</v>
      </c>
      <c r="W110" s="9">
        <v>93.8</v>
      </c>
      <c r="X110" s="9">
        <v>99.1</v>
      </c>
      <c r="Z110" s="14" t="s">
        <v>141</v>
      </c>
      <c r="AA110" s="9">
        <v>74.5</v>
      </c>
      <c r="AB110" s="9">
        <v>73.2</v>
      </c>
      <c r="AD110" s="14" t="s">
        <v>395</v>
      </c>
      <c r="AE110" s="9">
        <v>109.6641</v>
      </c>
      <c r="AF110" s="9">
        <v>102.9843</v>
      </c>
      <c r="AH110" s="14" t="s">
        <v>141</v>
      </c>
      <c r="AI110" s="9">
        <v>101.7</v>
      </c>
      <c r="AJ110" s="9">
        <v>78.7</v>
      </c>
      <c r="AL110" s="14" t="s">
        <v>395</v>
      </c>
      <c r="AM110" s="9">
        <v>111.9404</v>
      </c>
      <c r="AN110" s="9">
        <v>107.11190000000001</v>
      </c>
      <c r="AP110" s="14" t="s">
        <v>363</v>
      </c>
      <c r="AQ110" s="9">
        <v>106.57010200000001</v>
      </c>
      <c r="AR110" s="9">
        <v>106.78480399999999</v>
      </c>
      <c r="AT110" s="14" t="s">
        <v>363</v>
      </c>
      <c r="AU110" s="9">
        <v>108.31205</v>
      </c>
      <c r="AV110" s="9">
        <v>104.374157</v>
      </c>
      <c r="AX110" s="14" t="s">
        <v>363</v>
      </c>
      <c r="AY110" s="9">
        <v>102.292621</v>
      </c>
      <c r="AZ110" s="9">
        <v>104.343214</v>
      </c>
      <c r="BB110" s="14" t="s">
        <v>363</v>
      </c>
      <c r="BC110" s="9">
        <v>130.86519999999999</v>
      </c>
      <c r="BD110" s="9">
        <v>102.8644</v>
      </c>
      <c r="BF110" s="14" t="s">
        <v>363</v>
      </c>
      <c r="BG110" s="9">
        <v>104.6664</v>
      </c>
      <c r="BH110" s="9">
        <v>97.182140000000004</v>
      </c>
      <c r="BJ110" s="14" t="s">
        <v>395</v>
      </c>
      <c r="BK110" s="9">
        <v>99.618480000000005</v>
      </c>
      <c r="BL110" s="9">
        <v>105.8749</v>
      </c>
      <c r="BN110" s="14" t="s">
        <v>395</v>
      </c>
      <c r="BO110" s="9">
        <v>112.5364</v>
      </c>
      <c r="BP110" s="9">
        <v>96.928719999999998</v>
      </c>
      <c r="BR110" s="14" t="s">
        <v>395</v>
      </c>
      <c r="BS110" s="9">
        <v>104.6979</v>
      </c>
      <c r="BT110" s="9">
        <v>98.521929999999998</v>
      </c>
      <c r="BV110" s="14" t="s">
        <v>363</v>
      </c>
      <c r="BW110" s="9">
        <v>94.004199999999997</v>
      </c>
      <c r="BX110" s="9">
        <v>91.186040000000006</v>
      </c>
      <c r="BZ110" s="14" t="s">
        <v>395</v>
      </c>
      <c r="CA110" s="9">
        <v>115.1837</v>
      </c>
      <c r="CB110" s="9">
        <v>116.0211</v>
      </c>
      <c r="CD110" s="14" t="s">
        <v>395</v>
      </c>
      <c r="CE110" s="9">
        <v>103.8921</v>
      </c>
      <c r="CF110" s="9">
        <v>99.427509999999998</v>
      </c>
    </row>
    <row r="111" spans="2:84" x14ac:dyDescent="0.2">
      <c r="B111" s="14" t="s">
        <v>170</v>
      </c>
      <c r="C111" s="9">
        <v>91.77319</v>
      </c>
      <c r="D111" s="9">
        <v>94.8</v>
      </c>
      <c r="F111" s="14" t="s">
        <v>170</v>
      </c>
      <c r="G111" s="9">
        <v>95.7</v>
      </c>
      <c r="H111" s="9">
        <v>98</v>
      </c>
      <c r="J111" s="14" t="s">
        <v>170</v>
      </c>
      <c r="K111" s="9">
        <v>101.7</v>
      </c>
      <c r="L111" s="9">
        <v>96.6</v>
      </c>
      <c r="N111" s="14" t="s">
        <v>170</v>
      </c>
      <c r="O111" s="9">
        <v>106</v>
      </c>
      <c r="P111" s="9">
        <v>81.2</v>
      </c>
      <c r="R111" s="14" t="s">
        <v>170</v>
      </c>
      <c r="S111" s="9">
        <v>124.752959</v>
      </c>
      <c r="T111" s="9">
        <v>112.82153169999999</v>
      </c>
      <c r="V111" s="14" t="s">
        <v>170</v>
      </c>
      <c r="W111" s="9">
        <v>95.9</v>
      </c>
      <c r="X111" s="9">
        <v>82</v>
      </c>
      <c r="Z111" s="14" t="s">
        <v>170</v>
      </c>
      <c r="AA111" s="9">
        <v>81.900000000000006</v>
      </c>
      <c r="AB111" s="9">
        <v>88.9</v>
      </c>
      <c r="AD111" s="14" t="s">
        <v>170</v>
      </c>
      <c r="AE111" s="9">
        <v>107.72750000000001</v>
      </c>
      <c r="AF111" s="9">
        <v>137.48840000000001</v>
      </c>
      <c r="AH111" s="14" t="s">
        <v>170</v>
      </c>
      <c r="AI111" s="9">
        <v>101.6</v>
      </c>
      <c r="AJ111" s="9">
        <v>80.8</v>
      </c>
      <c r="AL111" s="14" t="s">
        <v>170</v>
      </c>
      <c r="AM111" s="9">
        <v>115.5269</v>
      </c>
      <c r="AN111" s="9">
        <v>101.9431</v>
      </c>
      <c r="AP111" s="14" t="s">
        <v>236</v>
      </c>
      <c r="AQ111" s="9">
        <v>95.9872479</v>
      </c>
      <c r="AR111" s="9">
        <v>95.560269300000002</v>
      </c>
      <c r="AT111" s="14" t="s">
        <v>236</v>
      </c>
      <c r="AU111" s="9">
        <v>93.893661499999993</v>
      </c>
      <c r="AV111" s="9">
        <v>104.5436</v>
      </c>
      <c r="AX111" s="14" t="s">
        <v>236</v>
      </c>
      <c r="AY111" s="9">
        <v>91.101781200000005</v>
      </c>
      <c r="AZ111" s="9">
        <v>95.982962799999996</v>
      </c>
      <c r="BB111" s="14" t="s">
        <v>236</v>
      </c>
      <c r="BC111" s="9">
        <v>90.767830000000004</v>
      </c>
      <c r="BD111" s="9">
        <v>73.069940000000003</v>
      </c>
      <c r="BF111" s="14" t="s">
        <v>236</v>
      </c>
      <c r="BG111" s="9">
        <v>97.078419999999994</v>
      </c>
      <c r="BH111" s="9">
        <v>91.465720000000005</v>
      </c>
      <c r="BJ111" s="14" t="s">
        <v>170</v>
      </c>
      <c r="BK111" s="9">
        <v>81.711240000000004</v>
      </c>
      <c r="BL111" s="9">
        <v>115.17659999999999</v>
      </c>
      <c r="BN111" s="14" t="s">
        <v>170</v>
      </c>
      <c r="BO111" s="9">
        <v>92.290199999999999</v>
      </c>
      <c r="BP111" s="9">
        <v>109.6815</v>
      </c>
      <c r="BR111" s="14" t="s">
        <v>170</v>
      </c>
      <c r="BS111" s="9">
        <v>97.538070000000005</v>
      </c>
      <c r="BT111" s="9">
        <v>104.1832</v>
      </c>
      <c r="BV111" s="14" t="s">
        <v>236</v>
      </c>
      <c r="BW111" s="9">
        <v>86.882499999999993</v>
      </c>
      <c r="BX111" s="9">
        <v>87.979879999999994</v>
      </c>
      <c r="BZ111" s="14" t="s">
        <v>170</v>
      </c>
      <c r="CA111" s="9">
        <v>126.66330000000001</v>
      </c>
      <c r="CB111" s="9">
        <v>111.93429999999999</v>
      </c>
      <c r="CD111" s="14" t="s">
        <v>170</v>
      </c>
      <c r="CE111" s="9">
        <v>100.2962</v>
      </c>
      <c r="CF111" s="9">
        <v>101.6923</v>
      </c>
    </row>
    <row r="112" spans="2:84" x14ac:dyDescent="0.2">
      <c r="B112" s="14" t="s">
        <v>124</v>
      </c>
      <c r="C112" s="9">
        <v>84.847629999999995</v>
      </c>
      <c r="D112" s="9">
        <v>87.6</v>
      </c>
      <c r="F112" s="14" t="s">
        <v>124</v>
      </c>
      <c r="G112" s="9">
        <v>98.1</v>
      </c>
      <c r="H112" s="9">
        <v>87.4</v>
      </c>
      <c r="J112" s="14" t="s">
        <v>124</v>
      </c>
      <c r="K112" s="9">
        <v>92.7</v>
      </c>
      <c r="L112" s="9">
        <v>91.1</v>
      </c>
      <c r="N112" s="14" t="s">
        <v>124</v>
      </c>
      <c r="O112" s="9">
        <v>88.3</v>
      </c>
      <c r="P112" s="9">
        <v>93.8</v>
      </c>
      <c r="R112" s="14" t="s">
        <v>363</v>
      </c>
      <c r="S112" s="9">
        <v>100.532088</v>
      </c>
      <c r="T112" s="9">
        <v>112.5831148</v>
      </c>
      <c r="V112" s="14" t="s">
        <v>124</v>
      </c>
      <c r="W112" s="9">
        <v>97.9</v>
      </c>
      <c r="X112" s="9">
        <v>100</v>
      </c>
      <c r="Z112" s="14" t="s">
        <v>124</v>
      </c>
      <c r="AA112" s="9">
        <v>74.900000000000006</v>
      </c>
      <c r="AB112" s="9">
        <v>82.1</v>
      </c>
      <c r="AD112" s="14" t="s">
        <v>363</v>
      </c>
      <c r="AE112" s="9">
        <v>102.8767</v>
      </c>
      <c r="AF112" s="9">
        <v>110.6602</v>
      </c>
      <c r="AH112" s="14" t="s">
        <v>124</v>
      </c>
      <c r="AI112" s="9">
        <v>92.7</v>
      </c>
      <c r="AJ112" s="9">
        <v>92.4</v>
      </c>
      <c r="AL112" s="14" t="s">
        <v>363</v>
      </c>
      <c r="AM112" s="9">
        <v>109.6759</v>
      </c>
      <c r="AN112" s="9">
        <v>106.1101</v>
      </c>
      <c r="AP112" s="14" t="s">
        <v>251</v>
      </c>
      <c r="AQ112" s="9">
        <v>106.023922</v>
      </c>
      <c r="AR112" s="9">
        <v>106.473552</v>
      </c>
      <c r="AT112" s="14" t="s">
        <v>251</v>
      </c>
      <c r="AU112" s="9">
        <v>105.738508</v>
      </c>
      <c r="AV112" s="9">
        <v>106.863049</v>
      </c>
      <c r="AX112" s="14" t="s">
        <v>251</v>
      </c>
      <c r="AY112" s="9">
        <v>108.09247000000001</v>
      </c>
      <c r="AZ112" s="9">
        <v>111.50677</v>
      </c>
      <c r="BB112" s="14" t="s">
        <v>251</v>
      </c>
      <c r="BC112" s="9">
        <v>112.7894</v>
      </c>
      <c r="BD112" s="9">
        <v>104.9229</v>
      </c>
      <c r="BF112" s="14" t="s">
        <v>251</v>
      </c>
      <c r="BG112" s="9">
        <v>102.6014</v>
      </c>
      <c r="BH112" s="9">
        <v>100.2565</v>
      </c>
      <c r="BJ112" s="14" t="s">
        <v>363</v>
      </c>
      <c r="BK112" s="9">
        <v>98.760090000000005</v>
      </c>
      <c r="BL112" s="9">
        <v>107.2744</v>
      </c>
      <c r="BN112" s="14" t="s">
        <v>363</v>
      </c>
      <c r="BO112" s="9">
        <v>103.7428</v>
      </c>
      <c r="BP112" s="9">
        <v>103.608</v>
      </c>
      <c r="BR112" s="14" t="s">
        <v>363</v>
      </c>
      <c r="BS112" s="9">
        <v>106.6891</v>
      </c>
      <c r="BT112" s="9">
        <v>99.219130000000007</v>
      </c>
      <c r="BV112" s="14" t="s">
        <v>251</v>
      </c>
      <c r="BW112" s="9">
        <v>107.2567</v>
      </c>
      <c r="BX112" s="9">
        <v>109.575</v>
      </c>
      <c r="BZ112" s="14" t="s">
        <v>363</v>
      </c>
      <c r="CA112" s="9">
        <v>111.9388</v>
      </c>
      <c r="CB112" s="9">
        <v>107.77</v>
      </c>
      <c r="CD112" s="14" t="s">
        <v>363</v>
      </c>
      <c r="CE112" s="9">
        <v>107.90130000000001</v>
      </c>
      <c r="CF112" s="9">
        <v>98.162999999999997</v>
      </c>
    </row>
    <row r="113" spans="2:84" x14ac:dyDescent="0.2">
      <c r="B113" s="14" t="s">
        <v>236</v>
      </c>
      <c r="C113" s="9">
        <v>94.580219999999997</v>
      </c>
      <c r="D113" s="9">
        <v>95.8</v>
      </c>
      <c r="F113" s="14" t="s">
        <v>236</v>
      </c>
      <c r="G113" s="9">
        <v>91.2</v>
      </c>
      <c r="H113" s="9">
        <v>91.1</v>
      </c>
      <c r="J113" s="14" t="s">
        <v>236</v>
      </c>
      <c r="K113" s="9">
        <v>84.8</v>
      </c>
      <c r="L113" s="9">
        <v>95.9</v>
      </c>
      <c r="N113" s="14" t="s">
        <v>236</v>
      </c>
      <c r="O113" s="9">
        <v>100.3</v>
      </c>
      <c r="P113" s="9">
        <v>88</v>
      </c>
      <c r="R113" s="14" t="s">
        <v>236</v>
      </c>
      <c r="S113" s="9">
        <v>112.797264</v>
      </c>
      <c r="T113" s="9">
        <v>99.470184639999999</v>
      </c>
      <c r="V113" s="14" t="s">
        <v>236</v>
      </c>
      <c r="W113" s="9">
        <v>84.1</v>
      </c>
      <c r="X113" s="9">
        <v>92.8</v>
      </c>
      <c r="Z113" s="14" t="s">
        <v>236</v>
      </c>
      <c r="AA113" s="9">
        <v>81.5</v>
      </c>
      <c r="AB113" s="9">
        <v>75.3</v>
      </c>
      <c r="AD113" s="14" t="s">
        <v>236</v>
      </c>
      <c r="AE113" s="9">
        <v>99.605159999999998</v>
      </c>
      <c r="AF113" s="9">
        <v>82.134540000000001</v>
      </c>
      <c r="AH113" s="14" t="s">
        <v>236</v>
      </c>
      <c r="AI113" s="9">
        <v>98</v>
      </c>
      <c r="AJ113" s="9">
        <v>89.4</v>
      </c>
      <c r="AL113" s="14" t="s">
        <v>236</v>
      </c>
      <c r="AM113" s="9">
        <v>97.421220000000005</v>
      </c>
      <c r="AN113" s="9">
        <v>89.151849999999996</v>
      </c>
      <c r="AP113" s="14" t="s">
        <v>390</v>
      </c>
      <c r="AQ113" s="9">
        <v>108.56608199999999</v>
      </c>
      <c r="AR113" s="9">
        <v>100.421288</v>
      </c>
      <c r="AT113" s="14" t="s">
        <v>390</v>
      </c>
      <c r="AU113" s="9">
        <v>102.08962200000001</v>
      </c>
      <c r="AV113" s="9">
        <v>107.254699</v>
      </c>
      <c r="AX113" s="14" t="s">
        <v>390</v>
      </c>
      <c r="AY113" s="9">
        <v>106.41475800000001</v>
      </c>
      <c r="AZ113" s="9">
        <v>97.987522999999996</v>
      </c>
      <c r="BB113" s="14" t="s">
        <v>390</v>
      </c>
      <c r="BC113" s="9">
        <v>93.114990000000006</v>
      </c>
      <c r="BD113" s="9">
        <v>90.073099999999997</v>
      </c>
      <c r="BF113" s="14" t="s">
        <v>390</v>
      </c>
      <c r="BG113" s="9">
        <v>103.3477</v>
      </c>
      <c r="BH113" s="9">
        <v>90.851259999999996</v>
      </c>
      <c r="BJ113" s="14" t="s">
        <v>236</v>
      </c>
      <c r="BK113" s="9">
        <v>86.194019999999995</v>
      </c>
      <c r="BL113" s="9">
        <v>97.425550000000001</v>
      </c>
      <c r="BN113" s="14" t="s">
        <v>236</v>
      </c>
      <c r="BO113" s="9">
        <v>62.657640000000001</v>
      </c>
      <c r="BP113" s="9">
        <v>87.90616</v>
      </c>
      <c r="BR113" s="14" t="s">
        <v>236</v>
      </c>
      <c r="BS113" s="9">
        <v>85.732110000000006</v>
      </c>
      <c r="BT113" s="9">
        <v>104.3784</v>
      </c>
      <c r="BV113" s="14" t="s">
        <v>390</v>
      </c>
      <c r="BW113" s="9">
        <v>84.915559999999999</v>
      </c>
      <c r="BX113" s="9">
        <v>88.454539999999994</v>
      </c>
      <c r="BZ113" s="14" t="s">
        <v>236</v>
      </c>
      <c r="CA113" s="9">
        <v>102.1122</v>
      </c>
      <c r="CB113" s="9">
        <v>92.081469999999996</v>
      </c>
      <c r="CD113" s="14" t="s">
        <v>236</v>
      </c>
      <c r="CE113" s="9">
        <v>100.9575</v>
      </c>
      <c r="CF113" s="9">
        <v>93.425809999999998</v>
      </c>
    </row>
    <row r="114" spans="2:84" x14ac:dyDescent="0.2">
      <c r="B114" s="14" t="s">
        <v>251</v>
      </c>
      <c r="C114" s="9">
        <v>96.85342</v>
      </c>
      <c r="D114" s="9">
        <v>98.1</v>
      </c>
      <c r="F114" s="14" t="s">
        <v>251</v>
      </c>
      <c r="G114" s="9">
        <v>108.3</v>
      </c>
      <c r="H114" s="9">
        <v>102</v>
      </c>
      <c r="J114" s="14" t="s">
        <v>251</v>
      </c>
      <c r="K114" s="9">
        <v>95.3</v>
      </c>
      <c r="L114" s="9">
        <v>92.5</v>
      </c>
      <c r="N114" s="14" t="s">
        <v>251</v>
      </c>
      <c r="O114" s="9">
        <v>99.4</v>
      </c>
      <c r="P114" s="9">
        <v>104.3</v>
      </c>
      <c r="R114" s="14" t="s">
        <v>251</v>
      </c>
      <c r="S114" s="9">
        <v>110.07584</v>
      </c>
      <c r="T114" s="9">
        <v>101.8278938</v>
      </c>
      <c r="V114" s="14" t="s">
        <v>251</v>
      </c>
      <c r="W114" s="9">
        <v>95.2</v>
      </c>
      <c r="X114" s="9">
        <v>94.6</v>
      </c>
      <c r="Z114" s="14" t="s">
        <v>251</v>
      </c>
      <c r="AA114" s="9">
        <v>96.1</v>
      </c>
      <c r="AB114" s="9">
        <v>106.4</v>
      </c>
      <c r="AD114" s="14" t="s">
        <v>251</v>
      </c>
      <c r="AE114" s="9">
        <v>109.0966</v>
      </c>
      <c r="AF114" s="9">
        <v>78.206540000000004</v>
      </c>
      <c r="AH114" s="14" t="s">
        <v>251</v>
      </c>
      <c r="AI114" s="9">
        <v>104.9</v>
      </c>
      <c r="AJ114" s="9">
        <v>89.4</v>
      </c>
      <c r="AL114" s="14" t="s">
        <v>251</v>
      </c>
      <c r="AM114" s="9">
        <v>112.8698</v>
      </c>
      <c r="AN114" s="9">
        <v>105.0048</v>
      </c>
      <c r="AP114" s="14" t="s">
        <v>359</v>
      </c>
      <c r="AQ114" s="9">
        <v>100.748493</v>
      </c>
      <c r="AR114" s="9">
        <v>108.11937500000001</v>
      </c>
      <c r="AT114" s="14" t="s">
        <v>359</v>
      </c>
      <c r="AU114" s="9">
        <v>109.61225899999999</v>
      </c>
      <c r="AV114" s="9">
        <v>106.125075</v>
      </c>
      <c r="AX114" s="14" t="s">
        <v>359</v>
      </c>
      <c r="AY114" s="9">
        <v>104.76590299999999</v>
      </c>
      <c r="AZ114" s="9">
        <v>106.44277700000001</v>
      </c>
      <c r="BB114" s="14" t="s">
        <v>359</v>
      </c>
      <c r="BC114" s="9">
        <v>134.1251</v>
      </c>
      <c r="BD114" s="9">
        <v>104.3569</v>
      </c>
      <c r="BF114" s="14" t="s">
        <v>359</v>
      </c>
      <c r="BG114" s="9">
        <v>101.684</v>
      </c>
      <c r="BH114" s="9">
        <v>98.93244</v>
      </c>
      <c r="BJ114" s="14" t="s">
        <v>251</v>
      </c>
      <c r="BK114" s="9">
        <v>96.780680000000004</v>
      </c>
      <c r="BL114" s="9">
        <v>107.01309999999999</v>
      </c>
      <c r="BN114" s="14" t="s">
        <v>251</v>
      </c>
      <c r="BO114" s="9">
        <v>121.8677</v>
      </c>
      <c r="BP114" s="9">
        <v>77.583960000000005</v>
      </c>
      <c r="BR114" s="14" t="s">
        <v>251</v>
      </c>
      <c r="BS114" s="9">
        <v>93.65652</v>
      </c>
      <c r="BT114" s="9">
        <v>93.274889999999999</v>
      </c>
      <c r="BV114" s="14" t="s">
        <v>359</v>
      </c>
      <c r="BW114" s="9">
        <v>97.381929999999997</v>
      </c>
      <c r="BX114" s="9">
        <v>93.442890000000006</v>
      </c>
      <c r="BZ114" s="14" t="s">
        <v>251</v>
      </c>
      <c r="CA114" s="9">
        <v>96.637720000000002</v>
      </c>
      <c r="CB114" s="9">
        <v>98.719269999999995</v>
      </c>
      <c r="CD114" s="14" t="s">
        <v>251</v>
      </c>
      <c r="CE114" s="9">
        <v>95.859669999999994</v>
      </c>
      <c r="CF114" s="9">
        <v>97.471140000000005</v>
      </c>
    </row>
    <row r="115" spans="2:84" x14ac:dyDescent="0.2">
      <c r="B115" s="14" t="s">
        <v>177</v>
      </c>
      <c r="C115" s="9">
        <v>92.179670000000002</v>
      </c>
      <c r="D115" s="9">
        <v>82.7</v>
      </c>
      <c r="F115" s="14" t="s">
        <v>177</v>
      </c>
      <c r="G115" s="9">
        <v>85.3</v>
      </c>
      <c r="H115" s="9">
        <v>85.7</v>
      </c>
      <c r="J115" s="14" t="s">
        <v>177</v>
      </c>
      <c r="K115" s="9">
        <v>84</v>
      </c>
      <c r="L115" s="9">
        <v>88.5</v>
      </c>
      <c r="N115" s="14" t="s">
        <v>177</v>
      </c>
      <c r="O115" s="9">
        <v>106.6</v>
      </c>
      <c r="P115" s="9">
        <v>95.5</v>
      </c>
      <c r="R115" s="14" t="s">
        <v>390</v>
      </c>
      <c r="S115" s="9">
        <v>112.406342</v>
      </c>
      <c r="T115" s="9">
        <v>108.863811</v>
      </c>
      <c r="V115" s="14" t="s">
        <v>177</v>
      </c>
      <c r="W115" s="9">
        <v>82.3</v>
      </c>
      <c r="X115" s="9">
        <v>110</v>
      </c>
      <c r="Z115" s="14" t="s">
        <v>177</v>
      </c>
      <c r="AA115" s="9">
        <v>76.5</v>
      </c>
      <c r="AB115" s="9">
        <v>80</v>
      </c>
      <c r="AD115" s="14" t="s">
        <v>390</v>
      </c>
      <c r="AE115" s="9">
        <v>113.87569999999999</v>
      </c>
      <c r="AF115" s="9">
        <v>82.299769999999995</v>
      </c>
      <c r="AH115" s="14" t="s">
        <v>177</v>
      </c>
      <c r="AI115" s="9">
        <v>89.6</v>
      </c>
      <c r="AJ115" s="9">
        <v>68.7</v>
      </c>
      <c r="AL115" s="14" t="s">
        <v>390</v>
      </c>
      <c r="AM115" s="9">
        <v>105.4393</v>
      </c>
      <c r="AN115" s="9">
        <v>98.400480000000002</v>
      </c>
      <c r="AP115" s="14" t="s">
        <v>381</v>
      </c>
      <c r="AQ115" s="9">
        <v>85.300436599999998</v>
      </c>
      <c r="AR115" s="9">
        <v>89.232106299999998</v>
      </c>
      <c r="AT115" s="14" t="s">
        <v>381</v>
      </c>
      <c r="AU115" s="9">
        <v>101.323427</v>
      </c>
      <c r="AV115" s="9">
        <v>107.537105</v>
      </c>
      <c r="AX115" s="14" t="s">
        <v>381</v>
      </c>
      <c r="AY115" s="9">
        <v>83.804071199999996</v>
      </c>
      <c r="AZ115" s="9">
        <v>87.632212300000006</v>
      </c>
      <c r="BB115" s="14" t="s">
        <v>381</v>
      </c>
      <c r="BC115" s="9">
        <v>85.747510000000005</v>
      </c>
      <c r="BD115" s="9">
        <v>89.459630000000004</v>
      </c>
      <c r="BF115" s="14" t="s">
        <v>381</v>
      </c>
      <c r="BG115" s="9">
        <v>82.957430000000002</v>
      </c>
      <c r="BH115" s="9">
        <v>75.582660000000004</v>
      </c>
      <c r="BJ115" s="14" t="s">
        <v>390</v>
      </c>
      <c r="BK115" s="9">
        <v>87.100110000000001</v>
      </c>
      <c r="BL115" s="9">
        <v>121.5215</v>
      </c>
      <c r="BN115" s="14" t="s">
        <v>390</v>
      </c>
      <c r="BO115" s="9">
        <v>101.4683</v>
      </c>
      <c r="BP115" s="9">
        <v>100.1807</v>
      </c>
      <c r="BR115" s="14" t="s">
        <v>390</v>
      </c>
      <c r="BS115" s="9">
        <v>90.152280000000005</v>
      </c>
      <c r="BT115" s="9">
        <v>102.8446</v>
      </c>
      <c r="BV115" s="14" t="s">
        <v>381</v>
      </c>
      <c r="BW115" s="9">
        <v>64.608540000000005</v>
      </c>
      <c r="BX115" s="9">
        <v>58.434829999999998</v>
      </c>
      <c r="BZ115" s="14" t="s">
        <v>390</v>
      </c>
      <c r="CA115" s="9">
        <v>118.58159999999999</v>
      </c>
      <c r="CB115" s="9">
        <v>107.4795</v>
      </c>
      <c r="CD115" s="14" t="s">
        <v>390</v>
      </c>
      <c r="CE115" s="9">
        <v>103.8921</v>
      </c>
      <c r="CF115" s="9">
        <v>92.557640000000006</v>
      </c>
    </row>
    <row r="116" spans="2:84" x14ac:dyDescent="0.2">
      <c r="B116" s="14" t="s">
        <v>125</v>
      </c>
      <c r="C116" s="9">
        <v>80.690770000000001</v>
      </c>
      <c r="D116" s="9">
        <v>95.4</v>
      </c>
      <c r="F116" s="14" t="s">
        <v>125</v>
      </c>
      <c r="G116" s="9">
        <v>99.8</v>
      </c>
      <c r="H116" s="9">
        <v>92.9</v>
      </c>
      <c r="J116" s="14" t="s">
        <v>125</v>
      </c>
      <c r="K116" s="9">
        <v>98.1</v>
      </c>
      <c r="L116" s="9">
        <v>92</v>
      </c>
      <c r="N116" s="14" t="s">
        <v>125</v>
      </c>
      <c r="O116" s="9">
        <v>80.599999999999994</v>
      </c>
      <c r="P116" s="9">
        <v>98.4</v>
      </c>
      <c r="R116" s="14" t="s">
        <v>359</v>
      </c>
      <c r="S116" s="9">
        <v>98.756651099999999</v>
      </c>
      <c r="T116" s="9">
        <v>110.4691515</v>
      </c>
      <c r="V116" s="14" t="s">
        <v>125</v>
      </c>
      <c r="W116" s="9">
        <v>94.5</v>
      </c>
      <c r="X116" s="9">
        <v>125.7</v>
      </c>
      <c r="Z116" s="14" t="s">
        <v>125</v>
      </c>
      <c r="AA116" s="9">
        <v>74.599999999999994</v>
      </c>
      <c r="AB116" s="9">
        <v>76.2</v>
      </c>
      <c r="AD116" s="14" t="s">
        <v>359</v>
      </c>
      <c r="AE116" s="9">
        <v>103.1399</v>
      </c>
      <c r="AF116" s="9">
        <v>101.9328</v>
      </c>
      <c r="AH116" s="14" t="s">
        <v>125</v>
      </c>
      <c r="AI116" s="9">
        <v>91</v>
      </c>
      <c r="AJ116" s="9">
        <v>94.9</v>
      </c>
      <c r="AL116" s="14" t="s">
        <v>359</v>
      </c>
      <c r="AM116" s="9">
        <v>108.614</v>
      </c>
      <c r="AN116" s="9">
        <v>100.47669999999999</v>
      </c>
      <c r="AP116" s="14" t="s">
        <v>176</v>
      </c>
      <c r="AQ116" s="9">
        <v>107.422552</v>
      </c>
      <c r="AR116" s="9">
        <v>98.609453900000005</v>
      </c>
      <c r="AT116" s="14" t="s">
        <v>176</v>
      </c>
      <c r="AU116" s="9">
        <v>106.01346599999999</v>
      </c>
      <c r="AV116" s="9">
        <v>113.091092</v>
      </c>
      <c r="AX116" s="14" t="s">
        <v>176</v>
      </c>
      <c r="AY116" s="9">
        <v>91.590330800000004</v>
      </c>
      <c r="AZ116" s="9">
        <v>89.674773599999995</v>
      </c>
      <c r="BB116" s="14" t="s">
        <v>176</v>
      </c>
      <c r="BC116" s="9">
        <v>79.071129999999997</v>
      </c>
      <c r="BD116" s="9">
        <v>90.915469999999999</v>
      </c>
      <c r="BF116" s="14" t="s">
        <v>176</v>
      </c>
      <c r="BG116" s="9">
        <v>99.756540000000001</v>
      </c>
      <c r="BH116" s="9">
        <v>91.316770000000005</v>
      </c>
      <c r="BJ116" s="14" t="s">
        <v>359</v>
      </c>
      <c r="BK116" s="9">
        <v>98.807770000000005</v>
      </c>
      <c r="BL116" s="9">
        <v>109.7471</v>
      </c>
      <c r="BN116" s="14" t="s">
        <v>359</v>
      </c>
      <c r="BO116" s="9">
        <v>105.2324</v>
      </c>
      <c r="BP116" s="9">
        <v>104.7398</v>
      </c>
      <c r="BR116" s="14" t="s">
        <v>359</v>
      </c>
      <c r="BS116" s="9">
        <v>105.74290000000001</v>
      </c>
      <c r="BT116" s="9">
        <v>102.0219</v>
      </c>
      <c r="BV116" s="14" t="s">
        <v>176</v>
      </c>
      <c r="BW116" s="9">
        <v>78.851939999999999</v>
      </c>
      <c r="BX116" s="9">
        <v>89.717290000000006</v>
      </c>
      <c r="BZ116" s="14" t="s">
        <v>359</v>
      </c>
      <c r="CA116" s="9">
        <v>99.663269999999997</v>
      </c>
      <c r="CB116" s="9">
        <v>112.864</v>
      </c>
      <c r="CD116" s="14" t="s">
        <v>359</v>
      </c>
      <c r="CE116" s="9">
        <v>111.0012</v>
      </c>
      <c r="CF116" s="9">
        <v>107.80719999999999</v>
      </c>
    </row>
    <row r="117" spans="2:84" x14ac:dyDescent="0.2">
      <c r="B117" s="14" t="s">
        <v>152</v>
      </c>
      <c r="C117" s="9">
        <v>90.09357</v>
      </c>
      <c r="D117" s="9">
        <v>91.8</v>
      </c>
      <c r="F117" s="14" t="s">
        <v>152</v>
      </c>
      <c r="G117" s="9">
        <v>91.2</v>
      </c>
      <c r="H117" s="9">
        <v>86.9</v>
      </c>
      <c r="J117" s="14" t="s">
        <v>152</v>
      </c>
      <c r="K117" s="9">
        <v>90.2</v>
      </c>
      <c r="L117" s="9">
        <v>78.3</v>
      </c>
      <c r="N117" s="14" t="s">
        <v>152</v>
      </c>
      <c r="O117" s="9">
        <v>104.1</v>
      </c>
      <c r="P117" s="9">
        <v>76</v>
      </c>
      <c r="R117" s="14" t="s">
        <v>381</v>
      </c>
      <c r="S117" s="9">
        <v>107.81300899999999</v>
      </c>
      <c r="T117" s="9">
        <v>95.544252830000005</v>
      </c>
      <c r="V117" s="14" t="s">
        <v>152</v>
      </c>
      <c r="W117" s="9">
        <v>88.9</v>
      </c>
      <c r="X117" s="9">
        <v>79.599999999999994</v>
      </c>
      <c r="Z117" s="14" t="s">
        <v>152</v>
      </c>
      <c r="AA117" s="9">
        <v>75.099999999999994</v>
      </c>
      <c r="AB117" s="9">
        <v>80.099999999999994</v>
      </c>
      <c r="AD117" s="14" t="s">
        <v>381</v>
      </c>
      <c r="AE117" s="9">
        <v>78.660070000000005</v>
      </c>
      <c r="AF117" s="9">
        <v>72.250460000000004</v>
      </c>
      <c r="AH117" s="14" t="s">
        <v>152</v>
      </c>
      <c r="AI117" s="9">
        <v>81.8</v>
      </c>
      <c r="AJ117" s="9">
        <v>73.900000000000006</v>
      </c>
      <c r="AL117" s="14" t="s">
        <v>381</v>
      </c>
      <c r="AM117" s="9">
        <v>102.1345</v>
      </c>
      <c r="AN117" s="9">
        <v>87.075620000000001</v>
      </c>
      <c r="AP117" s="14" t="s">
        <v>187</v>
      </c>
      <c r="AQ117" s="9">
        <v>87.587497400000004</v>
      </c>
      <c r="AR117" s="9">
        <v>94.711800499999995</v>
      </c>
      <c r="AT117" s="14" t="s">
        <v>187</v>
      </c>
      <c r="AU117" s="9">
        <v>101.207337</v>
      </c>
      <c r="AV117" s="9">
        <v>98.217703700000001</v>
      </c>
      <c r="AX117" s="14" t="s">
        <v>187</v>
      </c>
      <c r="AY117" s="9">
        <v>77.376590300000004</v>
      </c>
      <c r="AZ117" s="9">
        <v>69.790677099999996</v>
      </c>
      <c r="BB117" s="14" t="s">
        <v>187</v>
      </c>
      <c r="BC117" s="9">
        <v>90.376630000000006</v>
      </c>
      <c r="BD117" s="9">
        <v>65.08569</v>
      </c>
      <c r="BF117" s="14" t="s">
        <v>187</v>
      </c>
      <c r="BG117" s="9">
        <v>92.939509999999999</v>
      </c>
      <c r="BH117" s="9">
        <v>82.323189999999997</v>
      </c>
      <c r="BJ117" s="14" t="s">
        <v>381</v>
      </c>
      <c r="BK117" s="9">
        <v>78.063029999999998</v>
      </c>
      <c r="BL117" s="9">
        <v>90.575569999999999</v>
      </c>
      <c r="BN117" s="14" t="s">
        <v>381</v>
      </c>
      <c r="BO117" s="9">
        <v>93.651700000000005</v>
      </c>
      <c r="BP117" s="9">
        <v>80.429869999999994</v>
      </c>
      <c r="BR117" s="14" t="s">
        <v>381</v>
      </c>
      <c r="BS117" s="9">
        <v>66.356769999999997</v>
      </c>
      <c r="BT117" s="9">
        <v>87.059889999999996</v>
      </c>
      <c r="BV117" s="14" t="s">
        <v>187</v>
      </c>
      <c r="BW117" s="9">
        <v>89.039360000000002</v>
      </c>
      <c r="BX117" s="9">
        <v>91.123350000000002</v>
      </c>
      <c r="BZ117" s="14" t="s">
        <v>381</v>
      </c>
      <c r="CA117" s="9">
        <v>96.448980000000006</v>
      </c>
      <c r="CB117" s="9">
        <v>71.608890000000002</v>
      </c>
      <c r="CD117" s="14" t="s">
        <v>381</v>
      </c>
      <c r="CE117" s="9">
        <v>64.916030000000006</v>
      </c>
      <c r="CF117" s="9">
        <v>65.134789999999995</v>
      </c>
    </row>
    <row r="118" spans="2:84" x14ac:dyDescent="0.2">
      <c r="B118" s="14" t="s">
        <v>176</v>
      </c>
      <c r="C118" s="9">
        <v>68.036100000000005</v>
      </c>
      <c r="D118" s="9">
        <v>80.7</v>
      </c>
      <c r="F118" s="14" t="s">
        <v>176</v>
      </c>
      <c r="G118" s="9">
        <v>95.8</v>
      </c>
      <c r="H118" s="9">
        <v>89.5</v>
      </c>
      <c r="J118" s="14" t="s">
        <v>176</v>
      </c>
      <c r="K118" s="9">
        <v>69.8</v>
      </c>
      <c r="L118" s="9">
        <v>33.6</v>
      </c>
      <c r="N118" s="14" t="s">
        <v>176</v>
      </c>
      <c r="O118" s="9">
        <v>66.2</v>
      </c>
      <c r="P118" s="9">
        <v>17.399999999999999</v>
      </c>
      <c r="R118" s="14" t="s">
        <v>176</v>
      </c>
      <c r="S118" s="9">
        <v>98.382017599999998</v>
      </c>
      <c r="T118" s="9">
        <v>100.6622692</v>
      </c>
      <c r="V118" s="14" t="s">
        <v>176</v>
      </c>
      <c r="W118" s="9">
        <v>90.3</v>
      </c>
      <c r="X118" s="9">
        <v>88.1</v>
      </c>
      <c r="Z118" s="14" t="s">
        <v>176</v>
      </c>
      <c r="AA118" s="9">
        <v>65</v>
      </c>
      <c r="AB118" s="9">
        <v>50.9</v>
      </c>
      <c r="AD118" s="14" t="s">
        <v>176</v>
      </c>
      <c r="AE118" s="9">
        <v>56.549259999999997</v>
      </c>
      <c r="AF118" s="9">
        <v>49.057409999999997</v>
      </c>
      <c r="AH118" s="14" t="s">
        <v>176</v>
      </c>
      <c r="AI118" s="9">
        <v>94.6</v>
      </c>
      <c r="AJ118" s="9">
        <v>71.099999999999994</v>
      </c>
      <c r="AL118" s="14" t="s">
        <v>176</v>
      </c>
      <c r="AM118" s="9">
        <v>95.221670000000003</v>
      </c>
      <c r="AN118" s="9">
        <v>71.22081</v>
      </c>
      <c r="AP118" s="14" t="s">
        <v>351</v>
      </c>
      <c r="AQ118" s="9">
        <v>82.406669100000002</v>
      </c>
      <c r="AR118" s="9">
        <v>71.050616899999994</v>
      </c>
      <c r="AT118" s="14" t="s">
        <v>351</v>
      </c>
      <c r="AU118" s="9">
        <v>96.375857100000005</v>
      </c>
      <c r="AV118" s="9">
        <v>94.403402</v>
      </c>
      <c r="AX118" s="14" t="s">
        <v>351</v>
      </c>
      <c r="AY118" s="9">
        <v>59.840220799999997</v>
      </c>
      <c r="AZ118" s="9">
        <v>50.865598599999998</v>
      </c>
      <c r="BB118" s="14" t="s">
        <v>351</v>
      </c>
      <c r="BC118" s="9">
        <v>84.181600000000003</v>
      </c>
      <c r="BD118" s="9">
        <v>77.332499999999996</v>
      </c>
      <c r="BF118" s="14" t="s">
        <v>351</v>
      </c>
      <c r="BG118" s="9">
        <v>82.243390000000005</v>
      </c>
      <c r="BH118" s="9">
        <v>89.506299999999996</v>
      </c>
      <c r="BJ118" s="14" t="s">
        <v>176</v>
      </c>
      <c r="BK118" s="9">
        <v>90.295270000000002</v>
      </c>
      <c r="BL118" s="9">
        <v>103.32850000000001</v>
      </c>
      <c r="BN118" s="14" t="s">
        <v>176</v>
      </c>
      <c r="BO118" s="9">
        <v>84.425550000000001</v>
      </c>
      <c r="BP118" s="9">
        <v>91.476929999999996</v>
      </c>
      <c r="BR118" s="14" t="s">
        <v>176</v>
      </c>
      <c r="BS118" s="9">
        <v>74.039119999999997</v>
      </c>
      <c r="BT118" s="9">
        <v>87.338769999999997</v>
      </c>
      <c r="BV118" s="14" t="s">
        <v>351</v>
      </c>
      <c r="BW118" s="9">
        <v>73.404589999999999</v>
      </c>
      <c r="BX118" s="9">
        <v>63.551189999999998</v>
      </c>
      <c r="BZ118" s="14" t="s">
        <v>176</v>
      </c>
      <c r="CA118" s="9">
        <v>98.775509999999997</v>
      </c>
      <c r="CB118" s="9">
        <v>71.744460000000004</v>
      </c>
      <c r="CD118" s="14" t="s">
        <v>176</v>
      </c>
      <c r="CE118" s="9">
        <v>84.507390000000001</v>
      </c>
      <c r="CF118" s="9">
        <v>73.759870000000006</v>
      </c>
    </row>
    <row r="119" spans="2:84" x14ac:dyDescent="0.2">
      <c r="B119" s="14" t="s">
        <v>187</v>
      </c>
      <c r="C119" s="9">
        <v>104.1748</v>
      </c>
      <c r="D119" s="9">
        <v>97.9</v>
      </c>
      <c r="F119" s="14" t="s">
        <v>187</v>
      </c>
      <c r="G119" s="9">
        <v>96.7</v>
      </c>
      <c r="H119" s="9">
        <v>96.6</v>
      </c>
      <c r="J119" s="14" t="s">
        <v>187</v>
      </c>
      <c r="K119" s="9">
        <v>95.5</v>
      </c>
      <c r="L119" s="9">
        <v>93</v>
      </c>
      <c r="N119" s="14" t="s">
        <v>187</v>
      </c>
      <c r="O119" s="9">
        <v>105.5</v>
      </c>
      <c r="P119" s="9">
        <v>93.7</v>
      </c>
      <c r="R119" s="14" t="s">
        <v>187</v>
      </c>
      <c r="S119" s="9">
        <v>94.440221500000007</v>
      </c>
      <c r="T119" s="9">
        <v>86.865877240000003</v>
      </c>
      <c r="V119" s="14" t="s">
        <v>187</v>
      </c>
      <c r="W119" s="9">
        <v>75.099999999999994</v>
      </c>
      <c r="X119" s="9">
        <v>123.8</v>
      </c>
      <c r="Z119" s="14" t="s">
        <v>187</v>
      </c>
      <c r="AA119" s="9">
        <v>80.8</v>
      </c>
      <c r="AB119" s="9">
        <v>94.2</v>
      </c>
      <c r="AD119" s="14" t="s">
        <v>187</v>
      </c>
      <c r="AE119" s="9">
        <v>108.5736</v>
      </c>
      <c r="AF119" s="9">
        <v>91.372699999999995</v>
      </c>
      <c r="AH119" s="14" t="s">
        <v>187</v>
      </c>
      <c r="AI119" s="9">
        <v>85</v>
      </c>
      <c r="AJ119" s="9">
        <v>64.599999999999994</v>
      </c>
      <c r="AL119" s="14" t="s">
        <v>187</v>
      </c>
      <c r="AM119" s="9">
        <v>102.102</v>
      </c>
      <c r="AN119" s="9">
        <v>100.4041</v>
      </c>
      <c r="AP119" s="14" t="s">
        <v>186</v>
      </c>
      <c r="AQ119" s="9">
        <v>93.762561500000004</v>
      </c>
      <c r="AR119" s="9">
        <v>99.652363500000007</v>
      </c>
      <c r="AT119" s="14" t="s">
        <v>186</v>
      </c>
      <c r="AU119" s="9">
        <v>110.33201800000001</v>
      </c>
      <c r="AV119" s="9">
        <v>107.63124000000001</v>
      </c>
      <c r="AX119" s="14" t="s">
        <v>186</v>
      </c>
      <c r="AY119" s="9">
        <v>101.498728</v>
      </c>
      <c r="AZ119" s="9">
        <v>92.847868800000001</v>
      </c>
      <c r="BB119" s="14" t="s">
        <v>186</v>
      </c>
      <c r="BC119" s="9">
        <v>122.9761</v>
      </c>
      <c r="BD119" s="9">
        <v>90.997879999999995</v>
      </c>
      <c r="BF119" s="14" t="s">
        <v>186</v>
      </c>
      <c r="BG119" s="9">
        <v>104.8896</v>
      </c>
      <c r="BH119" s="9">
        <v>94.612539999999996</v>
      </c>
      <c r="BJ119" s="14" t="s">
        <v>187</v>
      </c>
      <c r="BK119" s="9">
        <v>71.744230000000002</v>
      </c>
      <c r="BL119" s="9">
        <v>91.701449999999994</v>
      </c>
      <c r="BN119" s="14" t="s">
        <v>187</v>
      </c>
      <c r="BO119" s="9">
        <v>85.114310000000003</v>
      </c>
      <c r="BP119" s="9">
        <v>72.060900000000004</v>
      </c>
      <c r="BR119" s="14" t="s">
        <v>187</v>
      </c>
      <c r="BS119" s="9">
        <v>98.907899999999998</v>
      </c>
      <c r="BT119" s="9">
        <v>80.436449999999994</v>
      </c>
      <c r="BV119" s="14" t="s">
        <v>186</v>
      </c>
      <c r="BW119" s="9">
        <v>80.398359999999997</v>
      </c>
      <c r="BX119" s="9">
        <v>82.893010000000004</v>
      </c>
      <c r="BZ119" s="14" t="s">
        <v>187</v>
      </c>
      <c r="CA119" s="9">
        <v>127.58159999999999</v>
      </c>
      <c r="CB119" s="9">
        <v>78.484729999999999</v>
      </c>
      <c r="CD119" s="14" t="s">
        <v>187</v>
      </c>
      <c r="CE119" s="9">
        <v>88.681920000000005</v>
      </c>
      <c r="CF119" s="9">
        <v>100.44670000000001</v>
      </c>
    </row>
    <row r="120" spans="2:84" x14ac:dyDescent="0.2">
      <c r="B120" s="14" t="s">
        <v>310</v>
      </c>
      <c r="C120" s="9">
        <v>40.177669999999999</v>
      </c>
      <c r="D120" s="9">
        <v>58.5</v>
      </c>
      <c r="F120" s="14" t="s">
        <v>310</v>
      </c>
      <c r="G120" s="9">
        <v>62.4</v>
      </c>
      <c r="H120" s="9">
        <v>82.9</v>
      </c>
      <c r="J120" s="14" t="s">
        <v>310</v>
      </c>
      <c r="K120" s="9">
        <v>7.4</v>
      </c>
      <c r="L120" s="9">
        <v>9.5</v>
      </c>
      <c r="N120" s="14" t="s">
        <v>310</v>
      </c>
      <c r="O120" s="9">
        <v>8.6</v>
      </c>
      <c r="P120" s="9">
        <v>5.9</v>
      </c>
      <c r="R120" s="14" t="s">
        <v>351</v>
      </c>
      <c r="S120" s="9">
        <v>94.983277599999994</v>
      </c>
      <c r="T120" s="9">
        <v>92.977555620000004</v>
      </c>
      <c r="V120" s="14" t="s">
        <v>310</v>
      </c>
      <c r="W120" s="9">
        <v>35.9</v>
      </c>
      <c r="X120" s="9">
        <v>57.6</v>
      </c>
      <c r="Z120" s="14" t="s">
        <v>310</v>
      </c>
      <c r="AA120" s="9">
        <v>33.299999999999997</v>
      </c>
      <c r="AB120" s="9">
        <v>18.7</v>
      </c>
      <c r="AD120" s="14" t="s">
        <v>351</v>
      </c>
      <c r="AE120" s="9">
        <v>28.504200000000001</v>
      </c>
      <c r="AF120" s="9">
        <v>2.3601869999999998</v>
      </c>
      <c r="AH120" s="14" t="s">
        <v>310</v>
      </c>
      <c r="AI120" s="9">
        <v>68.8</v>
      </c>
      <c r="AJ120" s="9">
        <v>76.3</v>
      </c>
      <c r="AL120" s="14" t="s">
        <v>351</v>
      </c>
      <c r="AM120" s="9">
        <v>69.757130000000004</v>
      </c>
      <c r="AN120" s="9">
        <v>51.10425</v>
      </c>
      <c r="AP120" s="14" t="s">
        <v>255</v>
      </c>
      <c r="AQ120" s="9">
        <v>104.89307700000001</v>
      </c>
      <c r="AR120" s="9">
        <v>107.17859199999999</v>
      </c>
      <c r="AT120" s="14" t="s">
        <v>255</v>
      </c>
      <c r="AU120" s="9">
        <v>101.725943</v>
      </c>
      <c r="AV120" s="9">
        <v>113.027688</v>
      </c>
      <c r="AX120" s="14" t="s">
        <v>255</v>
      </c>
      <c r="AY120" s="9">
        <v>98.776441899999995</v>
      </c>
      <c r="AZ120" s="9">
        <v>99.396884200000002</v>
      </c>
      <c r="BB120" s="14" t="s">
        <v>255</v>
      </c>
      <c r="BC120" s="9">
        <v>106.4059</v>
      </c>
      <c r="BD120" s="9">
        <v>99.030720000000002</v>
      </c>
      <c r="BF120" s="14" t="s">
        <v>255</v>
      </c>
      <c r="BG120" s="9">
        <v>96.965019999999996</v>
      </c>
      <c r="BH120" s="9">
        <v>103.1844</v>
      </c>
      <c r="BJ120" s="14" t="s">
        <v>351</v>
      </c>
      <c r="BK120" s="9">
        <v>72.311790000000002</v>
      </c>
      <c r="BL120" s="9">
        <v>67.295140000000004</v>
      </c>
      <c r="BN120" s="14" t="s">
        <v>351</v>
      </c>
      <c r="BO120" s="9">
        <v>76.003219999999999</v>
      </c>
      <c r="BP120" s="9">
        <v>68.091719999999995</v>
      </c>
      <c r="BR120" s="14" t="s">
        <v>351</v>
      </c>
      <c r="BS120" s="9">
        <v>87.920900000000003</v>
      </c>
      <c r="BT120" s="9">
        <v>76.383920000000003</v>
      </c>
      <c r="BV120" s="14" t="s">
        <v>255</v>
      </c>
      <c r="BW120" s="9">
        <v>98.431150000000002</v>
      </c>
      <c r="BX120" s="9">
        <v>88.480360000000005</v>
      </c>
      <c r="BZ120" s="14" t="s">
        <v>351</v>
      </c>
      <c r="CA120" s="9">
        <v>79.980819999999994</v>
      </c>
      <c r="CB120" s="9">
        <v>78.00318</v>
      </c>
      <c r="CD120" s="14" t="s">
        <v>351</v>
      </c>
      <c r="CE120" s="9">
        <v>79.167569999999998</v>
      </c>
      <c r="CF120" s="9">
        <v>69.984830000000002</v>
      </c>
    </row>
    <row r="121" spans="2:84" x14ac:dyDescent="0.2">
      <c r="B121" s="14" t="s">
        <v>186</v>
      </c>
      <c r="C121" s="9">
        <v>88.145520000000005</v>
      </c>
      <c r="D121" s="9">
        <v>93.9</v>
      </c>
      <c r="F121" s="14" t="s">
        <v>186</v>
      </c>
      <c r="G121" s="9">
        <v>91.5</v>
      </c>
      <c r="H121" s="9">
        <v>87.8</v>
      </c>
      <c r="J121" s="14" t="s">
        <v>186</v>
      </c>
      <c r="K121" s="9">
        <v>93.3</v>
      </c>
      <c r="L121" s="9">
        <v>92.5</v>
      </c>
      <c r="N121" s="14" t="s">
        <v>186</v>
      </c>
      <c r="O121" s="9">
        <v>102.5</v>
      </c>
      <c r="P121" s="9">
        <v>97</v>
      </c>
      <c r="R121" s="14" t="s">
        <v>186</v>
      </c>
      <c r="S121" s="9">
        <v>105.711804</v>
      </c>
      <c r="T121" s="9">
        <v>108.05319350000001</v>
      </c>
      <c r="V121" s="14" t="s">
        <v>186</v>
      </c>
      <c r="W121" s="9">
        <v>87.2</v>
      </c>
      <c r="X121" s="9">
        <v>92.1</v>
      </c>
      <c r="Z121" s="14" t="s">
        <v>186</v>
      </c>
      <c r="AA121" s="9">
        <v>72.900000000000006</v>
      </c>
      <c r="AB121" s="9">
        <v>78.599999999999994</v>
      </c>
      <c r="AD121" s="14" t="s">
        <v>186</v>
      </c>
      <c r="AE121" s="9">
        <v>107.4079</v>
      </c>
      <c r="AF121" s="9">
        <v>93.055109999999999</v>
      </c>
      <c r="AH121" s="14" t="s">
        <v>186</v>
      </c>
      <c r="AI121" s="9">
        <v>91</v>
      </c>
      <c r="AJ121" s="9">
        <v>85</v>
      </c>
      <c r="AL121" s="14" t="s">
        <v>186</v>
      </c>
      <c r="AM121" s="9">
        <v>102.3621</v>
      </c>
      <c r="AN121" s="9">
        <v>103.9177</v>
      </c>
      <c r="AP121" s="14" t="s">
        <v>165</v>
      </c>
      <c r="AQ121" s="9">
        <v>75.237369200000003</v>
      </c>
      <c r="AR121" s="9">
        <v>66.5620811</v>
      </c>
      <c r="AT121" s="14" t="s">
        <v>165</v>
      </c>
      <c r="AU121" s="9">
        <v>101.184119</v>
      </c>
      <c r="AV121" s="9">
        <v>98.274184899999995</v>
      </c>
      <c r="AX121" s="14" t="s">
        <v>165</v>
      </c>
      <c r="AY121" s="9">
        <v>41.5750636</v>
      </c>
      <c r="AZ121" s="9">
        <v>51.768636399999998</v>
      </c>
      <c r="BB121" s="14" t="s">
        <v>165</v>
      </c>
      <c r="BC121" s="9">
        <v>78.197460000000007</v>
      </c>
      <c r="BD121" s="9">
        <v>76.723280000000003</v>
      </c>
      <c r="BF121" s="14" t="s">
        <v>165</v>
      </c>
      <c r="BG121" s="9">
        <v>27.812529999999999</v>
      </c>
      <c r="BH121" s="9">
        <v>33.78022</v>
      </c>
      <c r="BJ121" s="14" t="s">
        <v>186</v>
      </c>
      <c r="BK121" s="9">
        <v>81.520489999999995</v>
      </c>
      <c r="BL121" s="9">
        <v>116.4603</v>
      </c>
      <c r="BN121" s="14" t="s">
        <v>186</v>
      </c>
      <c r="BO121" s="9">
        <v>99.786429999999996</v>
      </c>
      <c r="BP121" s="9">
        <v>97.80547</v>
      </c>
      <c r="BR121" s="14" t="s">
        <v>186</v>
      </c>
      <c r="BS121" s="9">
        <v>88.867180000000005</v>
      </c>
      <c r="BT121" s="9">
        <v>95.272959999999998</v>
      </c>
      <c r="BV121" s="14" t="s">
        <v>165</v>
      </c>
      <c r="BW121" s="9">
        <v>34.629559999999998</v>
      </c>
      <c r="BX121" s="9">
        <v>36.08126</v>
      </c>
      <c r="BZ121" s="14" t="s">
        <v>186</v>
      </c>
      <c r="CA121" s="9">
        <v>121.09180000000001</v>
      </c>
      <c r="CB121" s="9">
        <v>94.212019999999995</v>
      </c>
      <c r="CD121" s="14" t="s">
        <v>186</v>
      </c>
      <c r="CE121" s="9">
        <v>96.659000000000006</v>
      </c>
      <c r="CF121" s="9">
        <v>95.350880000000004</v>
      </c>
    </row>
    <row r="122" spans="2:84" x14ac:dyDescent="0.2">
      <c r="B122" s="14" t="s">
        <v>255</v>
      </c>
      <c r="C122" s="9">
        <v>92.814750000000004</v>
      </c>
      <c r="D122" s="9">
        <v>86.7</v>
      </c>
      <c r="F122" s="14" t="s">
        <v>255</v>
      </c>
      <c r="G122" s="9">
        <v>102.2</v>
      </c>
      <c r="H122" s="9">
        <v>100.3</v>
      </c>
      <c r="J122" s="14" t="s">
        <v>255</v>
      </c>
      <c r="K122" s="9">
        <v>98.4</v>
      </c>
      <c r="L122" s="9">
        <v>91.9</v>
      </c>
      <c r="N122" s="14" t="s">
        <v>255</v>
      </c>
      <c r="O122" s="9">
        <v>94.6</v>
      </c>
      <c r="P122" s="9">
        <v>106.7</v>
      </c>
      <c r="R122" s="14" t="s">
        <v>255</v>
      </c>
      <c r="S122" s="9">
        <v>98.699891699999995</v>
      </c>
      <c r="T122" s="9">
        <v>97.799666759999994</v>
      </c>
      <c r="V122" s="14" t="s">
        <v>255</v>
      </c>
      <c r="W122" s="9">
        <v>97</v>
      </c>
      <c r="X122" s="9">
        <v>99</v>
      </c>
      <c r="Z122" s="14" t="s">
        <v>255</v>
      </c>
      <c r="AA122" s="9">
        <v>79.3</v>
      </c>
      <c r="AB122" s="9">
        <v>93.6</v>
      </c>
      <c r="AD122" s="14" t="s">
        <v>255</v>
      </c>
      <c r="AE122" s="9">
        <v>106.83369999999999</v>
      </c>
      <c r="AF122" s="9">
        <v>92.260859999999994</v>
      </c>
      <c r="AH122" s="14" t="s">
        <v>255</v>
      </c>
      <c r="AI122" s="9">
        <v>75.2</v>
      </c>
      <c r="AJ122" s="9">
        <v>75.099999999999994</v>
      </c>
      <c r="AL122" s="14" t="s">
        <v>255</v>
      </c>
      <c r="AM122" s="9">
        <v>98.901049999999998</v>
      </c>
      <c r="AN122" s="9">
        <v>110.8631</v>
      </c>
      <c r="AP122" s="14" t="s">
        <v>271</v>
      </c>
      <c r="AQ122" s="9">
        <v>80.318956099999994</v>
      </c>
      <c r="AR122" s="9">
        <v>83.922944099999995</v>
      </c>
      <c r="AT122" s="14" t="s">
        <v>271</v>
      </c>
      <c r="AU122" s="9">
        <v>71.996487299999998</v>
      </c>
      <c r="AV122" s="9">
        <v>73.227588800000007</v>
      </c>
      <c r="AX122" s="14" t="s">
        <v>271</v>
      </c>
      <c r="AY122" s="9">
        <v>65.366138500000005</v>
      </c>
      <c r="AZ122" s="9">
        <v>72.751057599999996</v>
      </c>
      <c r="BB122" s="14" t="s">
        <v>271</v>
      </c>
      <c r="BC122" s="9">
        <v>94.58135</v>
      </c>
      <c r="BD122" s="9">
        <v>98.724630000000005</v>
      </c>
      <c r="BF122" s="14" t="s">
        <v>271</v>
      </c>
      <c r="BG122" s="9">
        <v>52.504519999999999</v>
      </c>
      <c r="BH122" s="9">
        <v>59.371659999999999</v>
      </c>
      <c r="BJ122" s="14" t="s">
        <v>255</v>
      </c>
      <c r="BK122" s="9">
        <v>100.8186</v>
      </c>
      <c r="BL122" s="9">
        <v>98.1815</v>
      </c>
      <c r="BN122" s="14" t="s">
        <v>255</v>
      </c>
      <c r="BO122" s="9">
        <v>96.698509999999999</v>
      </c>
      <c r="BP122" s="9">
        <v>78.983109999999996</v>
      </c>
      <c r="BR122" s="14" t="s">
        <v>255</v>
      </c>
      <c r="BS122" s="9">
        <v>97.878780000000006</v>
      </c>
      <c r="BT122" s="9">
        <v>81.742599999999996</v>
      </c>
      <c r="BV122" s="14" t="s">
        <v>271</v>
      </c>
      <c r="BW122" s="9">
        <v>89.918120000000002</v>
      </c>
      <c r="BX122" s="9">
        <v>98.322599999999994</v>
      </c>
      <c r="BZ122" s="14" t="s">
        <v>255</v>
      </c>
      <c r="CA122" s="9">
        <v>107.2521</v>
      </c>
      <c r="CB122" s="9">
        <v>107.99290000000001</v>
      </c>
      <c r="CD122" s="14" t="s">
        <v>255</v>
      </c>
      <c r="CE122" s="9">
        <v>86.489429999999999</v>
      </c>
      <c r="CF122" s="9">
        <v>94.555359999999993</v>
      </c>
    </row>
    <row r="123" spans="2:84" x14ac:dyDescent="0.2">
      <c r="B123" s="14" t="s">
        <v>165</v>
      </c>
      <c r="C123" s="9">
        <v>56.65457</v>
      </c>
      <c r="D123" s="9">
        <v>67</v>
      </c>
      <c r="F123" s="14" t="s">
        <v>165</v>
      </c>
      <c r="G123" s="9">
        <v>64.900000000000006</v>
      </c>
      <c r="H123" s="9">
        <v>52.6</v>
      </c>
      <c r="J123" s="14" t="s">
        <v>165</v>
      </c>
      <c r="K123" s="9">
        <v>53.8</v>
      </c>
      <c r="L123" s="9">
        <v>86.7</v>
      </c>
      <c r="N123" s="14" t="s">
        <v>165</v>
      </c>
      <c r="O123" s="9">
        <v>40.5</v>
      </c>
      <c r="P123" s="9">
        <v>80.400000000000006</v>
      </c>
      <c r="R123" s="14" t="s">
        <v>165</v>
      </c>
      <c r="S123" s="9">
        <v>90.9382126</v>
      </c>
      <c r="T123" s="9">
        <v>77.202045089999999</v>
      </c>
      <c r="V123" s="14" t="s">
        <v>165</v>
      </c>
      <c r="W123" s="9">
        <v>53.5</v>
      </c>
      <c r="X123" s="9">
        <v>88.4</v>
      </c>
      <c r="Z123" s="14" t="s">
        <v>165</v>
      </c>
      <c r="AA123" s="9">
        <v>69.7</v>
      </c>
      <c r="AB123" s="9">
        <v>75.400000000000006</v>
      </c>
      <c r="AD123" s="14" t="s">
        <v>165</v>
      </c>
      <c r="AE123" s="9">
        <v>97.405370000000005</v>
      </c>
      <c r="AF123" s="9">
        <v>112.1023</v>
      </c>
      <c r="AH123" s="14" t="s">
        <v>165</v>
      </c>
      <c r="AI123" s="9">
        <v>38.4</v>
      </c>
      <c r="AJ123" s="9">
        <v>19.7</v>
      </c>
      <c r="AL123" s="14" t="s">
        <v>165</v>
      </c>
      <c r="AM123" s="9">
        <v>96.272689999999997</v>
      </c>
      <c r="AN123" s="9">
        <v>94.204480000000004</v>
      </c>
      <c r="AP123" s="14" t="s">
        <v>179</v>
      </c>
      <c r="AQ123" s="9">
        <v>7.5611615499999996</v>
      </c>
      <c r="AR123" s="9">
        <v>10.863641100000001</v>
      </c>
      <c r="AT123" s="14" t="s">
        <v>179</v>
      </c>
      <c r="AU123" s="9">
        <v>46.807522599999999</v>
      </c>
      <c r="AV123" s="9">
        <v>35.485895399999997</v>
      </c>
      <c r="AX123" s="14" t="s">
        <v>179</v>
      </c>
      <c r="AY123" s="9">
        <v>5.2086513999999999</v>
      </c>
      <c r="AZ123" s="9">
        <v>3.82069795</v>
      </c>
      <c r="BB123" s="14" t="s">
        <v>179</v>
      </c>
      <c r="BC123" s="9">
        <v>3.6489690000000001</v>
      </c>
      <c r="BD123" s="9">
        <v>3.317615</v>
      </c>
      <c r="BF123" s="14" t="s">
        <v>179</v>
      </c>
      <c r="BG123" s="9">
        <v>7.0571130000000002</v>
      </c>
      <c r="BH123" s="9">
        <v>5.2726309999999996</v>
      </c>
      <c r="BJ123" s="14" t="s">
        <v>165</v>
      </c>
      <c r="BK123" s="9">
        <v>19.000119999999999</v>
      </c>
      <c r="BL123" s="9">
        <v>23.54881</v>
      </c>
      <c r="BN123" s="14" t="s">
        <v>165</v>
      </c>
      <c r="BO123" s="9">
        <v>21.268170000000001</v>
      </c>
      <c r="BP123" s="9">
        <v>27.90457</v>
      </c>
      <c r="BR123" s="14" t="s">
        <v>165</v>
      </c>
      <c r="BS123" s="9">
        <v>69.788409999999999</v>
      </c>
      <c r="BT123" s="9">
        <v>57.902810000000002</v>
      </c>
      <c r="BV123" s="14" t="s">
        <v>179</v>
      </c>
      <c r="BW123" s="9">
        <v>20.80668</v>
      </c>
      <c r="BX123" s="9">
        <v>27.994209999999999</v>
      </c>
      <c r="BZ123" s="14" t="s">
        <v>165</v>
      </c>
      <c r="CA123" s="9">
        <v>68.867350000000002</v>
      </c>
      <c r="CB123" s="9">
        <v>40.096200000000003</v>
      </c>
      <c r="CD123" s="14" t="s">
        <v>165</v>
      </c>
      <c r="CE123" s="9">
        <v>57.26961</v>
      </c>
      <c r="CF123" s="9">
        <v>46.393639999999998</v>
      </c>
    </row>
    <row r="124" spans="2:84" x14ac:dyDescent="0.2">
      <c r="B124" s="14" t="s">
        <v>271</v>
      </c>
      <c r="C124" s="9">
        <v>95.591809999999995</v>
      </c>
      <c r="D124" s="9">
        <v>93.6</v>
      </c>
      <c r="F124" s="14" t="s">
        <v>271</v>
      </c>
      <c r="G124" s="9">
        <v>110.2</v>
      </c>
      <c r="H124" s="9">
        <v>109.7</v>
      </c>
      <c r="J124" s="14" t="s">
        <v>271</v>
      </c>
      <c r="K124" s="9">
        <v>82.7</v>
      </c>
      <c r="L124" s="9">
        <v>63</v>
      </c>
      <c r="N124" s="14" t="s">
        <v>271</v>
      </c>
      <c r="O124" s="9">
        <v>103.6</v>
      </c>
      <c r="P124" s="9">
        <v>60.5</v>
      </c>
      <c r="R124" s="14" t="s">
        <v>271</v>
      </c>
      <c r="S124" s="9">
        <v>81.699561900000006</v>
      </c>
      <c r="T124" s="9">
        <v>76.379496230000001</v>
      </c>
      <c r="V124" s="14" t="s">
        <v>271</v>
      </c>
      <c r="W124" s="9">
        <v>81</v>
      </c>
      <c r="X124" s="9">
        <v>93.9</v>
      </c>
      <c r="Z124" s="14" t="s">
        <v>271</v>
      </c>
      <c r="AA124" s="9">
        <v>52.4</v>
      </c>
      <c r="AB124" s="9">
        <v>53.4</v>
      </c>
      <c r="AD124" s="14" t="s">
        <v>271</v>
      </c>
      <c r="AE124" s="9">
        <v>53.416840000000001</v>
      </c>
      <c r="AF124" s="9">
        <v>44.99306</v>
      </c>
      <c r="AH124" s="14" t="s">
        <v>271</v>
      </c>
      <c r="AI124" s="9">
        <v>95.3</v>
      </c>
      <c r="AJ124" s="9">
        <v>78</v>
      </c>
      <c r="AL124" s="14" t="s">
        <v>271</v>
      </c>
      <c r="AM124" s="9">
        <v>78.256299999999996</v>
      </c>
      <c r="AN124" s="9">
        <v>70.213549999999998</v>
      </c>
      <c r="AP124" s="14" t="s">
        <v>143</v>
      </c>
      <c r="AQ124" s="9">
        <v>83.886617200000003</v>
      </c>
      <c r="AR124" s="9">
        <v>89.850781400000002</v>
      </c>
      <c r="AT124" s="14" t="s">
        <v>143</v>
      </c>
      <c r="AU124" s="9">
        <v>102.995124</v>
      </c>
      <c r="AV124" s="9">
        <v>100.26985500000001</v>
      </c>
      <c r="AX124" s="14" t="s">
        <v>143</v>
      </c>
      <c r="AY124" s="9">
        <v>63.010178099999997</v>
      </c>
      <c r="AZ124" s="9">
        <v>63.358984100000001</v>
      </c>
      <c r="BB124" s="14" t="s">
        <v>143</v>
      </c>
      <c r="BC124" s="9">
        <v>111.91840000000001</v>
      </c>
      <c r="BD124" s="9">
        <v>88.388339999999999</v>
      </c>
      <c r="BF124" s="14" t="s">
        <v>143</v>
      </c>
      <c r="BG124" s="9">
        <v>59.15869</v>
      </c>
      <c r="BH124" s="9">
        <v>76.271609999999995</v>
      </c>
      <c r="BJ124" s="14" t="s">
        <v>271</v>
      </c>
      <c r="BK124" s="9">
        <v>50.253630000000001</v>
      </c>
      <c r="BL124" s="9">
        <v>62.012259999999998</v>
      </c>
      <c r="BN124" s="14" t="s">
        <v>271</v>
      </c>
      <c r="BO124" s="9">
        <v>60.246099999999998</v>
      </c>
      <c r="BP124" s="9">
        <v>42.152670000000001</v>
      </c>
      <c r="BR124" s="14" t="s">
        <v>271</v>
      </c>
      <c r="BS124" s="9">
        <v>98.711129999999997</v>
      </c>
      <c r="BT124" s="9">
        <v>73.988560000000007</v>
      </c>
      <c r="BV124" s="14" t="s">
        <v>143</v>
      </c>
      <c r="BW124" s="9">
        <v>75.623429999999999</v>
      </c>
      <c r="BX124" s="9">
        <v>68.304079999999999</v>
      </c>
      <c r="BZ124" s="14" t="s">
        <v>271</v>
      </c>
      <c r="CA124" s="9">
        <v>76.272180000000006</v>
      </c>
      <c r="CB124" s="9">
        <v>94.680750000000003</v>
      </c>
      <c r="CD124" s="14" t="s">
        <v>271</v>
      </c>
      <c r="CE124" s="9">
        <v>70.102419999999995</v>
      </c>
      <c r="CF124" s="9">
        <v>77.209270000000004</v>
      </c>
    </row>
    <row r="125" spans="2:84" x14ac:dyDescent="0.2">
      <c r="B125" s="14" t="s">
        <v>179</v>
      </c>
      <c r="C125" s="9">
        <v>-1.6489419999999999</v>
      </c>
      <c r="D125" s="9">
        <v>-0.1</v>
      </c>
      <c r="F125" s="14" t="s">
        <v>179</v>
      </c>
      <c r="G125" s="9">
        <v>9.6999999999999993</v>
      </c>
      <c r="H125" s="9">
        <v>5.6</v>
      </c>
      <c r="J125" s="14" t="s">
        <v>179</v>
      </c>
      <c r="K125" s="9">
        <v>0.5</v>
      </c>
      <c r="L125" s="9">
        <v>9.3000000000000007</v>
      </c>
      <c r="N125" s="14" t="s">
        <v>179</v>
      </c>
      <c r="O125" s="9">
        <v>0.8</v>
      </c>
      <c r="P125" s="9">
        <v>2.2999999999999998</v>
      </c>
      <c r="R125" s="14" t="s">
        <v>179</v>
      </c>
      <c r="S125" s="9">
        <v>2.7038766399999998</v>
      </c>
      <c r="T125" s="9">
        <v>11.001615940000001</v>
      </c>
      <c r="V125" s="14" t="s">
        <v>179</v>
      </c>
      <c r="W125" s="9">
        <v>15.6</v>
      </c>
      <c r="X125" s="9">
        <v>19.5</v>
      </c>
      <c r="Z125" s="14" t="s">
        <v>179</v>
      </c>
      <c r="AA125" s="9">
        <v>27.9</v>
      </c>
      <c r="AB125" s="9">
        <v>23.7</v>
      </c>
      <c r="AD125" s="14" t="s">
        <v>179</v>
      </c>
      <c r="AE125" s="9">
        <v>26.222110000000001</v>
      </c>
      <c r="AF125" s="9">
        <v>27.877230000000001</v>
      </c>
      <c r="AH125" s="14" t="s">
        <v>179</v>
      </c>
      <c r="AI125" s="9">
        <v>2.4</v>
      </c>
      <c r="AJ125" s="9">
        <v>2.2999999999999998</v>
      </c>
      <c r="AL125" s="14" t="s">
        <v>179</v>
      </c>
      <c r="AM125" s="9">
        <v>2.8081260000000001</v>
      </c>
      <c r="AN125" s="9">
        <v>3.620085</v>
      </c>
      <c r="AP125" s="14" t="s">
        <v>180</v>
      </c>
      <c r="AQ125" s="9">
        <v>8.5383602500000002</v>
      </c>
      <c r="AR125" s="9">
        <v>13.108548000000001</v>
      </c>
      <c r="AT125" s="14" t="s">
        <v>180</v>
      </c>
      <c r="AU125" s="9">
        <v>49.593684699999997</v>
      </c>
      <c r="AV125" s="9">
        <v>35.203489300000001</v>
      </c>
      <c r="AX125" s="14" t="s">
        <v>180</v>
      </c>
      <c r="AY125" s="9">
        <v>5.9567430000000003</v>
      </c>
      <c r="AZ125" s="9">
        <v>3.6781936800000001</v>
      </c>
      <c r="BB125" s="14" t="s">
        <v>180</v>
      </c>
      <c r="BC125" s="9">
        <v>4.1053620000000004</v>
      </c>
      <c r="BD125" s="9">
        <v>3.7571150000000002</v>
      </c>
      <c r="BF125" s="14" t="s">
        <v>180</v>
      </c>
      <c r="BG125" s="9">
        <v>7.3614449999999998</v>
      </c>
      <c r="BH125" s="9">
        <v>6.129162</v>
      </c>
      <c r="BJ125" s="14" t="s">
        <v>179</v>
      </c>
      <c r="BK125" s="9">
        <v>79.80368</v>
      </c>
      <c r="BL125" s="9">
        <v>33.523899999999998</v>
      </c>
      <c r="BN125" s="14" t="s">
        <v>179</v>
      </c>
      <c r="BO125" s="9">
        <v>12.250260000000001</v>
      </c>
      <c r="BP125" s="9">
        <v>11.9796</v>
      </c>
      <c r="BR125" s="14" t="s">
        <v>179</v>
      </c>
      <c r="BS125" s="9">
        <v>36.389949999999999</v>
      </c>
      <c r="BT125" s="9">
        <v>23.68403</v>
      </c>
      <c r="BV125" s="14" t="s">
        <v>180</v>
      </c>
      <c r="BW125" s="9">
        <v>22.325970000000002</v>
      </c>
      <c r="BX125" s="9">
        <v>27.03594</v>
      </c>
      <c r="BZ125" s="14" t="s">
        <v>179</v>
      </c>
      <c r="CA125" s="9">
        <v>44.683669999999999</v>
      </c>
      <c r="CB125" s="9">
        <v>13.75492</v>
      </c>
      <c r="CD125" s="14" t="s">
        <v>179</v>
      </c>
      <c r="CE125" s="9">
        <v>211.89259999999999</v>
      </c>
      <c r="CF125" s="9">
        <v>97.332579999999993</v>
      </c>
    </row>
    <row r="126" spans="2:84" x14ac:dyDescent="0.2">
      <c r="B126" s="14" t="s">
        <v>143</v>
      </c>
      <c r="C126" s="9">
        <v>81.779830000000004</v>
      </c>
      <c r="D126" s="9">
        <v>77</v>
      </c>
      <c r="F126" s="14" t="s">
        <v>143</v>
      </c>
      <c r="G126" s="9">
        <v>76.2</v>
      </c>
      <c r="H126" s="9">
        <v>71.3</v>
      </c>
      <c r="J126" s="14" t="s">
        <v>143</v>
      </c>
      <c r="K126" s="9">
        <v>50.3</v>
      </c>
      <c r="L126" s="9">
        <v>76.900000000000006</v>
      </c>
      <c r="N126" s="14" t="s">
        <v>143</v>
      </c>
      <c r="O126" s="9">
        <v>59.9</v>
      </c>
      <c r="P126" s="9">
        <v>78.5</v>
      </c>
      <c r="R126" s="14" t="s">
        <v>143</v>
      </c>
      <c r="S126" s="9">
        <v>101.52568100000001</v>
      </c>
      <c r="T126" s="9">
        <v>99.851651700000005</v>
      </c>
      <c r="V126" s="14" t="s">
        <v>143</v>
      </c>
      <c r="W126" s="9">
        <v>85.8</v>
      </c>
      <c r="X126" s="9">
        <v>102.6</v>
      </c>
      <c r="Z126" s="14" t="s">
        <v>143</v>
      </c>
      <c r="AA126" s="9">
        <v>62.9</v>
      </c>
      <c r="AB126" s="9">
        <v>52.8</v>
      </c>
      <c r="AD126" s="14" t="s">
        <v>143</v>
      </c>
      <c r="AE126" s="9">
        <v>104.1176</v>
      </c>
      <c r="AF126" s="9">
        <v>97.44135</v>
      </c>
      <c r="AH126" s="14" t="s">
        <v>143</v>
      </c>
      <c r="AI126" s="9">
        <v>82.1</v>
      </c>
      <c r="AJ126" s="9">
        <v>65.7</v>
      </c>
      <c r="AL126" s="14" t="s">
        <v>143</v>
      </c>
      <c r="AM126" s="9">
        <v>83.779690000000002</v>
      </c>
      <c r="AN126" s="9">
        <v>96.817909999999998</v>
      </c>
      <c r="AP126" s="14" t="s">
        <v>297</v>
      </c>
      <c r="AQ126" s="9">
        <v>105.175788</v>
      </c>
      <c r="AR126" s="9">
        <v>97.906243900000007</v>
      </c>
      <c r="AT126" s="14" t="s">
        <v>297</v>
      </c>
      <c r="AU126" s="9">
        <v>98.138953599999994</v>
      </c>
      <c r="AV126" s="9">
        <v>102.709834</v>
      </c>
      <c r="AX126" s="14" t="s">
        <v>297</v>
      </c>
      <c r="AY126" s="9">
        <v>100.098203</v>
      </c>
      <c r="AZ126" s="9">
        <v>96.318445199999999</v>
      </c>
      <c r="BB126" s="14" t="s">
        <v>297</v>
      </c>
      <c r="BC126" s="9">
        <v>117.3105</v>
      </c>
      <c r="BD126" s="9">
        <v>94.711489999999998</v>
      </c>
      <c r="BF126" s="14" t="s">
        <v>297</v>
      </c>
      <c r="BG126" s="9">
        <v>99.034329999999997</v>
      </c>
      <c r="BH126" s="9">
        <v>97.520840000000007</v>
      </c>
      <c r="BJ126" s="14" t="s">
        <v>143</v>
      </c>
      <c r="BK126" s="9">
        <v>96.900210000000001</v>
      </c>
      <c r="BL126" s="9">
        <v>100.49809999999999</v>
      </c>
      <c r="BN126" s="14" t="s">
        <v>143</v>
      </c>
      <c r="BO126" s="9">
        <v>61.13597</v>
      </c>
      <c r="BP126" s="9">
        <v>62.815170000000002</v>
      </c>
      <c r="BR126" s="14" t="s">
        <v>143</v>
      </c>
      <c r="BS126" s="9">
        <v>92.920190000000005</v>
      </c>
      <c r="BT126" s="9">
        <v>91.522000000000006</v>
      </c>
      <c r="BV126" s="14" t="s">
        <v>297</v>
      </c>
      <c r="BW126" s="9">
        <v>84.330269999999999</v>
      </c>
      <c r="BX126" s="9">
        <v>82.955569999999994</v>
      </c>
      <c r="BZ126" s="14" t="s">
        <v>143</v>
      </c>
      <c r="CA126" s="9">
        <v>122.34690000000001</v>
      </c>
      <c r="CB126" s="9">
        <v>75.75376</v>
      </c>
      <c r="CD126" s="14" t="s">
        <v>143</v>
      </c>
      <c r="CE126" s="9">
        <v>92.319140000000004</v>
      </c>
      <c r="CF126" s="9">
        <v>84.555369999999996</v>
      </c>
    </row>
    <row r="127" spans="2:84" x14ac:dyDescent="0.2">
      <c r="B127" s="14" t="s">
        <v>180</v>
      </c>
      <c r="C127" s="9">
        <v>-1.5492379999999999</v>
      </c>
      <c r="D127" s="9">
        <v>0</v>
      </c>
      <c r="F127" s="14" t="s">
        <v>180</v>
      </c>
      <c r="G127" s="9">
        <v>10</v>
      </c>
      <c r="H127" s="9">
        <v>5.8</v>
      </c>
      <c r="J127" s="14" t="s">
        <v>180</v>
      </c>
      <c r="K127" s="9">
        <v>0.7</v>
      </c>
      <c r="L127" s="9">
        <v>8.6</v>
      </c>
      <c r="N127" s="14" t="s">
        <v>180</v>
      </c>
      <c r="O127" s="9">
        <v>1.4</v>
      </c>
      <c r="P127" s="9">
        <v>2.2999999999999998</v>
      </c>
      <c r="R127" s="14" t="s">
        <v>180</v>
      </c>
      <c r="S127" s="9">
        <v>2.2966663</v>
      </c>
      <c r="T127" s="9">
        <v>13.65599089</v>
      </c>
      <c r="V127" s="14" t="s">
        <v>180</v>
      </c>
      <c r="W127" s="9">
        <v>10.1</v>
      </c>
      <c r="X127" s="9">
        <v>16.3</v>
      </c>
      <c r="Z127" s="14" t="s">
        <v>180</v>
      </c>
      <c r="AA127" s="9">
        <v>28</v>
      </c>
      <c r="AB127" s="9">
        <v>32.9</v>
      </c>
      <c r="AD127" s="14" t="s">
        <v>180</v>
      </c>
      <c r="AE127" s="9">
        <v>27.331410000000002</v>
      </c>
      <c r="AF127" s="9">
        <v>21.267810000000001</v>
      </c>
      <c r="AH127" s="14" t="s">
        <v>180</v>
      </c>
      <c r="AI127" s="9">
        <v>1.8</v>
      </c>
      <c r="AJ127" s="9">
        <v>2</v>
      </c>
      <c r="AL127" s="14" t="s">
        <v>180</v>
      </c>
      <c r="AM127" s="9">
        <v>3.1115119999999998</v>
      </c>
      <c r="AN127" s="9">
        <v>3.8669090000000002</v>
      </c>
      <c r="AP127" s="14" t="s">
        <v>302</v>
      </c>
      <c r="AQ127" s="9">
        <v>101.870243</v>
      </c>
      <c r="AR127" s="9">
        <v>93.8576032</v>
      </c>
      <c r="AT127" s="14" t="s">
        <v>302</v>
      </c>
      <c r="AU127" s="9">
        <v>100.24656299999999</v>
      </c>
      <c r="AV127" s="9">
        <v>109.973305</v>
      </c>
      <c r="AX127" s="14" t="s">
        <v>302</v>
      </c>
      <c r="AY127" s="9">
        <v>93.505321499999994</v>
      </c>
      <c r="AZ127" s="9">
        <v>100.844362</v>
      </c>
      <c r="BB127" s="14" t="s">
        <v>302</v>
      </c>
      <c r="BC127" s="9">
        <v>98.328410000000005</v>
      </c>
      <c r="BD127" s="9">
        <v>88.946830000000006</v>
      </c>
      <c r="BF127" s="14" t="s">
        <v>302</v>
      </c>
      <c r="BG127" s="9">
        <v>98.127769999999998</v>
      </c>
      <c r="BH127" s="9">
        <v>98.461209999999994</v>
      </c>
      <c r="BJ127" s="14" t="s">
        <v>180</v>
      </c>
      <c r="BK127" s="9">
        <v>79.326790000000003</v>
      </c>
      <c r="BL127" s="9">
        <v>39.521590000000003</v>
      </c>
      <c r="BN127" s="14" t="s">
        <v>180</v>
      </c>
      <c r="BO127" s="9">
        <v>14.957229999999999</v>
      </c>
      <c r="BP127" s="9">
        <v>11.772360000000001</v>
      </c>
      <c r="BR127" s="14" t="s">
        <v>180</v>
      </c>
      <c r="BS127" s="9">
        <v>35.189590000000003</v>
      </c>
      <c r="BT127" s="9">
        <v>24.311509999999998</v>
      </c>
      <c r="BV127" s="14" t="s">
        <v>302</v>
      </c>
      <c r="BW127" s="9">
        <v>85.105320000000006</v>
      </c>
      <c r="BX127" s="9">
        <v>82.694789999999998</v>
      </c>
      <c r="BZ127" s="14" t="s">
        <v>180</v>
      </c>
      <c r="CA127" s="9">
        <v>54.38776</v>
      </c>
      <c r="CB127" s="9">
        <v>14.839560000000001</v>
      </c>
      <c r="CD127" s="14" t="s">
        <v>180</v>
      </c>
      <c r="CE127" s="9">
        <v>219.911</v>
      </c>
      <c r="CF127" s="9">
        <v>108.41119999999999</v>
      </c>
    </row>
    <row r="128" spans="2:84" x14ac:dyDescent="0.2">
      <c r="B128" s="14" t="s">
        <v>297</v>
      </c>
      <c r="C128" s="9">
        <v>84.491060000000004</v>
      </c>
      <c r="D128" s="9">
        <v>75.7</v>
      </c>
      <c r="F128" s="14" t="s">
        <v>297</v>
      </c>
      <c r="G128" s="9">
        <v>89.1</v>
      </c>
      <c r="H128" s="9">
        <v>98.8</v>
      </c>
      <c r="J128" s="14" t="s">
        <v>297</v>
      </c>
      <c r="K128" s="9">
        <v>93</v>
      </c>
      <c r="L128" s="9">
        <v>86.3</v>
      </c>
      <c r="N128" s="14" t="s">
        <v>297</v>
      </c>
      <c r="O128" s="9">
        <v>106</v>
      </c>
      <c r="P128" s="9">
        <v>88</v>
      </c>
      <c r="R128" s="14" t="s">
        <v>297</v>
      </c>
      <c r="S128" s="9">
        <v>94.0505912</v>
      </c>
      <c r="T128" s="9">
        <v>90.243065759999993</v>
      </c>
      <c r="V128" s="14" t="s">
        <v>297</v>
      </c>
      <c r="W128" s="9">
        <v>96.2</v>
      </c>
      <c r="X128" s="9">
        <v>103.5</v>
      </c>
      <c r="Z128" s="14" t="s">
        <v>297</v>
      </c>
      <c r="AA128" s="9">
        <v>62.2</v>
      </c>
      <c r="AB128" s="9">
        <v>68.2</v>
      </c>
      <c r="AD128" s="14" t="s">
        <v>297</v>
      </c>
      <c r="AE128" s="9">
        <v>99.961939999999998</v>
      </c>
      <c r="AF128" s="9">
        <v>115.5637</v>
      </c>
      <c r="AH128" s="14" t="s">
        <v>297</v>
      </c>
      <c r="AI128" s="9">
        <v>95.6</v>
      </c>
      <c r="AJ128" s="9">
        <v>93.3</v>
      </c>
      <c r="AL128" s="14" t="s">
        <v>297</v>
      </c>
      <c r="AM128" s="9">
        <v>89.41489</v>
      </c>
      <c r="AN128" s="9">
        <v>99.166420000000002</v>
      </c>
      <c r="AP128" s="14" t="s">
        <v>386</v>
      </c>
      <c r="AQ128" s="9">
        <v>93.700187099999994</v>
      </c>
      <c r="AR128" s="9">
        <v>107.50069999999999</v>
      </c>
      <c r="AT128" s="14" t="s">
        <v>386</v>
      </c>
      <c r="AU128" s="9">
        <v>124.518226</v>
      </c>
      <c r="AV128" s="9">
        <v>112.60158800000001</v>
      </c>
      <c r="AX128" s="14" t="s">
        <v>386</v>
      </c>
      <c r="AY128" s="9">
        <v>109.40712499999999</v>
      </c>
      <c r="AZ128" s="9">
        <v>114.02400400000001</v>
      </c>
      <c r="BB128" s="14" t="s">
        <v>386</v>
      </c>
      <c r="BC128" s="9">
        <v>129.7047</v>
      </c>
      <c r="BD128" s="9">
        <v>109.6858</v>
      </c>
      <c r="BF128" s="14" t="s">
        <v>386</v>
      </c>
      <c r="BG128" s="9">
        <v>110.7328</v>
      </c>
      <c r="BH128" s="9">
        <v>101.7813</v>
      </c>
      <c r="BJ128" s="14" t="s">
        <v>297</v>
      </c>
      <c r="BK128" s="9">
        <v>86.384410000000003</v>
      </c>
      <c r="BL128" s="9">
        <v>89.14922</v>
      </c>
      <c r="BN128" s="14" t="s">
        <v>297</v>
      </c>
      <c r="BO128" s="9">
        <v>92.604470000000006</v>
      </c>
      <c r="BP128" s="9">
        <v>84.072149999999993</v>
      </c>
      <c r="BR128" s="14" t="s">
        <v>297</v>
      </c>
      <c r="BS128" s="9">
        <v>109.8343</v>
      </c>
      <c r="BT128" s="9">
        <v>81.779640000000001</v>
      </c>
      <c r="BV128" s="14" t="s">
        <v>386</v>
      </c>
      <c r="BW128" s="9">
        <v>115.9391</v>
      </c>
      <c r="BX128" s="9">
        <v>99.488029999999995</v>
      </c>
      <c r="BZ128" s="14" t="s">
        <v>297</v>
      </c>
      <c r="CA128" s="9">
        <v>92.225719999999995</v>
      </c>
      <c r="CB128" s="9">
        <v>101.879</v>
      </c>
      <c r="CD128" s="14" t="s">
        <v>297</v>
      </c>
      <c r="CE128" s="9">
        <v>91.06559</v>
      </c>
      <c r="CF128" s="9">
        <v>96.26397</v>
      </c>
    </row>
    <row r="129" spans="2:84" x14ac:dyDescent="0.2">
      <c r="B129" s="14" t="s">
        <v>302</v>
      </c>
      <c r="C129" s="9">
        <v>85.633229999999998</v>
      </c>
      <c r="D129" s="9">
        <v>70.599999999999994</v>
      </c>
      <c r="F129" s="14" t="s">
        <v>302</v>
      </c>
      <c r="G129" s="9">
        <v>92.5</v>
      </c>
      <c r="H129" s="9">
        <v>91.3</v>
      </c>
      <c r="J129" s="14" t="s">
        <v>302</v>
      </c>
      <c r="K129" s="9">
        <v>89.3</v>
      </c>
      <c r="L129" s="9">
        <v>67.8</v>
      </c>
      <c r="N129" s="14" t="s">
        <v>302</v>
      </c>
      <c r="O129" s="9">
        <v>108.2</v>
      </c>
      <c r="P129" s="9">
        <v>100.5</v>
      </c>
      <c r="R129" s="14" t="s">
        <v>302</v>
      </c>
      <c r="S129" s="9">
        <v>98.841207800000007</v>
      </c>
      <c r="T129" s="9">
        <v>100.0196021</v>
      </c>
      <c r="V129" s="14" t="s">
        <v>302</v>
      </c>
      <c r="W129" s="9">
        <v>91.6</v>
      </c>
      <c r="X129" s="9">
        <v>102.5</v>
      </c>
      <c r="Z129" s="14" t="s">
        <v>302</v>
      </c>
      <c r="AA129" s="9">
        <v>65</v>
      </c>
      <c r="AB129" s="9">
        <v>61.8</v>
      </c>
      <c r="AD129" s="14" t="s">
        <v>302</v>
      </c>
      <c r="AE129" s="9">
        <v>100.0035</v>
      </c>
      <c r="AF129" s="9">
        <v>104.02979999999999</v>
      </c>
      <c r="AH129" s="14" t="s">
        <v>302</v>
      </c>
      <c r="AI129" s="9">
        <v>87.4</v>
      </c>
      <c r="AJ129" s="9">
        <v>97.9</v>
      </c>
      <c r="AL129" s="14" t="s">
        <v>302</v>
      </c>
      <c r="AM129" s="9">
        <v>92.67747</v>
      </c>
      <c r="AN129" s="9">
        <v>95.221019999999996</v>
      </c>
      <c r="AP129" s="14" t="s">
        <v>258</v>
      </c>
      <c r="AQ129" s="9">
        <v>103.827474</v>
      </c>
      <c r="AR129" s="9">
        <v>111.334057</v>
      </c>
      <c r="AT129" s="14" t="s">
        <v>258</v>
      </c>
      <c r="AU129" s="9">
        <v>96.659573699999996</v>
      </c>
      <c r="AV129" s="9">
        <v>105.67109499999999</v>
      </c>
      <c r="AX129" s="14" t="s">
        <v>258</v>
      </c>
      <c r="AY129" s="9">
        <v>105.751519</v>
      </c>
      <c r="AZ129" s="9">
        <v>109.386521</v>
      </c>
      <c r="BB129" s="14" t="s">
        <v>258</v>
      </c>
      <c r="BC129" s="9">
        <v>106.64149999999999</v>
      </c>
      <c r="BD129" s="9">
        <v>99.61739</v>
      </c>
      <c r="BF129" s="14" t="s">
        <v>258</v>
      </c>
      <c r="BG129" s="9">
        <v>100.74890000000001</v>
      </c>
      <c r="BH129" s="9">
        <v>98.995509999999996</v>
      </c>
      <c r="BJ129" s="14" t="s">
        <v>302</v>
      </c>
      <c r="BK129" s="9">
        <v>88.614329999999995</v>
      </c>
      <c r="BL129" s="9">
        <v>88.185779999999994</v>
      </c>
      <c r="BN129" s="14" t="s">
        <v>302</v>
      </c>
      <c r="BO129" s="9">
        <v>90.001729999999995</v>
      </c>
      <c r="BP129" s="9">
        <v>97.281720000000007</v>
      </c>
      <c r="BR129" s="14" t="s">
        <v>302</v>
      </c>
      <c r="BS129" s="9">
        <v>108.1091</v>
      </c>
      <c r="BT129" s="9">
        <v>78.816320000000005</v>
      </c>
      <c r="BV129" s="14" t="s">
        <v>258</v>
      </c>
      <c r="BW129" s="9">
        <v>96.293520000000001</v>
      </c>
      <c r="BX129" s="9">
        <v>94.207989999999995</v>
      </c>
      <c r="BZ129" s="14" t="s">
        <v>302</v>
      </c>
      <c r="CA129" s="9">
        <v>82.346670000000003</v>
      </c>
      <c r="CB129" s="9">
        <v>96.494349999999997</v>
      </c>
      <c r="CD129" s="14" t="s">
        <v>302</v>
      </c>
      <c r="CE129" s="9">
        <v>94.770099999999999</v>
      </c>
      <c r="CF129" s="9">
        <v>95.781099999999995</v>
      </c>
    </row>
    <row r="130" spans="2:84" x14ac:dyDescent="0.2">
      <c r="B130" s="14" t="s">
        <v>126</v>
      </c>
      <c r="C130" s="9">
        <v>76.648939999999996</v>
      </c>
      <c r="D130" s="9">
        <v>102.9</v>
      </c>
      <c r="F130" s="14" t="s">
        <v>126</v>
      </c>
      <c r="G130" s="9">
        <v>96.2</v>
      </c>
      <c r="H130" s="9">
        <v>101.4</v>
      </c>
      <c r="J130" s="14" t="s">
        <v>126</v>
      </c>
      <c r="K130" s="9">
        <v>74</v>
      </c>
      <c r="L130" s="9">
        <v>91.7</v>
      </c>
      <c r="N130" s="14" t="s">
        <v>126</v>
      </c>
      <c r="O130" s="9">
        <v>100.7</v>
      </c>
      <c r="P130" s="9">
        <v>101.3</v>
      </c>
      <c r="R130" s="14" t="s">
        <v>386</v>
      </c>
      <c r="S130" s="9">
        <v>109.181236</v>
      </c>
      <c r="T130" s="9">
        <v>108.0214045</v>
      </c>
      <c r="V130" s="14" t="s">
        <v>126</v>
      </c>
      <c r="W130" s="9">
        <v>97.1</v>
      </c>
      <c r="X130" s="9">
        <v>111.4</v>
      </c>
      <c r="Z130" s="14" t="s">
        <v>126</v>
      </c>
      <c r="AA130" s="9">
        <v>77.2</v>
      </c>
      <c r="AB130" s="9">
        <v>79.7</v>
      </c>
      <c r="AD130" s="14" t="s">
        <v>386</v>
      </c>
      <c r="AE130" s="9">
        <v>97.593379999999996</v>
      </c>
      <c r="AF130" s="9">
        <v>96.029340000000005</v>
      </c>
      <c r="AH130" s="14" t="s">
        <v>126</v>
      </c>
      <c r="AI130" s="9">
        <v>101.5</v>
      </c>
      <c r="AJ130" s="9">
        <v>104.3</v>
      </c>
      <c r="AL130" s="14" t="s">
        <v>386</v>
      </c>
      <c r="AM130" s="9">
        <v>110.2501</v>
      </c>
      <c r="AN130" s="9">
        <v>109.7544</v>
      </c>
      <c r="AP130" s="14" t="s">
        <v>376</v>
      </c>
      <c r="AQ130" s="9">
        <v>96.868430599999996</v>
      </c>
      <c r="AR130" s="9">
        <v>99.284277200000005</v>
      </c>
      <c r="AT130" s="14" t="s">
        <v>376</v>
      </c>
      <c r="AU130" s="9">
        <v>95.463910600000006</v>
      </c>
      <c r="AV130" s="9">
        <v>93.304569200000003</v>
      </c>
      <c r="AX130" s="14" t="s">
        <v>376</v>
      </c>
      <c r="AY130" s="9">
        <v>109.44608100000001</v>
      </c>
      <c r="AZ130" s="9">
        <v>105.411053</v>
      </c>
      <c r="BB130" s="14" t="s">
        <v>376</v>
      </c>
      <c r="BC130" s="9">
        <v>107.3707</v>
      </c>
      <c r="BD130" s="9">
        <v>101.0543</v>
      </c>
      <c r="BF130" s="14" t="s">
        <v>376</v>
      </c>
      <c r="BG130" s="9">
        <v>99.625559999999993</v>
      </c>
      <c r="BH130" s="9">
        <v>99.722160000000002</v>
      </c>
      <c r="BJ130" s="14" t="s">
        <v>386</v>
      </c>
      <c r="BK130" s="9">
        <v>104.33969999999999</v>
      </c>
      <c r="BL130" s="9">
        <v>108.0741</v>
      </c>
      <c r="BN130" s="14" t="s">
        <v>386</v>
      </c>
      <c r="BO130" s="9">
        <v>111.2871</v>
      </c>
      <c r="BP130" s="9">
        <v>109.7612</v>
      </c>
      <c r="BR130" s="14" t="s">
        <v>386</v>
      </c>
      <c r="BS130" s="9">
        <v>124.68049999999999</v>
      </c>
      <c r="BT130" s="9">
        <v>104.2948</v>
      </c>
      <c r="BV130" s="14" t="s">
        <v>376</v>
      </c>
      <c r="BW130" s="9">
        <v>91.443209999999993</v>
      </c>
      <c r="BX130" s="9">
        <v>98.390209999999996</v>
      </c>
      <c r="BZ130" s="14" t="s">
        <v>386</v>
      </c>
      <c r="CA130" s="9">
        <v>125.5612</v>
      </c>
      <c r="CB130" s="9">
        <v>134.69239999999999</v>
      </c>
      <c r="CD130" s="14" t="s">
        <v>386</v>
      </c>
      <c r="CE130" s="9">
        <v>86.904650000000004</v>
      </c>
      <c r="CF130" s="9">
        <v>100.05029999999999</v>
      </c>
    </row>
    <row r="131" spans="2:84" x14ac:dyDescent="0.2">
      <c r="B131" s="14" t="s">
        <v>258</v>
      </c>
      <c r="C131" s="9">
        <v>89.246390000000005</v>
      </c>
      <c r="D131" s="9">
        <v>93.3</v>
      </c>
      <c r="F131" s="14" t="s">
        <v>258</v>
      </c>
      <c r="G131" s="9">
        <v>103.5</v>
      </c>
      <c r="H131" s="9">
        <v>111.3</v>
      </c>
      <c r="J131" s="14" t="s">
        <v>258</v>
      </c>
      <c r="K131" s="9">
        <v>96.8</v>
      </c>
      <c r="L131" s="9">
        <v>103.1</v>
      </c>
      <c r="N131" s="14" t="s">
        <v>258</v>
      </c>
      <c r="O131" s="9">
        <v>105.4</v>
      </c>
      <c r="P131" s="9">
        <v>101.9</v>
      </c>
      <c r="R131" s="14" t="s">
        <v>258</v>
      </c>
      <c r="S131" s="9">
        <v>100.862028</v>
      </c>
      <c r="T131" s="9">
        <v>104.0772322</v>
      </c>
      <c r="V131" s="14" t="s">
        <v>258</v>
      </c>
      <c r="W131" s="9">
        <v>105.4</v>
      </c>
      <c r="X131" s="9">
        <v>100.7</v>
      </c>
      <c r="Z131" s="14" t="s">
        <v>258</v>
      </c>
      <c r="AA131" s="9">
        <v>94.8</v>
      </c>
      <c r="AB131" s="9">
        <v>107.3</v>
      </c>
      <c r="AD131" s="14" t="s">
        <v>258</v>
      </c>
      <c r="AE131" s="9">
        <v>102.3702</v>
      </c>
      <c r="AF131" s="9">
        <v>101.59480000000001</v>
      </c>
      <c r="AH131" s="14" t="s">
        <v>258</v>
      </c>
      <c r="AI131" s="9">
        <v>99.4</v>
      </c>
      <c r="AJ131" s="9">
        <v>98.2</v>
      </c>
      <c r="AL131" s="14" t="s">
        <v>258</v>
      </c>
      <c r="AM131" s="9">
        <v>106.6874</v>
      </c>
      <c r="AN131" s="9">
        <v>109.1495</v>
      </c>
      <c r="AP131" s="14" t="s">
        <v>190</v>
      </c>
      <c r="AQ131" s="9">
        <v>97.089195399999994</v>
      </c>
      <c r="AR131" s="9">
        <v>95.878445099999993</v>
      </c>
      <c r="AT131" s="14" t="s">
        <v>190</v>
      </c>
      <c r="AU131" s="9">
        <v>102.786162</v>
      </c>
      <c r="AV131" s="9">
        <v>99.6109072</v>
      </c>
      <c r="AX131" s="14" t="s">
        <v>190</v>
      </c>
      <c r="AY131" s="9">
        <v>86.994910899999994</v>
      </c>
      <c r="AZ131" s="9">
        <v>93.626892100000006</v>
      </c>
      <c r="BB131" s="14" t="s">
        <v>190</v>
      </c>
      <c r="BC131" s="9">
        <v>117.38200000000001</v>
      </c>
      <c r="BD131" s="9">
        <v>96.748000000000005</v>
      </c>
      <c r="BF131" s="14" t="s">
        <v>190</v>
      </c>
      <c r="BG131" s="9">
        <v>100.7101</v>
      </c>
      <c r="BH131" s="9">
        <v>91.782269999999997</v>
      </c>
      <c r="BJ131" s="14" t="s">
        <v>258</v>
      </c>
      <c r="BK131" s="9">
        <v>102.05410000000001</v>
      </c>
      <c r="BL131" s="9">
        <v>99.827389999999994</v>
      </c>
      <c r="BN131" s="14" t="s">
        <v>258</v>
      </c>
      <c r="BO131" s="9">
        <v>111.8647</v>
      </c>
      <c r="BP131" s="9">
        <v>81.383600000000001</v>
      </c>
      <c r="BR131" s="14" t="s">
        <v>258</v>
      </c>
      <c r="BS131" s="9">
        <v>96.516760000000005</v>
      </c>
      <c r="BT131" s="9">
        <v>93.657650000000004</v>
      </c>
      <c r="BV131" s="14" t="s">
        <v>190</v>
      </c>
      <c r="BW131" s="9">
        <v>81.117320000000007</v>
      </c>
      <c r="BX131" s="9">
        <v>84.728939999999994</v>
      </c>
      <c r="BZ131" s="14" t="s">
        <v>258</v>
      </c>
      <c r="CA131" s="9">
        <v>97.021370000000005</v>
      </c>
      <c r="CB131" s="9">
        <v>102.9074</v>
      </c>
      <c r="CD131" s="14" t="s">
        <v>258</v>
      </c>
      <c r="CE131" s="9">
        <v>96.469819999999999</v>
      </c>
      <c r="CF131" s="9">
        <v>93.868200000000002</v>
      </c>
    </row>
    <row r="132" spans="2:84" x14ac:dyDescent="0.2">
      <c r="B132" s="14" t="s">
        <v>250</v>
      </c>
      <c r="C132" s="9">
        <v>89.298649999999995</v>
      </c>
      <c r="D132" s="9">
        <v>99.8</v>
      </c>
      <c r="F132" s="14" t="s">
        <v>250</v>
      </c>
      <c r="G132" s="9">
        <v>109.6</v>
      </c>
      <c r="H132" s="9">
        <v>106</v>
      </c>
      <c r="J132" s="14" t="s">
        <v>250</v>
      </c>
      <c r="K132" s="9">
        <v>88.9</v>
      </c>
      <c r="L132" s="9">
        <v>72.5</v>
      </c>
      <c r="N132" s="14" t="s">
        <v>250</v>
      </c>
      <c r="O132" s="9">
        <v>88.7</v>
      </c>
      <c r="P132" s="9">
        <v>98.6</v>
      </c>
      <c r="R132" s="14" t="s">
        <v>376</v>
      </c>
      <c r="S132" s="9">
        <v>105.129775</v>
      </c>
      <c r="T132" s="9">
        <v>107.01754390000001</v>
      </c>
      <c r="V132" s="14" t="s">
        <v>250</v>
      </c>
      <c r="W132" s="9">
        <v>93.2</v>
      </c>
      <c r="X132" s="9">
        <v>87.3</v>
      </c>
      <c r="Z132" s="14" t="s">
        <v>250</v>
      </c>
      <c r="AA132" s="9">
        <v>89.5</v>
      </c>
      <c r="AB132" s="9">
        <v>102.2</v>
      </c>
      <c r="AD132" s="14" t="s">
        <v>376</v>
      </c>
      <c r="AE132" s="9">
        <v>92.778790000000001</v>
      </c>
      <c r="AF132" s="9">
        <v>80.128870000000006</v>
      </c>
      <c r="AH132" s="14" t="s">
        <v>250</v>
      </c>
      <c r="AI132" s="9">
        <v>101.8</v>
      </c>
      <c r="AJ132" s="9">
        <v>88.6</v>
      </c>
      <c r="AL132" s="14" t="s">
        <v>376</v>
      </c>
      <c r="AM132" s="9">
        <v>107.5099</v>
      </c>
      <c r="AN132" s="9">
        <v>107.59520000000001</v>
      </c>
      <c r="AP132" s="14" t="s">
        <v>196</v>
      </c>
      <c r="AQ132" s="9">
        <v>102.09993799999999</v>
      </c>
      <c r="AR132" s="9">
        <v>102.11822600000001</v>
      </c>
      <c r="AT132" s="14" t="s">
        <v>196</v>
      </c>
      <c r="AU132" s="9">
        <v>106.965405</v>
      </c>
      <c r="AV132" s="9">
        <v>106.08741999999999</v>
      </c>
      <c r="AX132" s="14" t="s">
        <v>196</v>
      </c>
      <c r="AY132" s="9">
        <v>100.185751</v>
      </c>
      <c r="AZ132" s="9">
        <v>94.814427800000004</v>
      </c>
      <c r="BB132" s="14" t="s">
        <v>196</v>
      </c>
      <c r="BC132" s="9">
        <v>113.1832</v>
      </c>
      <c r="BD132" s="9">
        <v>99.449100000000001</v>
      </c>
      <c r="BF132" s="14" t="s">
        <v>196</v>
      </c>
      <c r="BG132" s="9">
        <v>102.65779999999999</v>
      </c>
      <c r="BH132" s="9">
        <v>96.064930000000004</v>
      </c>
      <c r="BJ132" s="14" t="s">
        <v>376</v>
      </c>
      <c r="BK132" s="9">
        <v>102.3856</v>
      </c>
      <c r="BL132" s="9">
        <v>95.684579999999997</v>
      </c>
      <c r="BN132" s="14" t="s">
        <v>376</v>
      </c>
      <c r="BO132" s="9">
        <v>108.0943</v>
      </c>
      <c r="BP132" s="9">
        <v>73.372810000000001</v>
      </c>
      <c r="BR132" s="14" t="s">
        <v>376</v>
      </c>
      <c r="BS132" s="9">
        <v>85.953540000000004</v>
      </c>
      <c r="BT132" s="9">
        <v>96.213520000000003</v>
      </c>
      <c r="BV132" s="14" t="s">
        <v>196</v>
      </c>
      <c r="BW132" s="9">
        <v>93.095339999999993</v>
      </c>
      <c r="BX132" s="9">
        <v>86.251419999999996</v>
      </c>
      <c r="BZ132" s="14" t="s">
        <v>376</v>
      </c>
      <c r="CA132" s="9">
        <v>107.60380000000001</v>
      </c>
      <c r="CB132" s="9">
        <v>100.08410000000001</v>
      </c>
      <c r="CD132" s="14" t="s">
        <v>376</v>
      </c>
      <c r="CE132" s="9">
        <v>88.01482</v>
      </c>
      <c r="CF132" s="9">
        <v>91.156720000000007</v>
      </c>
    </row>
    <row r="133" spans="2:84" x14ac:dyDescent="0.2">
      <c r="B133" s="14" t="s">
        <v>190</v>
      </c>
      <c r="C133" s="9">
        <v>81.250640000000004</v>
      </c>
      <c r="D133" s="9">
        <v>99.2</v>
      </c>
      <c r="F133" s="14" t="s">
        <v>190</v>
      </c>
      <c r="G133" s="9">
        <v>99.2</v>
      </c>
      <c r="H133" s="9">
        <v>91.2</v>
      </c>
      <c r="J133" s="14" t="s">
        <v>190</v>
      </c>
      <c r="K133" s="9">
        <v>79.099999999999994</v>
      </c>
      <c r="L133" s="9">
        <v>69.2</v>
      </c>
      <c r="N133" s="14" t="s">
        <v>190</v>
      </c>
      <c r="O133" s="9">
        <v>74.7</v>
      </c>
      <c r="P133" s="9">
        <v>82.6</v>
      </c>
      <c r="R133" s="14" t="s">
        <v>190</v>
      </c>
      <c r="S133" s="9">
        <v>101.91660299999999</v>
      </c>
      <c r="T133" s="9">
        <v>102.0927707</v>
      </c>
      <c r="V133" s="14" t="s">
        <v>190</v>
      </c>
      <c r="W133" s="9">
        <v>78.400000000000006</v>
      </c>
      <c r="X133" s="9">
        <v>79.2</v>
      </c>
      <c r="Z133" s="14" t="s">
        <v>190</v>
      </c>
      <c r="AA133" s="9">
        <v>78.5</v>
      </c>
      <c r="AB133" s="9">
        <v>79.8</v>
      </c>
      <c r="AD133" s="14" t="s">
        <v>190</v>
      </c>
      <c r="AE133" s="9">
        <v>99.172719999999998</v>
      </c>
      <c r="AF133" s="9">
        <v>93.400599999999997</v>
      </c>
      <c r="AH133" s="14" t="s">
        <v>190</v>
      </c>
      <c r="AI133" s="9">
        <v>81</v>
      </c>
      <c r="AJ133" s="9">
        <v>70.5</v>
      </c>
      <c r="AL133" s="14" t="s">
        <v>190</v>
      </c>
      <c r="AM133" s="9">
        <v>106.91289999999999</v>
      </c>
      <c r="AN133" s="9">
        <v>96.788870000000003</v>
      </c>
      <c r="AP133" s="14" t="s">
        <v>316</v>
      </c>
      <c r="AQ133" s="9">
        <v>35.063428799999997</v>
      </c>
      <c r="AR133" s="9">
        <v>31.525628900000001</v>
      </c>
      <c r="AT133" s="14" t="s">
        <v>316</v>
      </c>
      <c r="AU133" s="9">
        <v>92.809133000000003</v>
      </c>
      <c r="AV133" s="9">
        <v>94.124037700000002</v>
      </c>
      <c r="AX133" s="14" t="s">
        <v>316</v>
      </c>
      <c r="AY133" s="9">
        <v>50.046447399999998</v>
      </c>
      <c r="AZ133" s="9">
        <v>58.041827400000003</v>
      </c>
      <c r="BB133" s="14" t="s">
        <v>316</v>
      </c>
      <c r="BC133" s="9">
        <v>82.106129999999993</v>
      </c>
      <c r="BD133" s="9">
        <v>78.64188</v>
      </c>
      <c r="BF133" s="14" t="s">
        <v>316</v>
      </c>
      <c r="BG133" s="9">
        <v>49.311869999999999</v>
      </c>
      <c r="BH133" s="9">
        <v>37.700360000000003</v>
      </c>
      <c r="BJ133" s="14" t="s">
        <v>190</v>
      </c>
      <c r="BK133" s="9">
        <v>84.095699999999994</v>
      </c>
      <c r="BL133" s="9">
        <v>123.92059999999999</v>
      </c>
      <c r="BN133" s="14" t="s">
        <v>190</v>
      </c>
      <c r="BO133" s="9">
        <v>84.505650000000003</v>
      </c>
      <c r="BP133" s="9">
        <v>97.964870000000005</v>
      </c>
      <c r="BR133" s="14" t="s">
        <v>190</v>
      </c>
      <c r="BS133" s="9">
        <v>94.756039999999999</v>
      </c>
      <c r="BT133" s="9">
        <v>93.083730000000003</v>
      </c>
      <c r="BV133" s="14" t="s">
        <v>316</v>
      </c>
      <c r="BW133" s="9">
        <v>12.075760000000001</v>
      </c>
      <c r="BX133" s="9">
        <v>15.64392</v>
      </c>
      <c r="BZ133" s="14" t="s">
        <v>190</v>
      </c>
      <c r="CA133" s="9">
        <v>103.398</v>
      </c>
      <c r="CB133" s="9">
        <v>100.2744</v>
      </c>
      <c r="CD133" s="14" t="s">
        <v>190</v>
      </c>
      <c r="CE133" s="9">
        <v>99.634900000000002</v>
      </c>
      <c r="CF133" s="9">
        <v>87.971440000000001</v>
      </c>
    </row>
    <row r="134" spans="2:84" x14ac:dyDescent="0.2">
      <c r="B134" s="14" t="s">
        <v>196</v>
      </c>
      <c r="C134" s="9">
        <v>73.558139999999995</v>
      </c>
      <c r="D134" s="9">
        <v>88.1</v>
      </c>
      <c r="F134" s="14" t="s">
        <v>196</v>
      </c>
      <c r="G134" s="9">
        <v>100.3</v>
      </c>
      <c r="H134" s="9">
        <v>98.8</v>
      </c>
      <c r="J134" s="14" t="s">
        <v>196</v>
      </c>
      <c r="K134" s="9">
        <v>92.5</v>
      </c>
      <c r="L134" s="9">
        <v>85.7</v>
      </c>
      <c r="N134" s="14" t="s">
        <v>196</v>
      </c>
      <c r="O134" s="9">
        <v>96.5</v>
      </c>
      <c r="P134" s="9">
        <v>91.6</v>
      </c>
      <c r="R134" s="14" t="s">
        <v>196</v>
      </c>
      <c r="S134" s="9">
        <v>105.87468800000001</v>
      </c>
      <c r="T134" s="9">
        <v>108.10087679999999</v>
      </c>
      <c r="V134" s="14" t="s">
        <v>196</v>
      </c>
      <c r="W134" s="9">
        <v>84.4</v>
      </c>
      <c r="X134" s="9">
        <v>95.9</v>
      </c>
      <c r="Z134" s="14" t="s">
        <v>196</v>
      </c>
      <c r="AA134" s="9">
        <v>71</v>
      </c>
      <c r="AB134" s="9">
        <v>90.2</v>
      </c>
      <c r="AD134" s="14" t="s">
        <v>196</v>
      </c>
      <c r="AE134" s="9">
        <v>112.01430000000001</v>
      </c>
      <c r="AF134" s="9">
        <v>69.546599999999998</v>
      </c>
      <c r="AH134" s="14" t="s">
        <v>196</v>
      </c>
      <c r="AI134" s="9">
        <v>85.9</v>
      </c>
      <c r="AJ134" s="9">
        <v>80.099999999999994</v>
      </c>
      <c r="AL134" s="14" t="s">
        <v>196</v>
      </c>
      <c r="AM134" s="9">
        <v>101.4628</v>
      </c>
      <c r="AN134" s="9">
        <v>53.522080000000003</v>
      </c>
      <c r="AP134" s="14" t="s">
        <v>227</v>
      </c>
      <c r="AQ134" s="9">
        <v>97.588190400000002</v>
      </c>
      <c r="AR134" s="9">
        <v>99.166261599999999</v>
      </c>
      <c r="AT134" s="14" t="s">
        <v>227</v>
      </c>
      <c r="AU134" s="9">
        <v>100.859067</v>
      </c>
      <c r="AV134" s="9">
        <v>107.913646</v>
      </c>
      <c r="AX134" s="14" t="s">
        <v>227</v>
      </c>
      <c r="AY134" s="9">
        <v>103.08651399999999</v>
      </c>
      <c r="AZ134" s="9">
        <v>104.124707</v>
      </c>
      <c r="BB134" s="14" t="s">
        <v>227</v>
      </c>
      <c r="BC134" s="9">
        <v>105.1377</v>
      </c>
      <c r="BD134" s="9">
        <v>91.354969999999994</v>
      </c>
      <c r="BF134" s="14" t="s">
        <v>227</v>
      </c>
      <c r="BG134" s="9">
        <v>111.6255</v>
      </c>
      <c r="BH134" s="9">
        <v>105.3006</v>
      </c>
      <c r="BJ134" s="14" t="s">
        <v>196</v>
      </c>
      <c r="BK134" s="9">
        <v>79.56523</v>
      </c>
      <c r="BL134" s="9">
        <v>121.03749999999999</v>
      </c>
      <c r="BN134" s="14" t="s">
        <v>196</v>
      </c>
      <c r="BO134" s="9">
        <v>85.883160000000004</v>
      </c>
      <c r="BP134" s="9">
        <v>105.29770000000001</v>
      </c>
      <c r="BR134" s="14" t="s">
        <v>196</v>
      </c>
      <c r="BS134" s="9">
        <v>97.566320000000005</v>
      </c>
      <c r="BT134" s="9">
        <v>97.615560000000002</v>
      </c>
      <c r="BV134" s="14" t="s">
        <v>227</v>
      </c>
      <c r="BW134" s="9">
        <v>108.89870000000001</v>
      </c>
      <c r="BX134" s="9">
        <v>100.3836</v>
      </c>
      <c r="BZ134" s="14" t="s">
        <v>196</v>
      </c>
      <c r="CA134" s="9">
        <v>105.5408</v>
      </c>
      <c r="CB134" s="9">
        <v>100.0613</v>
      </c>
      <c r="CD134" s="14" t="s">
        <v>196</v>
      </c>
      <c r="CE134" s="9">
        <v>98.725589999999997</v>
      </c>
      <c r="CF134" s="9">
        <v>98.276250000000005</v>
      </c>
    </row>
    <row r="135" spans="2:84" x14ac:dyDescent="0.2">
      <c r="B135" s="14" t="s">
        <v>316</v>
      </c>
      <c r="C135" s="9">
        <v>49.509160000000001</v>
      </c>
      <c r="D135" s="9">
        <v>68.099999999999994</v>
      </c>
      <c r="F135" s="14" t="s">
        <v>316</v>
      </c>
      <c r="G135" s="9">
        <v>53.5</v>
      </c>
      <c r="H135" s="9">
        <v>56</v>
      </c>
      <c r="J135" s="14" t="s">
        <v>316</v>
      </c>
      <c r="K135" s="9">
        <v>9.6</v>
      </c>
      <c r="L135" s="9">
        <v>39.700000000000003</v>
      </c>
      <c r="N135" s="14" t="s">
        <v>316</v>
      </c>
      <c r="O135" s="9">
        <v>15.5</v>
      </c>
      <c r="P135" s="9">
        <v>42.4</v>
      </c>
      <c r="R135" s="14" t="s">
        <v>316</v>
      </c>
      <c r="S135" s="9">
        <v>75.100098900000006</v>
      </c>
      <c r="T135" s="9">
        <v>103.7243948</v>
      </c>
      <c r="V135" s="14" t="s">
        <v>316</v>
      </c>
      <c r="W135" s="9">
        <v>65.599999999999994</v>
      </c>
      <c r="X135" s="9">
        <v>75.599999999999994</v>
      </c>
      <c r="Z135" s="14" t="s">
        <v>316</v>
      </c>
      <c r="AA135" s="9">
        <v>66.8</v>
      </c>
      <c r="AB135" s="9">
        <v>53.4</v>
      </c>
      <c r="AD135" s="14" t="s">
        <v>316</v>
      </c>
      <c r="AE135" s="9">
        <v>10.255699999999999</v>
      </c>
      <c r="AF135" s="9">
        <v>1.5058199999999999</v>
      </c>
      <c r="AH135" s="14" t="s">
        <v>316</v>
      </c>
      <c r="AI135" s="9">
        <v>68.099999999999994</v>
      </c>
      <c r="AJ135" s="9">
        <v>45</v>
      </c>
      <c r="AL135" s="14" t="s">
        <v>316</v>
      </c>
      <c r="AM135" s="9">
        <v>57.351089999999999</v>
      </c>
      <c r="AN135" s="9">
        <v>54.6312</v>
      </c>
      <c r="AP135" s="14" t="s">
        <v>379</v>
      </c>
      <c r="AQ135" s="9">
        <v>109.855153</v>
      </c>
      <c r="AR135" s="9">
        <v>116.50684200000001</v>
      </c>
      <c r="AT135" s="14" t="s">
        <v>379</v>
      </c>
      <c r="AU135" s="9">
        <v>103.970281</v>
      </c>
      <c r="AV135" s="9">
        <v>109.815181</v>
      </c>
      <c r="AX135" s="14" t="s">
        <v>379</v>
      </c>
      <c r="AY135" s="9">
        <v>104.720102</v>
      </c>
      <c r="AZ135" s="9">
        <v>98.358034099999998</v>
      </c>
      <c r="BB135" s="14" t="s">
        <v>379</v>
      </c>
      <c r="BC135" s="9">
        <v>104.85080000000001</v>
      </c>
      <c r="BD135" s="9">
        <v>101.3811</v>
      </c>
      <c r="BF135" s="14" t="s">
        <v>379</v>
      </c>
      <c r="BG135" s="9">
        <v>103.7128</v>
      </c>
      <c r="BH135" s="9">
        <v>111.42659999999999</v>
      </c>
      <c r="BJ135" s="14" t="s">
        <v>316</v>
      </c>
      <c r="BK135" s="9">
        <v>19.998999999999999</v>
      </c>
      <c r="BL135" s="9">
        <v>38.415939999999999</v>
      </c>
      <c r="BN135" s="14" t="s">
        <v>316</v>
      </c>
      <c r="BO135" s="9">
        <v>39.578949999999999</v>
      </c>
      <c r="BP135" s="9">
        <v>21.12435</v>
      </c>
      <c r="BR135" s="14" t="s">
        <v>316</v>
      </c>
      <c r="BS135" s="9">
        <v>66.083179999999999</v>
      </c>
      <c r="BT135" s="9">
        <v>54.949170000000002</v>
      </c>
      <c r="BV135" s="14" t="s">
        <v>379</v>
      </c>
      <c r="BW135" s="9">
        <v>101.03100000000001</v>
      </c>
      <c r="BX135" s="9">
        <v>109.7961</v>
      </c>
      <c r="BZ135" s="14" t="s">
        <v>316</v>
      </c>
      <c r="CA135" s="9">
        <v>50.535519999999998</v>
      </c>
      <c r="CB135" s="9">
        <v>49.49051</v>
      </c>
      <c r="CD135" s="14" t="s">
        <v>316</v>
      </c>
      <c r="CE135" s="9">
        <v>37.851379999999999</v>
      </c>
      <c r="CF135" s="9">
        <v>21.902370000000001</v>
      </c>
    </row>
    <row r="136" spans="2:84" x14ac:dyDescent="0.2">
      <c r="B136" s="14" t="s">
        <v>227</v>
      </c>
      <c r="C136" s="9">
        <v>82.055940000000007</v>
      </c>
      <c r="D136" s="9">
        <v>88.1</v>
      </c>
      <c r="F136" s="14" t="s">
        <v>227</v>
      </c>
      <c r="G136" s="9">
        <v>91.4</v>
      </c>
      <c r="H136" s="9">
        <v>102.4</v>
      </c>
      <c r="J136" s="14" t="s">
        <v>227</v>
      </c>
      <c r="K136" s="9">
        <v>100.7</v>
      </c>
      <c r="L136" s="9">
        <v>94</v>
      </c>
      <c r="N136" s="14" t="s">
        <v>227</v>
      </c>
      <c r="O136" s="9">
        <v>118.1</v>
      </c>
      <c r="P136" s="9">
        <v>100.4</v>
      </c>
      <c r="R136" s="14" t="s">
        <v>227</v>
      </c>
      <c r="S136" s="9">
        <v>105.40232399999999</v>
      </c>
      <c r="T136" s="9">
        <v>102.760338</v>
      </c>
      <c r="V136" s="14" t="s">
        <v>227</v>
      </c>
      <c r="W136" s="9">
        <v>88</v>
      </c>
      <c r="X136" s="9">
        <v>80.5</v>
      </c>
      <c r="Z136" s="14" t="s">
        <v>227</v>
      </c>
      <c r="AA136" s="9">
        <v>89.9</v>
      </c>
      <c r="AB136" s="9">
        <v>89</v>
      </c>
      <c r="AD136" s="14" t="s">
        <v>227</v>
      </c>
      <c r="AE136" s="9">
        <v>116.7899</v>
      </c>
      <c r="AF136" s="9">
        <v>93.565830000000005</v>
      </c>
      <c r="AH136" s="14" t="s">
        <v>227</v>
      </c>
      <c r="AI136" s="9">
        <v>91</v>
      </c>
      <c r="AJ136" s="9">
        <v>96.3</v>
      </c>
      <c r="AL136" s="14" t="s">
        <v>227</v>
      </c>
      <c r="AM136" s="9">
        <v>92.97878</v>
      </c>
      <c r="AN136" s="9">
        <v>101.3043</v>
      </c>
      <c r="AP136" s="14" t="s">
        <v>169</v>
      </c>
      <c r="AQ136" s="9">
        <v>105.156282</v>
      </c>
      <c r="AR136" s="9">
        <v>101.252081</v>
      </c>
      <c r="AT136" s="14" t="s">
        <v>169</v>
      </c>
      <c r="AU136" s="9">
        <v>101.62526099999999</v>
      </c>
      <c r="AV136" s="9">
        <v>97.652891499999996</v>
      </c>
      <c r="AX136" s="14" t="s">
        <v>169</v>
      </c>
      <c r="AY136" s="9">
        <v>96.109414799999996</v>
      </c>
      <c r="AZ136" s="9">
        <v>96.324973099999994</v>
      </c>
      <c r="BB136" s="14" t="s">
        <v>169</v>
      </c>
      <c r="BC136" s="9">
        <v>118.9207</v>
      </c>
      <c r="BD136" s="9">
        <v>104.3477</v>
      </c>
      <c r="BF136" s="14" t="s">
        <v>169</v>
      </c>
      <c r="BG136" s="9">
        <v>106.18810000000001</v>
      </c>
      <c r="BH136" s="9">
        <v>100.3103</v>
      </c>
      <c r="BJ136" s="14" t="s">
        <v>227</v>
      </c>
      <c r="BK136" s="9">
        <v>81.282039999999995</v>
      </c>
      <c r="BL136" s="9">
        <v>94.658199999999994</v>
      </c>
      <c r="BN136" s="14" t="s">
        <v>227</v>
      </c>
      <c r="BO136" s="9">
        <v>71.531390000000002</v>
      </c>
      <c r="BP136" s="9">
        <v>89.994420000000005</v>
      </c>
      <c r="BR136" s="14" t="s">
        <v>227</v>
      </c>
      <c r="BS136" s="9">
        <v>92.171719999999993</v>
      </c>
      <c r="BT136" s="9">
        <v>101.0458</v>
      </c>
      <c r="BV136" s="14" t="s">
        <v>169</v>
      </c>
      <c r="BW136" s="9">
        <v>87.8185</v>
      </c>
      <c r="BX136" s="9">
        <v>88.230639999999994</v>
      </c>
      <c r="BZ136" s="14" t="s">
        <v>227</v>
      </c>
      <c r="CA136" s="9">
        <v>115.551</v>
      </c>
      <c r="CB136" s="9">
        <v>94.173289999999994</v>
      </c>
      <c r="CD136" s="14" t="s">
        <v>227</v>
      </c>
      <c r="CE136" s="9">
        <v>91.864490000000004</v>
      </c>
      <c r="CF136" s="9">
        <v>81.233680000000007</v>
      </c>
    </row>
    <row r="137" spans="2:84" x14ac:dyDescent="0.2">
      <c r="B137" s="14" t="s">
        <v>134</v>
      </c>
      <c r="C137" s="9">
        <v>42.220570000000002</v>
      </c>
      <c r="D137" s="9">
        <v>82.2</v>
      </c>
      <c r="F137" s="14" t="s">
        <v>134</v>
      </c>
      <c r="G137" s="9">
        <v>95.5</v>
      </c>
      <c r="H137" s="9">
        <v>88.2</v>
      </c>
      <c r="J137" s="14" t="s">
        <v>134</v>
      </c>
      <c r="K137" s="9">
        <v>80.599999999999994</v>
      </c>
      <c r="L137" s="9">
        <v>84.1</v>
      </c>
      <c r="N137" s="14" t="s">
        <v>134</v>
      </c>
      <c r="O137" s="9">
        <v>88.2</v>
      </c>
      <c r="P137" s="9">
        <v>84.4</v>
      </c>
      <c r="R137" s="14" t="s">
        <v>379</v>
      </c>
      <c r="S137" s="9">
        <v>105.695515</v>
      </c>
      <c r="T137" s="9">
        <v>106.7816366</v>
      </c>
      <c r="V137" s="14" t="s">
        <v>134</v>
      </c>
      <c r="W137" s="9">
        <v>91.3</v>
      </c>
      <c r="X137" s="9">
        <v>93.7</v>
      </c>
      <c r="Z137" s="14" t="s">
        <v>134</v>
      </c>
      <c r="AA137" s="9">
        <v>84.6</v>
      </c>
      <c r="AB137" s="9">
        <v>91.9</v>
      </c>
      <c r="AD137" s="14" t="s">
        <v>379</v>
      </c>
      <c r="AE137" s="9">
        <v>101.6734</v>
      </c>
      <c r="AF137" s="9">
        <v>135.83609999999999</v>
      </c>
      <c r="AH137" s="14" t="s">
        <v>134</v>
      </c>
      <c r="AI137" s="9">
        <v>97.2</v>
      </c>
      <c r="AJ137" s="9">
        <v>91.5</v>
      </c>
      <c r="AL137" s="14" t="s">
        <v>379</v>
      </c>
      <c r="AM137" s="9">
        <v>110.8244</v>
      </c>
      <c r="AN137" s="9">
        <v>103.1337</v>
      </c>
      <c r="AP137" s="14" t="s">
        <v>303</v>
      </c>
      <c r="AQ137" s="9">
        <v>74.969191699999996</v>
      </c>
      <c r="AR137" s="9">
        <v>69.939644299999998</v>
      </c>
      <c r="AT137" s="14" t="s">
        <v>303</v>
      </c>
      <c r="AU137" s="9">
        <v>85.594622900000005</v>
      </c>
      <c r="AV137" s="9">
        <v>87.568288999999993</v>
      </c>
      <c r="AX137" s="14" t="s">
        <v>303</v>
      </c>
      <c r="AY137" s="9">
        <v>86.641717799999995</v>
      </c>
      <c r="AZ137" s="9">
        <v>91.792528200000007</v>
      </c>
      <c r="BB137" s="14" t="s">
        <v>303</v>
      </c>
      <c r="BC137" s="9">
        <v>85.785870000000003</v>
      </c>
      <c r="BD137" s="9">
        <v>97.585300000000004</v>
      </c>
      <c r="BF137" s="14" t="s">
        <v>303</v>
      </c>
      <c r="BG137" s="9">
        <v>116.12090000000001</v>
      </c>
      <c r="BH137" s="9">
        <v>129.32249999999999</v>
      </c>
      <c r="BJ137" s="14" t="s">
        <v>379</v>
      </c>
      <c r="BK137" s="9">
        <v>99.18929</v>
      </c>
      <c r="BL137" s="9">
        <v>107.0008</v>
      </c>
      <c r="BN137" s="14" t="s">
        <v>379</v>
      </c>
      <c r="BO137" s="9">
        <v>103.5506</v>
      </c>
      <c r="BP137" s="9">
        <v>89.181439999999995</v>
      </c>
      <c r="BR137" s="14" t="s">
        <v>379</v>
      </c>
      <c r="BS137" s="9">
        <v>117.563</v>
      </c>
      <c r="BT137" s="9">
        <v>116.2727</v>
      </c>
      <c r="BV137" s="14" t="s">
        <v>303</v>
      </c>
      <c r="BW137" s="9">
        <v>102.8814</v>
      </c>
      <c r="BX137" s="9">
        <v>85.051509999999993</v>
      </c>
      <c r="BZ137" s="14" t="s">
        <v>379</v>
      </c>
      <c r="CA137" s="9">
        <v>104.3776</v>
      </c>
      <c r="CB137" s="9">
        <v>80.072950000000006</v>
      </c>
      <c r="CD137" s="14" t="s">
        <v>379</v>
      </c>
      <c r="CE137" s="9">
        <v>104.9667</v>
      </c>
      <c r="CF137" s="9">
        <v>101.12609999999999</v>
      </c>
    </row>
    <row r="138" spans="2:84" x14ac:dyDescent="0.2">
      <c r="B138" s="14" t="s">
        <v>169</v>
      </c>
      <c r="C138" s="9">
        <v>80.222920000000002</v>
      </c>
      <c r="D138" s="9">
        <v>91.3</v>
      </c>
      <c r="F138" s="14" t="s">
        <v>169</v>
      </c>
      <c r="G138" s="9">
        <v>98.6</v>
      </c>
      <c r="H138" s="9">
        <v>96.6</v>
      </c>
      <c r="J138" s="14" t="s">
        <v>169</v>
      </c>
      <c r="K138" s="9">
        <v>94.9</v>
      </c>
      <c r="L138" s="9">
        <v>94</v>
      </c>
      <c r="N138" s="14" t="s">
        <v>169</v>
      </c>
      <c r="O138" s="9">
        <v>108</v>
      </c>
      <c r="P138" s="9">
        <v>100</v>
      </c>
      <c r="R138" s="14" t="s">
        <v>169</v>
      </c>
      <c r="S138" s="9">
        <v>108.790314</v>
      </c>
      <c r="T138" s="9">
        <v>104.1113672</v>
      </c>
      <c r="V138" s="14" t="s">
        <v>169</v>
      </c>
      <c r="W138" s="9">
        <v>98.4</v>
      </c>
      <c r="X138" s="9">
        <v>82</v>
      </c>
      <c r="Z138" s="14" t="s">
        <v>169</v>
      </c>
      <c r="AA138" s="9">
        <v>85.2</v>
      </c>
      <c r="AB138" s="9">
        <v>100.2</v>
      </c>
      <c r="AD138" s="14" t="s">
        <v>169</v>
      </c>
      <c r="AE138" s="9">
        <v>106.54300000000001</v>
      </c>
      <c r="AF138" s="9">
        <v>99.559370000000001</v>
      </c>
      <c r="AH138" s="14" t="s">
        <v>169</v>
      </c>
      <c r="AI138" s="9">
        <v>91.7</v>
      </c>
      <c r="AJ138" s="9">
        <v>74.5</v>
      </c>
      <c r="AL138" s="14" t="s">
        <v>169</v>
      </c>
      <c r="AM138" s="9">
        <v>100.7693</v>
      </c>
      <c r="AN138" s="9">
        <v>108.0847</v>
      </c>
      <c r="AP138" s="14" t="s">
        <v>222</v>
      </c>
      <c r="AQ138" s="9">
        <v>95.529835700000007</v>
      </c>
      <c r="AR138" s="9">
        <v>98.901115099999998</v>
      </c>
      <c r="AT138" s="14" t="s">
        <v>222</v>
      </c>
      <c r="AU138" s="9">
        <v>104.666821</v>
      </c>
      <c r="AV138" s="9">
        <v>96.203206899999998</v>
      </c>
      <c r="AX138" s="14" t="s">
        <v>222</v>
      </c>
      <c r="AY138" s="9">
        <v>91.147582700000001</v>
      </c>
      <c r="AZ138" s="9">
        <v>89.969282399999997</v>
      </c>
      <c r="BB138" s="14" t="s">
        <v>222</v>
      </c>
      <c r="BC138" s="9">
        <v>108.9714</v>
      </c>
      <c r="BD138" s="9">
        <v>89.020129999999995</v>
      </c>
      <c r="BF138" s="14" t="s">
        <v>222</v>
      </c>
      <c r="BG138" s="9">
        <v>101.3391</v>
      </c>
      <c r="BH138" s="9">
        <v>93.309129999999996</v>
      </c>
      <c r="BJ138" s="14" t="s">
        <v>169</v>
      </c>
      <c r="BK138" s="9">
        <v>90.605260000000001</v>
      </c>
      <c r="BL138" s="9">
        <v>106.3274</v>
      </c>
      <c r="BN138" s="14" t="s">
        <v>169</v>
      </c>
      <c r="BO138" s="9">
        <v>84.073170000000005</v>
      </c>
      <c r="BP138" s="9">
        <v>88.480029999999999</v>
      </c>
      <c r="BR138" s="14" t="s">
        <v>169</v>
      </c>
      <c r="BS138" s="9">
        <v>101.2098</v>
      </c>
      <c r="BT138" s="9">
        <v>90.741129999999998</v>
      </c>
      <c r="BV138" s="14" t="s">
        <v>222</v>
      </c>
      <c r="BW138" s="9">
        <v>87.682850000000002</v>
      </c>
      <c r="BX138" s="9">
        <v>99.06711</v>
      </c>
      <c r="BZ138" s="14" t="s">
        <v>169</v>
      </c>
      <c r="CA138" s="9">
        <v>116.22450000000001</v>
      </c>
      <c r="CB138" s="9">
        <v>104.0513</v>
      </c>
      <c r="CD138" s="14" t="s">
        <v>169</v>
      </c>
      <c r="CE138" s="9">
        <v>98.932259999999999</v>
      </c>
      <c r="CF138" s="9">
        <v>97.464690000000004</v>
      </c>
    </row>
    <row r="139" spans="2:84" x14ac:dyDescent="0.2">
      <c r="B139" s="14" t="s">
        <v>303</v>
      </c>
      <c r="C139" s="9">
        <v>119.80889999999999</v>
      </c>
      <c r="D139" s="9">
        <v>99.1</v>
      </c>
      <c r="F139" s="14" t="s">
        <v>303</v>
      </c>
      <c r="G139" s="9">
        <v>67.900000000000006</v>
      </c>
      <c r="H139" s="9">
        <v>61.4</v>
      </c>
      <c r="J139" s="14" t="s">
        <v>303</v>
      </c>
      <c r="K139" s="9">
        <v>66.8</v>
      </c>
      <c r="L139" s="9">
        <v>61.7</v>
      </c>
      <c r="N139" s="14" t="s">
        <v>303</v>
      </c>
      <c r="O139" s="9">
        <v>95</v>
      </c>
      <c r="P139" s="9">
        <v>127.2</v>
      </c>
      <c r="R139" s="14" t="s">
        <v>303</v>
      </c>
      <c r="S139" s="9">
        <v>83.8193038</v>
      </c>
      <c r="T139" s="9">
        <v>79.819660880000001</v>
      </c>
      <c r="V139" s="14" t="s">
        <v>303</v>
      </c>
      <c r="W139" s="9">
        <v>58.9</v>
      </c>
      <c r="X139" s="9">
        <v>70.400000000000006</v>
      </c>
      <c r="Z139" s="14" t="s">
        <v>303</v>
      </c>
      <c r="AA139" s="9">
        <v>78.599999999999994</v>
      </c>
      <c r="AB139" s="9">
        <v>77.099999999999994</v>
      </c>
      <c r="AD139" s="14" t="s">
        <v>303</v>
      </c>
      <c r="AE139" s="9">
        <v>81.02834</v>
      </c>
      <c r="AF139" s="9">
        <v>112.6802</v>
      </c>
      <c r="AH139" s="14" t="s">
        <v>303</v>
      </c>
      <c r="AI139" s="9">
        <v>72.3</v>
      </c>
      <c r="AJ139" s="9">
        <v>62.3</v>
      </c>
      <c r="AL139" s="14" t="s">
        <v>303</v>
      </c>
      <c r="AM139" s="9">
        <v>71.511799999999994</v>
      </c>
      <c r="AN139" s="9">
        <v>85.676329999999993</v>
      </c>
      <c r="AP139" s="14" t="s">
        <v>339</v>
      </c>
      <c r="AQ139" s="9">
        <v>93.932584300000002</v>
      </c>
      <c r="AR139" s="9">
        <v>87.565652400000005</v>
      </c>
      <c r="AT139" s="14" t="s">
        <v>339</v>
      </c>
      <c r="AU139" s="9">
        <v>94.511433100000005</v>
      </c>
      <c r="AV139" s="9">
        <v>85.687236200000001</v>
      </c>
      <c r="AX139" s="14" t="s">
        <v>339</v>
      </c>
      <c r="AY139" s="9">
        <v>74.156647300000003</v>
      </c>
      <c r="AZ139" s="9">
        <v>85.075007200000002</v>
      </c>
      <c r="BB139" s="14" t="s">
        <v>339</v>
      </c>
      <c r="BC139" s="9">
        <v>101.5706</v>
      </c>
      <c r="BD139" s="9">
        <v>85.596869999999996</v>
      </c>
      <c r="BF139" s="14" t="s">
        <v>339</v>
      </c>
      <c r="BG139" s="9">
        <v>89.259320000000002</v>
      </c>
      <c r="BH139" s="9">
        <v>83.842709999999997</v>
      </c>
      <c r="BJ139" s="14" t="s">
        <v>303</v>
      </c>
      <c r="BK139" s="9">
        <v>62.729149999999997</v>
      </c>
      <c r="BL139" s="9">
        <v>66.893699999999995</v>
      </c>
      <c r="BN139" s="14" t="s">
        <v>303</v>
      </c>
      <c r="BO139" s="9">
        <v>49.328659999999999</v>
      </c>
      <c r="BP139" s="9">
        <v>80.944649999999996</v>
      </c>
      <c r="BR139" s="14" t="s">
        <v>303</v>
      </c>
      <c r="BS139" s="9">
        <v>117.0681</v>
      </c>
      <c r="BT139" s="9">
        <v>74.741739999999993</v>
      </c>
      <c r="BV139" s="14" t="s">
        <v>339</v>
      </c>
      <c r="BW139" s="9">
        <v>64.779049999999998</v>
      </c>
      <c r="BX139" s="9">
        <v>60.160980000000002</v>
      </c>
      <c r="BZ139" s="14" t="s">
        <v>303</v>
      </c>
      <c r="CA139" s="9">
        <v>72.531570000000002</v>
      </c>
      <c r="CB139" s="9">
        <v>92.044499999999999</v>
      </c>
      <c r="CD139" s="14" t="s">
        <v>303</v>
      </c>
      <c r="CE139" s="9">
        <v>108.8908</v>
      </c>
      <c r="CF139" s="9">
        <v>153.8552</v>
      </c>
    </row>
    <row r="140" spans="2:84" x14ac:dyDescent="0.2">
      <c r="B140" s="14" t="s">
        <v>222</v>
      </c>
      <c r="C140" s="9">
        <v>91.880560000000003</v>
      </c>
      <c r="D140" s="9">
        <v>97.3</v>
      </c>
      <c r="F140" s="14" t="s">
        <v>222</v>
      </c>
      <c r="G140" s="9">
        <v>105.5</v>
      </c>
      <c r="H140" s="9">
        <v>104.3</v>
      </c>
      <c r="J140" s="14" t="s">
        <v>222</v>
      </c>
      <c r="K140" s="9">
        <v>95.4</v>
      </c>
      <c r="L140" s="9">
        <v>107.9</v>
      </c>
      <c r="N140" s="14" t="s">
        <v>222</v>
      </c>
      <c r="O140" s="9">
        <v>124.5</v>
      </c>
      <c r="P140" s="9">
        <v>104.5</v>
      </c>
      <c r="R140" s="14" t="s">
        <v>222</v>
      </c>
      <c r="S140" s="9">
        <v>106.167879</v>
      </c>
      <c r="T140" s="9">
        <v>110.2625235</v>
      </c>
      <c r="V140" s="14" t="s">
        <v>222</v>
      </c>
      <c r="W140" s="9">
        <v>99.6</v>
      </c>
      <c r="X140" s="9">
        <v>93.5</v>
      </c>
      <c r="Z140" s="14" t="s">
        <v>222</v>
      </c>
      <c r="AA140" s="9">
        <v>88.9</v>
      </c>
      <c r="AB140" s="9">
        <v>102.8</v>
      </c>
      <c r="AD140" s="14" t="s">
        <v>222</v>
      </c>
      <c r="AE140" s="9">
        <v>105.77209999999999</v>
      </c>
      <c r="AF140" s="9">
        <v>79.791200000000003</v>
      </c>
      <c r="AH140" s="14" t="s">
        <v>222</v>
      </c>
      <c r="AI140" s="9">
        <v>92.3</v>
      </c>
      <c r="AJ140" s="9">
        <v>93.2</v>
      </c>
      <c r="AL140" s="14" t="s">
        <v>222</v>
      </c>
      <c r="AM140" s="9">
        <v>100.26009999999999</v>
      </c>
      <c r="AN140" s="9">
        <v>107.7217</v>
      </c>
      <c r="AP140" s="14" t="s">
        <v>355</v>
      </c>
      <c r="AQ140" s="9">
        <v>124.552374</v>
      </c>
      <c r="AR140" s="9">
        <v>100.897324</v>
      </c>
      <c r="AT140" s="14" t="s">
        <v>355</v>
      </c>
      <c r="AU140" s="9">
        <v>106.26541</v>
      </c>
      <c r="AV140" s="9">
        <v>112.636578</v>
      </c>
      <c r="AX140" s="14" t="s">
        <v>355</v>
      </c>
      <c r="AY140" s="9">
        <v>94.5882103</v>
      </c>
      <c r="AZ140" s="9">
        <v>99.549786800000007</v>
      </c>
      <c r="BB140" s="14" t="s">
        <v>355</v>
      </c>
      <c r="BC140" s="9">
        <v>102.3784</v>
      </c>
      <c r="BD140" s="9">
        <v>100.6377</v>
      </c>
      <c r="BF140" s="14" t="s">
        <v>355</v>
      </c>
      <c r="BG140" s="9">
        <v>74.892430000000004</v>
      </c>
      <c r="BH140" s="9">
        <v>76.276989999999998</v>
      </c>
      <c r="BJ140" s="14" t="s">
        <v>222</v>
      </c>
      <c r="BK140" s="9">
        <v>96.780990000000003</v>
      </c>
      <c r="BL140" s="9">
        <v>106.63249999999999</v>
      </c>
      <c r="BN140" s="14" t="s">
        <v>222</v>
      </c>
      <c r="BO140" s="9">
        <v>92.866829999999993</v>
      </c>
      <c r="BP140" s="9">
        <v>93.469539999999995</v>
      </c>
      <c r="BR140" s="14" t="s">
        <v>222</v>
      </c>
      <c r="BS140" s="9">
        <v>102.5655</v>
      </c>
      <c r="BT140" s="9">
        <v>106.735</v>
      </c>
      <c r="BV140" s="14" t="s">
        <v>355</v>
      </c>
      <c r="BW140" s="9">
        <v>86.780429999999996</v>
      </c>
      <c r="BX140" s="9">
        <v>75.112690000000001</v>
      </c>
      <c r="BZ140" s="14" t="s">
        <v>222</v>
      </c>
      <c r="CA140" s="9">
        <v>95.775509999999997</v>
      </c>
      <c r="CB140" s="9">
        <v>111.8374</v>
      </c>
      <c r="CD140" s="14" t="s">
        <v>222</v>
      </c>
      <c r="CE140" s="9">
        <v>101.53619999999999</v>
      </c>
      <c r="CF140" s="9">
        <v>99.370890000000003</v>
      </c>
    </row>
    <row r="141" spans="2:84" x14ac:dyDescent="0.2">
      <c r="B141" s="14" t="s">
        <v>270</v>
      </c>
      <c r="C141" s="9">
        <v>85.640699999999995</v>
      </c>
      <c r="D141" s="9">
        <v>92.4</v>
      </c>
      <c r="F141" s="14" t="s">
        <v>270</v>
      </c>
      <c r="G141" s="9">
        <v>100.8</v>
      </c>
      <c r="H141" s="9">
        <v>87.2</v>
      </c>
      <c r="J141" s="14" t="s">
        <v>270</v>
      </c>
      <c r="K141" s="9">
        <v>83.3</v>
      </c>
      <c r="L141" s="9">
        <v>95.3</v>
      </c>
      <c r="N141" s="14" t="s">
        <v>270</v>
      </c>
      <c r="O141" s="9">
        <v>114.3</v>
      </c>
      <c r="P141" s="9">
        <v>87.8</v>
      </c>
      <c r="R141" s="14" t="s">
        <v>339</v>
      </c>
      <c r="S141" s="9">
        <v>83.480145100000001</v>
      </c>
      <c r="T141" s="9">
        <v>84.303636190000006</v>
      </c>
      <c r="V141" s="14" t="s">
        <v>270</v>
      </c>
      <c r="W141" s="9">
        <v>87.9</v>
      </c>
      <c r="X141" s="9">
        <v>80.8</v>
      </c>
      <c r="Z141" s="14" t="s">
        <v>270</v>
      </c>
      <c r="AA141" s="9">
        <v>87.2</v>
      </c>
      <c r="AB141" s="9">
        <v>104.7</v>
      </c>
      <c r="AD141" s="14" t="s">
        <v>339</v>
      </c>
      <c r="AE141" s="9">
        <v>76.108090000000004</v>
      </c>
      <c r="AF141" s="9">
        <v>78.932760000000002</v>
      </c>
      <c r="AH141" s="14" t="s">
        <v>270</v>
      </c>
      <c r="AI141" s="9">
        <v>95.2</v>
      </c>
      <c r="AJ141" s="9">
        <v>100.5</v>
      </c>
      <c r="AL141" s="14" t="s">
        <v>339</v>
      </c>
      <c r="AM141" s="9">
        <v>92.924220000000005</v>
      </c>
      <c r="AN141" s="9">
        <v>101.7967</v>
      </c>
      <c r="AP141" s="14" t="s">
        <v>273</v>
      </c>
      <c r="AQ141" s="9">
        <v>97.9122871</v>
      </c>
      <c r="AR141" s="9">
        <v>106.80470699999999</v>
      </c>
      <c r="AT141" s="14" t="s">
        <v>273</v>
      </c>
      <c r="AU141" s="9">
        <v>101.84753600000001</v>
      </c>
      <c r="AV141" s="9">
        <v>103.28718600000001</v>
      </c>
      <c r="AX141" s="14" t="s">
        <v>273</v>
      </c>
      <c r="AY141" s="9">
        <v>96.9132362</v>
      </c>
      <c r="AZ141" s="9">
        <v>103.596609</v>
      </c>
      <c r="BB141" s="14" t="s">
        <v>273</v>
      </c>
      <c r="BC141" s="9">
        <v>105.8674</v>
      </c>
      <c r="BD141" s="9">
        <v>94.082310000000007</v>
      </c>
      <c r="BF141" s="14" t="s">
        <v>273</v>
      </c>
      <c r="BG141" s="9">
        <v>98.364270000000005</v>
      </c>
      <c r="BH141" s="9">
        <v>97.328490000000002</v>
      </c>
      <c r="BJ141" s="14" t="s">
        <v>339</v>
      </c>
      <c r="BK141" s="9">
        <v>62.668880000000001</v>
      </c>
      <c r="BL141" s="9">
        <v>58.953330000000001</v>
      </c>
      <c r="BN141" s="14" t="s">
        <v>339</v>
      </c>
      <c r="BO141" s="9">
        <v>61.695189999999997</v>
      </c>
      <c r="BP141" s="9">
        <v>73.633430000000004</v>
      </c>
      <c r="BR141" s="14" t="s">
        <v>339</v>
      </c>
      <c r="BS141" s="9">
        <v>79.037509999999997</v>
      </c>
      <c r="BT141" s="9">
        <v>74.902249999999995</v>
      </c>
      <c r="BV141" s="14" t="s">
        <v>273</v>
      </c>
      <c r="BW141" s="9">
        <v>80.017499999999998</v>
      </c>
      <c r="BX141" s="9">
        <v>72.359949999999998</v>
      </c>
      <c r="BZ141" s="14" t="s">
        <v>339</v>
      </c>
      <c r="CA141" s="9">
        <v>68.375339999999994</v>
      </c>
      <c r="CB141" s="9">
        <v>52.556789999999999</v>
      </c>
      <c r="CD141" s="14" t="s">
        <v>339</v>
      </c>
      <c r="CE141" s="9">
        <v>67.313140000000004</v>
      </c>
      <c r="CF141" s="9">
        <v>69.984830000000002</v>
      </c>
    </row>
    <row r="142" spans="2:84" x14ac:dyDescent="0.2">
      <c r="B142" s="14" t="s">
        <v>277</v>
      </c>
      <c r="C142" s="9">
        <v>93.807630000000003</v>
      </c>
      <c r="D142" s="9">
        <v>95.7</v>
      </c>
      <c r="F142" s="14" t="s">
        <v>277</v>
      </c>
      <c r="G142" s="9">
        <v>105.1</v>
      </c>
      <c r="H142" s="9">
        <v>89.3</v>
      </c>
      <c r="J142" s="14" t="s">
        <v>277</v>
      </c>
      <c r="K142" s="9">
        <v>81</v>
      </c>
      <c r="L142" s="9">
        <v>71</v>
      </c>
      <c r="N142" s="14" t="s">
        <v>277</v>
      </c>
      <c r="O142" s="9">
        <v>108.8</v>
      </c>
      <c r="P142" s="9">
        <v>78.7</v>
      </c>
      <c r="R142" s="14" t="s">
        <v>355</v>
      </c>
      <c r="S142" s="9">
        <v>97.724810399999996</v>
      </c>
      <c r="T142" s="9">
        <v>87.72909928</v>
      </c>
      <c r="V142" s="14" t="s">
        <v>277</v>
      </c>
      <c r="W142" s="9">
        <v>92.4</v>
      </c>
      <c r="X142" s="9">
        <v>117</v>
      </c>
      <c r="Z142" s="14" t="s">
        <v>277</v>
      </c>
      <c r="AA142" s="9">
        <v>68.599999999999994</v>
      </c>
      <c r="AB142" s="9">
        <v>94.9</v>
      </c>
      <c r="AD142" s="14" t="s">
        <v>355</v>
      </c>
      <c r="AE142" s="9">
        <v>100.8546</v>
      </c>
      <c r="AF142" s="9">
        <v>92.389020000000002</v>
      </c>
      <c r="AH142" s="14" t="s">
        <v>277</v>
      </c>
      <c r="AI142" s="9">
        <v>100.4</v>
      </c>
      <c r="AJ142" s="9">
        <v>89.2</v>
      </c>
      <c r="AL142" s="14" t="s">
        <v>355</v>
      </c>
      <c r="AM142" s="9">
        <v>98.119680000000002</v>
      </c>
      <c r="AN142" s="9">
        <v>102.7133</v>
      </c>
      <c r="AP142" s="14" t="s">
        <v>127</v>
      </c>
      <c r="AQ142" s="9">
        <v>99.230715900000007</v>
      </c>
      <c r="AR142" s="9">
        <v>102.34802000000001</v>
      </c>
      <c r="AT142" s="14" t="s">
        <v>127</v>
      </c>
      <c r="AU142" s="9">
        <v>106.05990199999999</v>
      </c>
      <c r="AV142" s="9">
        <v>90.649220200000002</v>
      </c>
      <c r="AX142" s="14" t="s">
        <v>127</v>
      </c>
      <c r="AY142" s="9">
        <v>104.430025</v>
      </c>
      <c r="AZ142" s="9">
        <v>105.91076099999999</v>
      </c>
      <c r="BB142" s="14" t="s">
        <v>127</v>
      </c>
      <c r="BC142" s="9">
        <v>119.2337</v>
      </c>
      <c r="BD142" s="9">
        <v>105.2084</v>
      </c>
      <c r="BF142" s="14" t="s">
        <v>127</v>
      </c>
      <c r="BG142" s="9">
        <v>104.30119999999999</v>
      </c>
      <c r="BH142" s="9">
        <v>96.064930000000004</v>
      </c>
      <c r="BJ142" s="14" t="s">
        <v>355</v>
      </c>
      <c r="BK142" s="9">
        <v>95.575310000000002</v>
      </c>
      <c r="BL142" s="9">
        <v>87.591660000000005</v>
      </c>
      <c r="BN142" s="14" t="s">
        <v>355</v>
      </c>
      <c r="BO142" s="9">
        <v>68.223140000000001</v>
      </c>
      <c r="BP142" s="9">
        <v>74.140969999999996</v>
      </c>
      <c r="BR142" s="14" t="s">
        <v>355</v>
      </c>
      <c r="BS142" s="9">
        <v>105.7482</v>
      </c>
      <c r="BT142" s="9">
        <v>86.212289999999996</v>
      </c>
      <c r="BV142" s="14" t="s">
        <v>127</v>
      </c>
      <c r="BW142" s="9">
        <v>83.952430000000007</v>
      </c>
      <c r="BX142" s="9">
        <v>84.845370000000003</v>
      </c>
      <c r="BZ142" s="14" t="s">
        <v>355</v>
      </c>
      <c r="CA142" s="9">
        <v>105.07810000000001</v>
      </c>
      <c r="CB142" s="9">
        <v>82.714780000000005</v>
      </c>
      <c r="CD142" s="14" t="s">
        <v>355</v>
      </c>
      <c r="CE142" s="9">
        <v>83.787319999999994</v>
      </c>
      <c r="CF142" s="9">
        <v>95.335369999999998</v>
      </c>
    </row>
    <row r="143" spans="2:84" x14ac:dyDescent="0.2">
      <c r="B143" s="14" t="s">
        <v>273</v>
      </c>
      <c r="C143" s="9">
        <v>91.150019999999998</v>
      </c>
      <c r="D143" s="9">
        <v>80.5</v>
      </c>
      <c r="F143" s="14" t="s">
        <v>273</v>
      </c>
      <c r="G143" s="9">
        <v>97.6</v>
      </c>
      <c r="H143" s="9">
        <v>102.4</v>
      </c>
      <c r="J143" s="14" t="s">
        <v>273</v>
      </c>
      <c r="K143" s="9">
        <v>88.4</v>
      </c>
      <c r="L143" s="9">
        <v>79.400000000000006</v>
      </c>
      <c r="N143" s="14" t="s">
        <v>273</v>
      </c>
      <c r="O143" s="9">
        <v>99.2</v>
      </c>
      <c r="P143" s="9">
        <v>84.6</v>
      </c>
      <c r="R143" s="14" t="s">
        <v>273</v>
      </c>
      <c r="S143" s="9">
        <v>92.962457000000001</v>
      </c>
      <c r="T143" s="9">
        <v>93.271586790000001</v>
      </c>
      <c r="V143" s="14" t="s">
        <v>273</v>
      </c>
      <c r="W143" s="9">
        <v>91.6</v>
      </c>
      <c r="X143" s="9">
        <v>91.4</v>
      </c>
      <c r="Z143" s="14" t="s">
        <v>273</v>
      </c>
      <c r="AA143" s="9">
        <v>63.8</v>
      </c>
      <c r="AB143" s="9">
        <v>80.900000000000006</v>
      </c>
      <c r="AD143" s="14" t="s">
        <v>273</v>
      </c>
      <c r="AE143" s="9">
        <v>95.187020000000004</v>
      </c>
      <c r="AF143" s="9">
        <v>84.144390000000001</v>
      </c>
      <c r="AH143" s="14" t="s">
        <v>273</v>
      </c>
      <c r="AI143" s="9">
        <v>88.4</v>
      </c>
      <c r="AJ143" s="9">
        <v>91.9</v>
      </c>
      <c r="AL143" s="14" t="s">
        <v>273</v>
      </c>
      <c r="AM143" s="9">
        <v>92.019459999999995</v>
      </c>
      <c r="AN143" s="9">
        <v>98.07047</v>
      </c>
      <c r="AP143" s="14" t="s">
        <v>346</v>
      </c>
      <c r="AQ143" s="9">
        <v>105.501993</v>
      </c>
      <c r="AR143" s="9">
        <v>105.71510000000001</v>
      </c>
      <c r="AT143" s="14" t="s">
        <v>346</v>
      </c>
      <c r="AU143" s="9">
        <v>99.456209700000002</v>
      </c>
      <c r="AV143" s="9">
        <v>103.73416899999999</v>
      </c>
      <c r="AX143" s="14" t="s">
        <v>346</v>
      </c>
      <c r="AY143" s="9">
        <v>99.923029999999997</v>
      </c>
      <c r="AZ143" s="9">
        <v>100.406041</v>
      </c>
      <c r="BB143" s="14" t="s">
        <v>346</v>
      </c>
      <c r="BC143" s="9">
        <v>99.641000000000005</v>
      </c>
      <c r="BD143" s="9">
        <v>91.404039999999995</v>
      </c>
      <c r="BF143" s="14" t="s">
        <v>346</v>
      </c>
      <c r="BG143" s="9">
        <v>101.9708</v>
      </c>
      <c r="BH143" s="9">
        <v>97.285740000000004</v>
      </c>
      <c r="BJ143" s="14" t="s">
        <v>273</v>
      </c>
      <c r="BK143" s="9">
        <v>88.282859999999999</v>
      </c>
      <c r="BL143" s="9">
        <v>84.717389999999995</v>
      </c>
      <c r="BN143" s="14" t="s">
        <v>273</v>
      </c>
      <c r="BO143" s="9">
        <v>96.23424</v>
      </c>
      <c r="BP143" s="9">
        <v>75.334360000000004</v>
      </c>
      <c r="BR143" s="14" t="s">
        <v>273</v>
      </c>
      <c r="BS143" s="9">
        <v>107.1405</v>
      </c>
      <c r="BT143" s="9">
        <v>84.891139999999993</v>
      </c>
      <c r="BV143" s="14" t="s">
        <v>346</v>
      </c>
      <c r="BW143" s="9">
        <v>88.518039999999999</v>
      </c>
      <c r="BX143" s="9">
        <v>82.90728</v>
      </c>
      <c r="BZ143" s="14" t="s">
        <v>273</v>
      </c>
      <c r="CA143" s="9">
        <v>85.319980000000001</v>
      </c>
      <c r="CB143" s="9">
        <v>106.5159</v>
      </c>
      <c r="CD143" s="14" t="s">
        <v>273</v>
      </c>
      <c r="CE143" s="9">
        <v>72.935280000000006</v>
      </c>
      <c r="CF143" s="9">
        <v>82.000799999999998</v>
      </c>
    </row>
    <row r="144" spans="2:84" x14ac:dyDescent="0.2">
      <c r="B144" s="14" t="s">
        <v>127</v>
      </c>
      <c r="C144" s="9">
        <v>48.14143</v>
      </c>
      <c r="D144" s="9">
        <v>93.7</v>
      </c>
      <c r="F144" s="14" t="s">
        <v>127</v>
      </c>
      <c r="G144" s="9">
        <v>98.2</v>
      </c>
      <c r="H144" s="9">
        <v>99.9</v>
      </c>
      <c r="J144" s="14" t="s">
        <v>127</v>
      </c>
      <c r="K144" s="9">
        <v>87.3</v>
      </c>
      <c r="L144" s="9">
        <v>99.1</v>
      </c>
      <c r="N144" s="14" t="s">
        <v>127</v>
      </c>
      <c r="O144" s="9">
        <v>109</v>
      </c>
      <c r="P144" s="9">
        <v>87</v>
      </c>
      <c r="R144" s="14" t="s">
        <v>127</v>
      </c>
      <c r="S144" s="9">
        <v>95.026604399999997</v>
      </c>
      <c r="T144" s="9">
        <v>114.5858168</v>
      </c>
      <c r="V144" s="14" t="s">
        <v>127</v>
      </c>
      <c r="W144" s="9">
        <v>92.8</v>
      </c>
      <c r="X144" s="9">
        <v>82.8</v>
      </c>
      <c r="Z144" s="14" t="s">
        <v>127</v>
      </c>
      <c r="AA144" s="9">
        <v>78.7</v>
      </c>
      <c r="AB144" s="9">
        <v>80.400000000000006</v>
      </c>
      <c r="AD144" s="14" t="s">
        <v>127</v>
      </c>
      <c r="AE144" s="9">
        <v>96.465280000000007</v>
      </c>
      <c r="AF144" s="9">
        <v>77.072329999999994</v>
      </c>
      <c r="AH144" s="14" t="s">
        <v>127</v>
      </c>
      <c r="AI144" s="9">
        <v>92.5</v>
      </c>
      <c r="AJ144" s="9">
        <v>89</v>
      </c>
      <c r="AL144" s="14" t="s">
        <v>127</v>
      </c>
      <c r="AM144" s="9">
        <v>108.614</v>
      </c>
      <c r="AN144" s="9">
        <v>110.2045</v>
      </c>
      <c r="AP144" s="14" t="s">
        <v>391</v>
      </c>
      <c r="AQ144" s="9">
        <v>97.259876800000001</v>
      </c>
      <c r="AR144" s="9">
        <v>93.793508599999996</v>
      </c>
      <c r="AT144" s="14" t="s">
        <v>391</v>
      </c>
      <c r="AU144" s="9">
        <v>110.541426</v>
      </c>
      <c r="AV144" s="9">
        <v>109.768438</v>
      </c>
      <c r="AX144" s="14" t="s">
        <v>391</v>
      </c>
      <c r="AY144" s="9">
        <v>91.689890399999996</v>
      </c>
      <c r="AZ144" s="9">
        <v>93.872003500000005</v>
      </c>
      <c r="BB144" s="14" t="s">
        <v>391</v>
      </c>
      <c r="BC144" s="9">
        <v>90.239710000000002</v>
      </c>
      <c r="BD144" s="9">
        <v>93.682689999999994</v>
      </c>
      <c r="BF144" s="14" t="s">
        <v>391</v>
      </c>
      <c r="BG144" s="9">
        <v>82.381339999999994</v>
      </c>
      <c r="BH144" s="9">
        <v>80.807860000000005</v>
      </c>
      <c r="BJ144" s="14" t="s">
        <v>127</v>
      </c>
      <c r="BK144" s="9">
        <v>100.4769</v>
      </c>
      <c r="BL144" s="9">
        <v>102.74979999999999</v>
      </c>
      <c r="BN144" s="14" t="s">
        <v>127</v>
      </c>
      <c r="BO144" s="9">
        <v>125.2384</v>
      </c>
      <c r="BP144" s="9">
        <v>97.789529999999999</v>
      </c>
      <c r="BR144" s="14" t="s">
        <v>127</v>
      </c>
      <c r="BS144" s="9">
        <v>103.5258</v>
      </c>
      <c r="BT144" s="9">
        <v>93.306839999999994</v>
      </c>
      <c r="BV144" s="14" t="s">
        <v>391</v>
      </c>
      <c r="BW144" s="9">
        <v>79.492469999999997</v>
      </c>
      <c r="BX144" s="9">
        <v>63.773339999999997</v>
      </c>
      <c r="BZ144" s="14" t="s">
        <v>127</v>
      </c>
      <c r="CA144" s="9">
        <v>93.234700000000004</v>
      </c>
      <c r="CB144" s="9">
        <v>101.7851</v>
      </c>
      <c r="CD144" s="14" t="s">
        <v>127</v>
      </c>
      <c r="CE144" s="9">
        <v>88.847250000000003</v>
      </c>
      <c r="CF144" s="9">
        <v>83.687209999999993</v>
      </c>
    </row>
    <row r="145" spans="2:84" x14ac:dyDescent="0.2">
      <c r="B145" s="14" t="s">
        <v>299</v>
      </c>
      <c r="C145" s="9">
        <v>97.152029999999996</v>
      </c>
      <c r="D145" s="9">
        <v>85.3</v>
      </c>
      <c r="F145" s="14" t="s">
        <v>299</v>
      </c>
      <c r="G145" s="9">
        <v>85.6</v>
      </c>
      <c r="H145" s="9">
        <v>95.8</v>
      </c>
      <c r="J145" s="14" t="s">
        <v>299</v>
      </c>
      <c r="K145" s="9">
        <v>85.5</v>
      </c>
      <c r="L145" s="9">
        <v>86.9</v>
      </c>
      <c r="N145" s="14" t="s">
        <v>299</v>
      </c>
      <c r="O145" s="9">
        <v>107.1</v>
      </c>
      <c r="P145" s="9">
        <v>93.9</v>
      </c>
      <c r="R145" s="14" t="s">
        <v>346</v>
      </c>
      <c r="S145" s="9">
        <v>90.249187399999997</v>
      </c>
      <c r="T145" s="9">
        <v>89.405076940000001</v>
      </c>
      <c r="V145" s="14" t="s">
        <v>299</v>
      </c>
      <c r="W145" s="9">
        <v>97.4</v>
      </c>
      <c r="X145" s="9">
        <v>94.3</v>
      </c>
      <c r="Z145" s="14" t="s">
        <v>299</v>
      </c>
      <c r="AA145" s="9">
        <v>71</v>
      </c>
      <c r="AB145" s="9">
        <v>82.3</v>
      </c>
      <c r="AD145" s="14" t="s">
        <v>346</v>
      </c>
      <c r="AE145" s="9">
        <v>109.2834</v>
      </c>
      <c r="AF145" s="9">
        <v>87.540499999999994</v>
      </c>
      <c r="AH145" s="14" t="s">
        <v>299</v>
      </c>
      <c r="AI145" s="9">
        <v>88.9</v>
      </c>
      <c r="AJ145" s="9">
        <v>97.6</v>
      </c>
      <c r="AL145" s="14" t="s">
        <v>346</v>
      </c>
      <c r="AM145" s="9">
        <v>94.815960000000004</v>
      </c>
      <c r="AN145" s="9">
        <v>106.4196</v>
      </c>
      <c r="AP145" s="14" t="s">
        <v>285</v>
      </c>
      <c r="AQ145" s="9">
        <v>80.362450199999998</v>
      </c>
      <c r="AR145" s="9">
        <v>59.118343500000002</v>
      </c>
      <c r="AT145" s="14" t="s">
        <v>285</v>
      </c>
      <c r="AU145" s="9">
        <v>68.814807299999998</v>
      </c>
      <c r="AV145" s="9">
        <v>78.125776000000002</v>
      </c>
      <c r="AX145" s="14" t="s">
        <v>285</v>
      </c>
      <c r="AY145" s="9">
        <v>44.233882700000002</v>
      </c>
      <c r="AZ145" s="9">
        <v>57.664667600000001</v>
      </c>
      <c r="BB145" s="14" t="s">
        <v>285</v>
      </c>
      <c r="BC145" s="9">
        <v>56.774239999999999</v>
      </c>
      <c r="BD145" s="9">
        <v>54.80104</v>
      </c>
      <c r="BF145" s="14" t="s">
        <v>285</v>
      </c>
      <c r="BG145" s="9">
        <v>43.025129999999997</v>
      </c>
      <c r="BH145" s="9">
        <v>51.48536</v>
      </c>
      <c r="BJ145" s="14" t="s">
        <v>346</v>
      </c>
      <c r="BK145" s="9">
        <v>84.124350000000007</v>
      </c>
      <c r="BL145" s="9">
        <v>84.267780000000002</v>
      </c>
      <c r="BN145" s="14" t="s">
        <v>346</v>
      </c>
      <c r="BO145" s="9">
        <v>92.759219999999999</v>
      </c>
      <c r="BP145" s="9">
        <v>87.473990000000001</v>
      </c>
      <c r="BR145" s="14" t="s">
        <v>346</v>
      </c>
      <c r="BS145" s="9">
        <v>103.1604</v>
      </c>
      <c r="BT145" s="9">
        <v>86.236980000000003</v>
      </c>
      <c r="BV145" s="14" t="s">
        <v>285</v>
      </c>
      <c r="BW145" s="9">
        <v>27.926749999999998</v>
      </c>
      <c r="BX145" s="9">
        <v>25.090150000000001</v>
      </c>
      <c r="BZ145" s="14" t="s">
        <v>346</v>
      </c>
      <c r="CA145" s="9">
        <v>98.076409999999996</v>
      </c>
      <c r="CB145" s="9">
        <v>96.569130000000001</v>
      </c>
      <c r="CD145" s="14" t="s">
        <v>346</v>
      </c>
      <c r="CE145" s="9">
        <v>81.521029999999996</v>
      </c>
      <c r="CF145" s="9">
        <v>90.971000000000004</v>
      </c>
    </row>
    <row r="146" spans="2:84" x14ac:dyDescent="0.2">
      <c r="B146" s="14" t="s">
        <v>293</v>
      </c>
      <c r="C146" s="9">
        <v>98.256870000000006</v>
      </c>
      <c r="D146" s="9">
        <v>86.3</v>
      </c>
      <c r="F146" s="14" t="s">
        <v>293</v>
      </c>
      <c r="G146" s="9">
        <v>92.2</v>
      </c>
      <c r="H146" s="9">
        <v>104.2</v>
      </c>
      <c r="J146" s="14" t="s">
        <v>293</v>
      </c>
      <c r="K146" s="9">
        <v>85.7</v>
      </c>
      <c r="L146" s="9">
        <v>82.2</v>
      </c>
      <c r="N146" s="14" t="s">
        <v>293</v>
      </c>
      <c r="O146" s="9">
        <v>106.6</v>
      </c>
      <c r="P146" s="9">
        <v>89.9</v>
      </c>
      <c r="R146" s="14" t="s">
        <v>391</v>
      </c>
      <c r="S146" s="9">
        <v>113.552216</v>
      </c>
      <c r="T146" s="9">
        <v>104.3859649</v>
      </c>
      <c r="V146" s="14" t="s">
        <v>293</v>
      </c>
      <c r="W146" s="9">
        <v>86</v>
      </c>
      <c r="X146" s="9">
        <v>85.5</v>
      </c>
      <c r="Z146" s="14" t="s">
        <v>293</v>
      </c>
      <c r="AA146" s="9">
        <v>65.099999999999994</v>
      </c>
      <c r="AB146" s="9">
        <v>67.5</v>
      </c>
      <c r="AD146" s="14" t="s">
        <v>391</v>
      </c>
      <c r="AE146" s="9">
        <v>106.2109</v>
      </c>
      <c r="AF146" s="9">
        <v>103.3249</v>
      </c>
      <c r="AH146" s="14" t="s">
        <v>293</v>
      </c>
      <c r="AI146" s="9">
        <v>93.9</v>
      </c>
      <c r="AJ146" s="9">
        <v>82</v>
      </c>
      <c r="AL146" s="14" t="s">
        <v>391</v>
      </c>
      <c r="AM146" s="9">
        <v>105.90600000000001</v>
      </c>
      <c r="AN146" s="9">
        <v>119.1724</v>
      </c>
      <c r="AP146" s="14" t="s">
        <v>178</v>
      </c>
      <c r="AQ146" s="9">
        <v>103.05634499999999</v>
      </c>
      <c r="AR146" s="9">
        <v>101.596771</v>
      </c>
      <c r="AT146" s="14" t="s">
        <v>178</v>
      </c>
      <c r="AU146" s="9">
        <v>89.621546300000006</v>
      </c>
      <c r="AV146" s="9">
        <v>86.224857999999998</v>
      </c>
      <c r="AX146" s="14" t="s">
        <v>178</v>
      </c>
      <c r="AY146" s="9">
        <v>107.223919</v>
      </c>
      <c r="AZ146" s="9">
        <v>97.664513299999996</v>
      </c>
      <c r="BB146" s="14" t="s">
        <v>178</v>
      </c>
      <c r="BC146" s="9">
        <v>98.696020000000004</v>
      </c>
      <c r="BD146" s="9">
        <v>89.093379999999996</v>
      </c>
      <c r="BF146" s="14" t="s">
        <v>178</v>
      </c>
      <c r="BG146" s="9">
        <v>100.8724</v>
      </c>
      <c r="BH146" s="9">
        <v>90.422989999999999</v>
      </c>
      <c r="BJ146" s="14" t="s">
        <v>391</v>
      </c>
      <c r="BK146" s="9">
        <v>84.124350000000007</v>
      </c>
      <c r="BL146" s="9">
        <v>75.725260000000006</v>
      </c>
      <c r="BN146" s="14" t="s">
        <v>391</v>
      </c>
      <c r="BO146" s="9">
        <v>77.804029999999997</v>
      </c>
      <c r="BP146" s="9">
        <v>71.781620000000004</v>
      </c>
      <c r="BR146" s="14" t="s">
        <v>391</v>
      </c>
      <c r="BS146" s="9">
        <v>105.43040000000001</v>
      </c>
      <c r="BT146" s="9">
        <v>81.606780000000001</v>
      </c>
      <c r="BV146" s="14" t="s">
        <v>178</v>
      </c>
      <c r="BW146" s="9">
        <v>78.933329999999998</v>
      </c>
      <c r="BX146" s="9">
        <v>84.236369999999994</v>
      </c>
      <c r="BZ146" s="14" t="s">
        <v>391</v>
      </c>
      <c r="CA146" s="9">
        <v>97.341080000000005</v>
      </c>
      <c r="CB146" s="9">
        <v>113.17189999999999</v>
      </c>
      <c r="CD146" s="14" t="s">
        <v>391</v>
      </c>
      <c r="CE146" s="9">
        <v>60.557859999999998</v>
      </c>
      <c r="CF146" s="9">
        <v>71.006290000000007</v>
      </c>
    </row>
    <row r="147" spans="2:84" x14ac:dyDescent="0.2">
      <c r="B147" s="14" t="s">
        <v>285</v>
      </c>
      <c r="C147" s="9">
        <v>48.42671</v>
      </c>
      <c r="D147" s="9">
        <v>54.8</v>
      </c>
      <c r="F147" s="14" t="s">
        <v>285</v>
      </c>
      <c r="G147" s="9">
        <v>38.5</v>
      </c>
      <c r="H147" s="9">
        <v>29.8</v>
      </c>
      <c r="J147" s="14" t="s">
        <v>285</v>
      </c>
      <c r="K147" s="9">
        <v>14.7</v>
      </c>
      <c r="L147" s="9">
        <v>38.9</v>
      </c>
      <c r="N147" s="14" t="s">
        <v>285</v>
      </c>
      <c r="O147" s="9">
        <v>43.6</v>
      </c>
      <c r="P147" s="9">
        <v>47.7</v>
      </c>
      <c r="R147" s="14" t="s">
        <v>285</v>
      </c>
      <c r="S147" s="9">
        <v>54.750577</v>
      </c>
      <c r="T147" s="9">
        <v>48.755268059999999</v>
      </c>
      <c r="V147" s="14" t="s">
        <v>285</v>
      </c>
      <c r="W147" s="9">
        <v>60.7</v>
      </c>
      <c r="X147" s="9">
        <v>102.2</v>
      </c>
      <c r="Z147" s="14" t="s">
        <v>285</v>
      </c>
      <c r="AA147" s="9">
        <v>35.4</v>
      </c>
      <c r="AB147" s="9">
        <v>33.799999999999997</v>
      </c>
      <c r="AD147" s="14" t="s">
        <v>285</v>
      </c>
      <c r="AE147" s="9">
        <v>36.061039999999998</v>
      </c>
      <c r="AF147" s="9">
        <v>42.899859999999997</v>
      </c>
      <c r="AH147" s="14" t="s">
        <v>285</v>
      </c>
      <c r="AI147" s="9">
        <v>61.3</v>
      </c>
      <c r="AJ147" s="9">
        <v>47</v>
      </c>
      <c r="AL147" s="14" t="s">
        <v>285</v>
      </c>
      <c r="AM147" s="9">
        <v>60.504010000000001</v>
      </c>
      <c r="AN147" s="9">
        <v>61.167020000000001</v>
      </c>
      <c r="AP147" s="14" t="s">
        <v>307</v>
      </c>
      <c r="AQ147" s="9">
        <v>101.522291</v>
      </c>
      <c r="AR147" s="9">
        <v>97.521676400000004</v>
      </c>
      <c r="AT147" s="14" t="s">
        <v>307</v>
      </c>
      <c r="AU147" s="9">
        <v>88.634444599999995</v>
      </c>
      <c r="AV147" s="9">
        <v>98.984976399999994</v>
      </c>
      <c r="AX147" s="14" t="s">
        <v>307</v>
      </c>
      <c r="AY147" s="9">
        <v>91.833213900000004</v>
      </c>
      <c r="AZ147" s="9">
        <v>87.6947385</v>
      </c>
      <c r="BB147" s="14" t="s">
        <v>307</v>
      </c>
      <c r="BC147" s="9">
        <v>85.583939999999998</v>
      </c>
      <c r="BD147" s="9">
        <v>82.467969999999994</v>
      </c>
      <c r="BF147" s="14" t="s">
        <v>307</v>
      </c>
      <c r="BG147" s="9">
        <v>92.905240000000006</v>
      </c>
      <c r="BH147" s="9">
        <v>94.977559999999997</v>
      </c>
      <c r="BJ147" s="14" t="s">
        <v>285</v>
      </c>
      <c r="BK147" s="9">
        <v>24.971119999999999</v>
      </c>
      <c r="BL147" s="9">
        <v>42.54269</v>
      </c>
      <c r="BN147" s="14" t="s">
        <v>285</v>
      </c>
      <c r="BO147" s="9">
        <v>34.260919999999999</v>
      </c>
      <c r="BP147" s="9">
        <v>32.12547</v>
      </c>
      <c r="BR147" s="14" t="s">
        <v>285</v>
      </c>
      <c r="BS147" s="9">
        <v>53.779609999999998</v>
      </c>
      <c r="BT147" s="9">
        <v>46.923490000000001</v>
      </c>
      <c r="BV147" s="14" t="s">
        <v>307</v>
      </c>
      <c r="BW147" s="9">
        <v>85.892870000000002</v>
      </c>
      <c r="BX147" s="9">
        <v>94.101740000000007</v>
      </c>
      <c r="BZ147" s="14" t="s">
        <v>285</v>
      </c>
      <c r="CA147" s="9">
        <v>57.441249999999997</v>
      </c>
      <c r="CB147" s="9">
        <v>49.82705</v>
      </c>
      <c r="CD147" s="14" t="s">
        <v>285</v>
      </c>
      <c r="CE147" s="9">
        <v>40.292000000000002</v>
      </c>
      <c r="CF147" s="9">
        <v>66.827619999999996</v>
      </c>
    </row>
    <row r="148" spans="2:84" x14ac:dyDescent="0.2">
      <c r="B148" s="14" t="s">
        <v>178</v>
      </c>
      <c r="C148" s="9">
        <v>82.324370000000002</v>
      </c>
      <c r="D148" s="9">
        <v>79.8</v>
      </c>
      <c r="F148" s="14" t="s">
        <v>178</v>
      </c>
      <c r="G148" s="9">
        <v>85.3</v>
      </c>
      <c r="H148" s="9">
        <v>83.6</v>
      </c>
      <c r="J148" s="14" t="s">
        <v>178</v>
      </c>
      <c r="K148" s="9">
        <v>55.9</v>
      </c>
      <c r="L148" s="9">
        <v>40.200000000000003</v>
      </c>
      <c r="N148" s="14" t="s">
        <v>178</v>
      </c>
      <c r="O148" s="9">
        <v>25.2</v>
      </c>
      <c r="P148" s="9">
        <v>11.2</v>
      </c>
      <c r="R148" s="14" t="s">
        <v>178</v>
      </c>
      <c r="S148" s="9">
        <v>93.544358799999998</v>
      </c>
      <c r="T148" s="9">
        <v>105.2875573</v>
      </c>
      <c r="V148" s="14" t="s">
        <v>178</v>
      </c>
      <c r="W148" s="9">
        <v>54.9</v>
      </c>
      <c r="X148" s="9">
        <v>61.9</v>
      </c>
      <c r="Z148" s="14" t="s">
        <v>178</v>
      </c>
      <c r="AA148" s="9">
        <v>65.2</v>
      </c>
      <c r="AB148" s="9">
        <v>52.3</v>
      </c>
      <c r="AD148" s="14" t="s">
        <v>178</v>
      </c>
      <c r="AE148" s="9">
        <v>76.21584</v>
      </c>
      <c r="AF148" s="9">
        <v>40.104649999999999</v>
      </c>
      <c r="AH148" s="14" t="s">
        <v>178</v>
      </c>
      <c r="AI148" s="9">
        <v>76</v>
      </c>
      <c r="AJ148" s="9">
        <v>60.6</v>
      </c>
      <c r="AL148" s="14" t="s">
        <v>178</v>
      </c>
      <c r="AM148" s="9">
        <v>104.605</v>
      </c>
      <c r="AN148" s="9">
        <v>77.057469999999995</v>
      </c>
      <c r="AP148" s="14" t="s">
        <v>230</v>
      </c>
      <c r="AQ148" s="9">
        <v>94.157599300000001</v>
      </c>
      <c r="AR148" s="9">
        <v>97.858205499999997</v>
      </c>
      <c r="AT148" s="14" t="s">
        <v>230</v>
      </c>
      <c r="AU148" s="9">
        <v>103.250522</v>
      </c>
      <c r="AV148" s="9">
        <v>108.779692</v>
      </c>
      <c r="AX148" s="14" t="s">
        <v>230</v>
      </c>
      <c r="AY148" s="9">
        <v>97.117048299999993</v>
      </c>
      <c r="AZ148" s="9">
        <v>88.952751899999996</v>
      </c>
      <c r="BB148" s="14" t="s">
        <v>230</v>
      </c>
      <c r="BC148" s="9">
        <v>100</v>
      </c>
      <c r="BD148" s="9">
        <v>69.929339999999996</v>
      </c>
      <c r="BF148" s="14" t="s">
        <v>230</v>
      </c>
      <c r="BG148" s="9">
        <v>97.950839999999999</v>
      </c>
      <c r="BH148" s="9">
        <v>91.260900000000007</v>
      </c>
      <c r="BJ148" s="14" t="s">
        <v>178</v>
      </c>
      <c r="BK148" s="9">
        <v>89.675319999999999</v>
      </c>
      <c r="BL148" s="9">
        <v>107.3165</v>
      </c>
      <c r="BN148" s="14" t="s">
        <v>178</v>
      </c>
      <c r="BO148" s="9">
        <v>89.262870000000007</v>
      </c>
      <c r="BP148" s="9">
        <v>94.601339999999993</v>
      </c>
      <c r="BR148" s="14" t="s">
        <v>178</v>
      </c>
      <c r="BS148" s="9">
        <v>80.817670000000007</v>
      </c>
      <c r="BT148" s="9">
        <v>85.693370000000002</v>
      </c>
      <c r="BV148" s="14" t="s">
        <v>230</v>
      </c>
      <c r="BW148" s="9">
        <v>84.318690000000004</v>
      </c>
      <c r="BX148" s="9">
        <v>89.376980000000003</v>
      </c>
      <c r="BZ148" s="14" t="s">
        <v>178</v>
      </c>
      <c r="CA148" s="9">
        <v>108.84690000000001</v>
      </c>
      <c r="CB148" s="9">
        <v>99.654589999999999</v>
      </c>
      <c r="CD148" s="14" t="s">
        <v>178</v>
      </c>
      <c r="CE148" s="9">
        <v>101.3295</v>
      </c>
      <c r="CF148" s="9">
        <v>84.121290000000002</v>
      </c>
    </row>
    <row r="149" spans="2:84" x14ac:dyDescent="0.2">
      <c r="B149" s="14" t="s">
        <v>307</v>
      </c>
      <c r="C149" s="9">
        <v>92.941659999999999</v>
      </c>
      <c r="D149" s="9">
        <v>86.1</v>
      </c>
      <c r="F149" s="14" t="s">
        <v>307</v>
      </c>
      <c r="G149" s="9">
        <v>85.8</v>
      </c>
      <c r="H149" s="9">
        <v>78.2</v>
      </c>
      <c r="J149" s="14" t="s">
        <v>307</v>
      </c>
      <c r="K149" s="9">
        <v>100.5</v>
      </c>
      <c r="L149" s="9">
        <v>72.3</v>
      </c>
      <c r="N149" s="14" t="s">
        <v>307</v>
      </c>
      <c r="O149" s="9">
        <v>112.1</v>
      </c>
      <c r="P149" s="9">
        <v>80.7</v>
      </c>
      <c r="R149" s="14" t="s">
        <v>307</v>
      </c>
      <c r="S149" s="9">
        <v>86.419520500000004</v>
      </c>
      <c r="T149" s="9">
        <v>86.038420070000001</v>
      </c>
      <c r="V149" s="14" t="s">
        <v>307</v>
      </c>
      <c r="W149" s="9">
        <v>97</v>
      </c>
      <c r="X149" s="9">
        <v>82.8</v>
      </c>
      <c r="Z149" s="14" t="s">
        <v>307</v>
      </c>
      <c r="AA149" s="9">
        <v>78.8</v>
      </c>
      <c r="AB149" s="9">
        <v>94.7</v>
      </c>
      <c r="AD149" s="14" t="s">
        <v>307</v>
      </c>
      <c r="AE149" s="9">
        <v>83.042109999999994</v>
      </c>
      <c r="AF149" s="9">
        <v>48.859070000000003</v>
      </c>
      <c r="AH149" s="14" t="s">
        <v>307</v>
      </c>
      <c r="AI149" s="9">
        <v>86.1</v>
      </c>
      <c r="AJ149" s="9">
        <v>82.2</v>
      </c>
      <c r="AL149" s="14" t="s">
        <v>307</v>
      </c>
      <c r="AM149" s="9">
        <v>93.979759999999999</v>
      </c>
      <c r="AN149" s="9">
        <v>86.851979999999998</v>
      </c>
      <c r="AP149" s="14" t="s">
        <v>311</v>
      </c>
      <c r="AQ149" s="9">
        <v>100.043494</v>
      </c>
      <c r="AR149" s="9">
        <v>106.89016700000001</v>
      </c>
      <c r="AT149" s="14" t="s">
        <v>311</v>
      </c>
      <c r="AU149" s="9">
        <v>104.684703</v>
      </c>
      <c r="AV149" s="9">
        <v>102.393221</v>
      </c>
      <c r="AX149" s="14" t="s">
        <v>311</v>
      </c>
      <c r="AY149" s="9">
        <v>99.079013700000004</v>
      </c>
      <c r="AZ149" s="9">
        <v>99.509012799999994</v>
      </c>
      <c r="BB149" s="14" t="s">
        <v>311</v>
      </c>
      <c r="BC149" s="9">
        <v>94.917919999999995</v>
      </c>
      <c r="BD149" s="9">
        <v>91.73563</v>
      </c>
      <c r="BF149" s="14" t="s">
        <v>311</v>
      </c>
      <c r="BG149" s="9">
        <v>104.49339999999999</v>
      </c>
      <c r="BH149" s="9">
        <v>98.140630000000002</v>
      </c>
      <c r="BJ149" s="14" t="s">
        <v>307</v>
      </c>
      <c r="BK149" s="9">
        <v>97.202550000000002</v>
      </c>
      <c r="BL149" s="9">
        <v>92.818340000000006</v>
      </c>
      <c r="BN149" s="14" t="s">
        <v>307</v>
      </c>
      <c r="BO149" s="9">
        <v>94.982110000000006</v>
      </c>
      <c r="BP149" s="9">
        <v>77.501660000000001</v>
      </c>
      <c r="BR149" s="14" t="s">
        <v>307</v>
      </c>
      <c r="BS149" s="9">
        <v>98.120919999999998</v>
      </c>
      <c r="BT149" s="9">
        <v>80.8536</v>
      </c>
      <c r="BV149" s="14" t="s">
        <v>311</v>
      </c>
      <c r="BW149" s="9">
        <v>86.567909999999998</v>
      </c>
      <c r="BX149" s="9">
        <v>82.955569999999994</v>
      </c>
      <c r="BZ149" s="14" t="s">
        <v>307</v>
      </c>
      <c r="CA149" s="9">
        <v>70.35754</v>
      </c>
      <c r="CB149" s="9">
        <v>82.714780000000005</v>
      </c>
      <c r="CD149" s="14" t="s">
        <v>307</v>
      </c>
      <c r="CE149" s="9">
        <v>81.956860000000006</v>
      </c>
      <c r="CF149" s="9">
        <v>80.217910000000003</v>
      </c>
    </row>
    <row r="150" spans="2:84" x14ac:dyDescent="0.2">
      <c r="B150" s="14" t="s">
        <v>230</v>
      </c>
      <c r="C150" s="9">
        <v>107.99420000000001</v>
      </c>
      <c r="D150" s="9">
        <v>91.1</v>
      </c>
      <c r="F150" s="14" t="s">
        <v>230</v>
      </c>
      <c r="G150" s="9">
        <v>91.9</v>
      </c>
      <c r="H150" s="9">
        <v>89.6</v>
      </c>
      <c r="J150" s="14" t="s">
        <v>230</v>
      </c>
      <c r="K150" s="9">
        <v>87.7</v>
      </c>
      <c r="L150" s="9">
        <v>94.8</v>
      </c>
      <c r="N150" s="14" t="s">
        <v>230</v>
      </c>
      <c r="O150" s="9">
        <v>110.6</v>
      </c>
      <c r="P150" s="9">
        <v>92.5</v>
      </c>
      <c r="R150" s="14" t="s">
        <v>230</v>
      </c>
      <c r="S150" s="9">
        <v>111.135845</v>
      </c>
      <c r="T150" s="9">
        <v>112.901004</v>
      </c>
      <c r="V150" s="14" t="s">
        <v>230</v>
      </c>
      <c r="W150" s="9">
        <v>85.2</v>
      </c>
      <c r="X150" s="9">
        <v>91.1</v>
      </c>
      <c r="Z150" s="14" t="s">
        <v>230</v>
      </c>
      <c r="AA150" s="9">
        <v>80.7</v>
      </c>
      <c r="AB150" s="9">
        <v>89</v>
      </c>
      <c r="AD150" s="14" t="s">
        <v>230</v>
      </c>
      <c r="AE150" s="9">
        <v>109.7957</v>
      </c>
      <c r="AF150" s="9">
        <v>85.439250000000001</v>
      </c>
      <c r="AH150" s="14" t="s">
        <v>230</v>
      </c>
      <c r="AI150" s="9">
        <v>103.2</v>
      </c>
      <c r="AJ150" s="9">
        <v>91.2</v>
      </c>
      <c r="AL150" s="14" t="s">
        <v>230</v>
      </c>
      <c r="AM150" s="9">
        <v>102.102</v>
      </c>
      <c r="AN150" s="9">
        <v>96.498490000000004</v>
      </c>
      <c r="AP150" s="14" t="s">
        <v>139</v>
      </c>
      <c r="AQ150" s="9">
        <v>98.565389100000004</v>
      </c>
      <c r="AR150" s="9">
        <v>105.132058</v>
      </c>
      <c r="AT150" s="14" t="s">
        <v>139</v>
      </c>
      <c r="AU150" s="9">
        <v>110.23914600000001</v>
      </c>
      <c r="AV150" s="9">
        <v>100.175719</v>
      </c>
      <c r="AX150" s="14" t="s">
        <v>139</v>
      </c>
      <c r="AY150" s="9">
        <v>96.720101799999995</v>
      </c>
      <c r="AZ150" s="9">
        <v>94.690924100000004</v>
      </c>
      <c r="BB150" s="14" t="s">
        <v>139</v>
      </c>
      <c r="BC150" s="9">
        <v>114.9306</v>
      </c>
      <c r="BD150" s="9">
        <v>95.951409999999996</v>
      </c>
      <c r="BF150" s="14" t="s">
        <v>139</v>
      </c>
      <c r="BG150" s="9">
        <v>110.2864</v>
      </c>
      <c r="BH150" s="9">
        <v>101.3717</v>
      </c>
      <c r="BJ150" s="14" t="s">
        <v>230</v>
      </c>
      <c r="BK150" s="9">
        <v>87.123959999999997</v>
      </c>
      <c r="BL150" s="9">
        <v>103.1707</v>
      </c>
      <c r="BN150" s="14" t="s">
        <v>230</v>
      </c>
      <c r="BO150" s="9">
        <v>60.943759999999997</v>
      </c>
      <c r="BP150" s="9">
        <v>89.181439999999995</v>
      </c>
      <c r="BR150" s="14" t="s">
        <v>230</v>
      </c>
      <c r="BS150" s="9">
        <v>92.185839999999999</v>
      </c>
      <c r="BT150" s="9">
        <v>109.2449</v>
      </c>
      <c r="BV150" s="14" t="s">
        <v>139</v>
      </c>
      <c r="BW150" s="9">
        <v>46.851759999999999</v>
      </c>
      <c r="BX150" s="9">
        <v>86.466350000000006</v>
      </c>
      <c r="BZ150" s="14" t="s">
        <v>230</v>
      </c>
      <c r="CA150" s="9">
        <v>116.40819999999999</v>
      </c>
      <c r="CB150" s="9">
        <v>100.9717</v>
      </c>
      <c r="CD150" s="14" t="s">
        <v>230</v>
      </c>
      <c r="CE150" s="9">
        <v>100.8749</v>
      </c>
      <c r="CF150" s="9">
        <v>98.502719999999997</v>
      </c>
    </row>
    <row r="151" spans="2:84" x14ac:dyDescent="0.2">
      <c r="B151" s="14" t="s">
        <v>311</v>
      </c>
      <c r="C151" s="9">
        <v>94.793030000000002</v>
      </c>
      <c r="D151" s="9">
        <v>79.7</v>
      </c>
      <c r="F151" s="14" t="s">
        <v>311</v>
      </c>
      <c r="G151" s="9">
        <v>75.3</v>
      </c>
      <c r="H151" s="9">
        <v>98.2</v>
      </c>
      <c r="J151" s="14" t="s">
        <v>311</v>
      </c>
      <c r="K151" s="9">
        <v>99.9</v>
      </c>
      <c r="L151" s="9">
        <v>87.3</v>
      </c>
      <c r="N151" s="14" t="s">
        <v>311</v>
      </c>
      <c r="O151" s="9">
        <v>105.4</v>
      </c>
      <c r="P151" s="9">
        <v>79.900000000000006</v>
      </c>
      <c r="R151" s="14" t="s">
        <v>311</v>
      </c>
      <c r="S151" s="9">
        <v>91.831928000000005</v>
      </c>
      <c r="T151" s="9">
        <v>92.595315099999993</v>
      </c>
      <c r="V151" s="14" t="s">
        <v>311</v>
      </c>
      <c r="W151" s="9">
        <v>86.1</v>
      </c>
      <c r="X151" s="9">
        <v>106.2</v>
      </c>
      <c r="Z151" s="14" t="s">
        <v>311</v>
      </c>
      <c r="AA151" s="9">
        <v>70.599999999999994</v>
      </c>
      <c r="AB151" s="9">
        <v>79.5</v>
      </c>
      <c r="AD151" s="14" t="s">
        <v>311</v>
      </c>
      <c r="AE151" s="9">
        <v>114.4528</v>
      </c>
      <c r="AF151" s="9">
        <v>72.375500000000002</v>
      </c>
      <c r="AH151" s="14" t="s">
        <v>311</v>
      </c>
      <c r="AI151" s="9">
        <v>91</v>
      </c>
      <c r="AJ151" s="9">
        <v>70.8</v>
      </c>
      <c r="AL151" s="14" t="s">
        <v>311</v>
      </c>
      <c r="AM151" s="9">
        <v>95.542509999999993</v>
      </c>
      <c r="AN151" s="9">
        <v>110.3849</v>
      </c>
      <c r="AP151" s="14" t="s">
        <v>194</v>
      </c>
      <c r="AQ151" s="9">
        <v>80.206528500000005</v>
      </c>
      <c r="AR151" s="9">
        <v>88.038947100000001</v>
      </c>
      <c r="AT151" s="14" t="s">
        <v>194</v>
      </c>
      <c r="AU151" s="9">
        <v>100.325052</v>
      </c>
      <c r="AV151" s="9">
        <v>98.876651300000006</v>
      </c>
      <c r="AX151" s="14" t="s">
        <v>194</v>
      </c>
      <c r="AY151" s="9">
        <v>101.132316</v>
      </c>
      <c r="AZ151" s="9">
        <v>93.892900100000006</v>
      </c>
      <c r="BB151" s="14" t="s">
        <v>194</v>
      </c>
      <c r="BC151" s="9">
        <v>93.128029999999995</v>
      </c>
      <c r="BD151" s="9">
        <v>85.806280000000001</v>
      </c>
      <c r="BF151" s="14" t="s">
        <v>194</v>
      </c>
      <c r="BG151" s="9">
        <v>97.463909999999998</v>
      </c>
      <c r="BH151" s="9">
        <v>92.527079999999998</v>
      </c>
      <c r="BJ151" s="14" t="s">
        <v>311</v>
      </c>
      <c r="BK151" s="9">
        <v>95.454769999999996</v>
      </c>
      <c r="BL151" s="9">
        <v>93.147509999999997</v>
      </c>
      <c r="BN151" s="14" t="s">
        <v>311</v>
      </c>
      <c r="BO151" s="9">
        <v>95.024320000000003</v>
      </c>
      <c r="BP151" s="9">
        <v>99.723370000000003</v>
      </c>
      <c r="BR151" s="14" t="s">
        <v>311</v>
      </c>
      <c r="BS151" s="9">
        <v>98.983530000000002</v>
      </c>
      <c r="BT151" s="9">
        <v>87.780389999999997</v>
      </c>
      <c r="BV151" s="14" t="s">
        <v>194</v>
      </c>
      <c r="BW151" s="9">
        <v>92.349260000000001</v>
      </c>
      <c r="BX151" s="9">
        <v>94.36533</v>
      </c>
      <c r="BZ151" s="14" t="s">
        <v>311</v>
      </c>
      <c r="CA151" s="9">
        <v>84.424790000000002</v>
      </c>
      <c r="CB151" s="9">
        <v>94.811629999999994</v>
      </c>
      <c r="CD151" s="14" t="s">
        <v>311</v>
      </c>
      <c r="CE151" s="9">
        <v>88.581389999999999</v>
      </c>
      <c r="CF151" s="9">
        <v>93.626769999999993</v>
      </c>
    </row>
    <row r="152" spans="2:84" x14ac:dyDescent="0.2">
      <c r="B152" s="14" t="s">
        <v>139</v>
      </c>
      <c r="C152" s="9">
        <v>61.501690000000004</v>
      </c>
      <c r="D152" s="9">
        <v>92.1</v>
      </c>
      <c r="F152" s="14" t="s">
        <v>139</v>
      </c>
      <c r="G152" s="9">
        <v>90.3</v>
      </c>
      <c r="H152" s="9">
        <v>87.3</v>
      </c>
      <c r="J152" s="14" t="s">
        <v>139</v>
      </c>
      <c r="K152" s="9">
        <v>80.099999999999994</v>
      </c>
      <c r="L152" s="9">
        <v>98.8</v>
      </c>
      <c r="N152" s="14" t="s">
        <v>139</v>
      </c>
      <c r="O152" s="9">
        <v>103.2</v>
      </c>
      <c r="P152" s="9">
        <v>90.2</v>
      </c>
      <c r="R152" s="14" t="s">
        <v>139</v>
      </c>
      <c r="S152" s="9">
        <v>113.367358</v>
      </c>
      <c r="T152" s="9">
        <v>109.1499113</v>
      </c>
      <c r="V152" s="14" t="s">
        <v>139</v>
      </c>
      <c r="W152" s="9">
        <v>90.1</v>
      </c>
      <c r="X152" s="9">
        <v>99.6</v>
      </c>
      <c r="Z152" s="14" t="s">
        <v>139</v>
      </c>
      <c r="AA152" s="9">
        <v>73.7</v>
      </c>
      <c r="AB152" s="9">
        <v>99.9</v>
      </c>
      <c r="AD152" s="14" t="s">
        <v>139</v>
      </c>
      <c r="AE152" s="9">
        <v>93.851849999999999</v>
      </c>
      <c r="AF152" s="9">
        <v>140.73310000000001</v>
      </c>
      <c r="AH152" s="14" t="s">
        <v>139</v>
      </c>
      <c r="AI152" s="9">
        <v>89.2</v>
      </c>
      <c r="AJ152" s="9">
        <v>86.3</v>
      </c>
      <c r="AL152" s="14" t="s">
        <v>139</v>
      </c>
      <c r="AM152" s="9">
        <v>107.98560000000001</v>
      </c>
      <c r="AN152" s="9">
        <v>104.9486</v>
      </c>
      <c r="AP152" s="14" t="s">
        <v>290</v>
      </c>
      <c r="AQ152" s="9">
        <v>103.50126899999999</v>
      </c>
      <c r="AR152" s="9">
        <v>81.263019200000002</v>
      </c>
      <c r="AT152" s="14" t="s">
        <v>290</v>
      </c>
      <c r="AU152" s="9">
        <v>85.959401499999998</v>
      </c>
      <c r="AV152" s="9">
        <v>91.647007700000003</v>
      </c>
      <c r="AX152" s="14" t="s">
        <v>290</v>
      </c>
      <c r="AY152" s="9">
        <v>69.506595500000003</v>
      </c>
      <c r="AZ152" s="9">
        <v>80.579670699999994</v>
      </c>
      <c r="BB152" s="14" t="s">
        <v>290</v>
      </c>
      <c r="BC152" s="9">
        <v>78.841480000000004</v>
      </c>
      <c r="BD152" s="9">
        <v>68.787549999999996</v>
      </c>
      <c r="BF152" s="14" t="s">
        <v>290</v>
      </c>
      <c r="BG152" s="9">
        <v>63.087539999999997</v>
      </c>
      <c r="BH152" s="9">
        <v>68.90361</v>
      </c>
      <c r="BJ152" s="14" t="s">
        <v>139</v>
      </c>
      <c r="BK152" s="9">
        <v>100.1908</v>
      </c>
      <c r="BL152" s="9">
        <v>101.3398</v>
      </c>
      <c r="BN152" s="14" t="s">
        <v>139</v>
      </c>
      <c r="BO152" s="9">
        <v>112.0399</v>
      </c>
      <c r="BP152" s="9">
        <v>92.481200000000001</v>
      </c>
      <c r="BR152" s="14" t="s">
        <v>139</v>
      </c>
      <c r="BS152" s="9">
        <v>99.741100000000003</v>
      </c>
      <c r="BT152" s="9">
        <v>86.083799999999997</v>
      </c>
      <c r="BV152" s="14" t="s">
        <v>290</v>
      </c>
      <c r="BW152" s="9">
        <v>57.916119999999999</v>
      </c>
      <c r="BX152" s="9">
        <v>47.923369999999998</v>
      </c>
      <c r="BZ152" s="14" t="s">
        <v>139</v>
      </c>
      <c r="CA152" s="9">
        <v>115</v>
      </c>
      <c r="CB152" s="9">
        <v>86.890690000000006</v>
      </c>
      <c r="CD152" s="14" t="s">
        <v>139</v>
      </c>
      <c r="CE152" s="9">
        <v>89.963210000000004</v>
      </c>
      <c r="CF152" s="9">
        <v>100.86190000000001</v>
      </c>
    </row>
    <row r="153" spans="2:84" x14ac:dyDescent="0.2">
      <c r="B153" s="14" t="s">
        <v>194</v>
      </c>
      <c r="C153" s="9">
        <v>72.568770000000001</v>
      </c>
      <c r="D153" s="9">
        <v>74.8</v>
      </c>
      <c r="F153" s="14" t="s">
        <v>194</v>
      </c>
      <c r="G153" s="9">
        <v>82.5</v>
      </c>
      <c r="H153" s="9">
        <v>63.7</v>
      </c>
      <c r="J153" s="14" t="s">
        <v>194</v>
      </c>
      <c r="K153" s="9">
        <v>78.400000000000006</v>
      </c>
      <c r="L153" s="9">
        <v>61</v>
      </c>
      <c r="N153" s="14" t="s">
        <v>194</v>
      </c>
      <c r="O153" s="9">
        <v>116.7</v>
      </c>
      <c r="P153" s="9">
        <v>63.6</v>
      </c>
      <c r="R153" s="14" t="s">
        <v>194</v>
      </c>
      <c r="S153" s="9">
        <v>61.277011600000002</v>
      </c>
      <c r="T153" s="9">
        <v>83.512146020000003</v>
      </c>
      <c r="V153" s="14" t="s">
        <v>194</v>
      </c>
      <c r="W153" s="9">
        <v>91.5</v>
      </c>
      <c r="X153" s="9">
        <v>94.1</v>
      </c>
      <c r="Z153" s="14" t="s">
        <v>194</v>
      </c>
      <c r="AA153" s="9">
        <v>89.5</v>
      </c>
      <c r="AB153" s="9">
        <v>93.6</v>
      </c>
      <c r="AD153" s="14" t="s">
        <v>194</v>
      </c>
      <c r="AE153" s="9">
        <v>87.684880000000007</v>
      </c>
      <c r="AF153" s="9">
        <v>70.628140000000002</v>
      </c>
      <c r="AH153" s="14" t="s">
        <v>194</v>
      </c>
      <c r="AI153" s="9">
        <v>99.3</v>
      </c>
      <c r="AJ153" s="9">
        <v>87.1</v>
      </c>
      <c r="AL153" s="14" t="s">
        <v>194</v>
      </c>
      <c r="AM153" s="9">
        <v>105.6452</v>
      </c>
      <c r="AN153" s="9">
        <v>96.701750000000004</v>
      </c>
      <c r="AP153" s="14" t="s">
        <v>237</v>
      </c>
      <c r="AQ153" s="9">
        <v>89.999307000000002</v>
      </c>
      <c r="AR153" s="9">
        <v>93.995904999999993</v>
      </c>
      <c r="AT153" s="14" t="s">
        <v>237</v>
      </c>
      <c r="AU153" s="9">
        <v>94.775946099999999</v>
      </c>
      <c r="AV153" s="9">
        <v>108.252534</v>
      </c>
      <c r="AX153" s="14" t="s">
        <v>237</v>
      </c>
      <c r="AY153" s="9">
        <v>94.933842200000001</v>
      </c>
      <c r="AZ153" s="9">
        <v>92.676863600000004</v>
      </c>
      <c r="BB153" s="14" t="s">
        <v>237</v>
      </c>
      <c r="BC153" s="9">
        <v>97.105159999999998</v>
      </c>
      <c r="BD153" s="9">
        <v>73.115719999999996</v>
      </c>
      <c r="BF153" s="14" t="s">
        <v>237</v>
      </c>
      <c r="BG153" s="9">
        <v>96.043689999999998</v>
      </c>
      <c r="BH153" s="9">
        <v>91.74503</v>
      </c>
      <c r="BJ153" s="14" t="s">
        <v>194</v>
      </c>
      <c r="BK153" s="9">
        <v>70.504310000000004</v>
      </c>
      <c r="BL153" s="9">
        <v>78.338189999999997</v>
      </c>
      <c r="BN153" s="14" t="s">
        <v>194</v>
      </c>
      <c r="BO153" s="9">
        <v>97.351759999999999</v>
      </c>
      <c r="BP153" s="9">
        <v>84.415099999999995</v>
      </c>
      <c r="BR153" s="14" t="s">
        <v>194</v>
      </c>
      <c r="BS153" s="9">
        <v>106.4632</v>
      </c>
      <c r="BT153" s="9">
        <v>109.0218</v>
      </c>
      <c r="BV153" s="14" t="s">
        <v>237</v>
      </c>
      <c r="BW153" s="9">
        <v>87.764240000000001</v>
      </c>
      <c r="BX153" s="9">
        <v>94.248909999999995</v>
      </c>
      <c r="BZ153" s="14" t="s">
        <v>194</v>
      </c>
      <c r="CA153" s="9">
        <v>105.1122</v>
      </c>
      <c r="CB153" s="9">
        <v>76.179869999999994</v>
      </c>
      <c r="CD153" s="14" t="s">
        <v>194</v>
      </c>
      <c r="CE153" s="9">
        <v>104.2641</v>
      </c>
      <c r="CF153" s="9">
        <v>92.161299999999997</v>
      </c>
    </row>
    <row r="154" spans="2:84" x14ac:dyDescent="0.2">
      <c r="B154" s="14" t="s">
        <v>290</v>
      </c>
      <c r="C154" s="9">
        <v>69.232209999999995</v>
      </c>
      <c r="D154" s="9">
        <v>72.2</v>
      </c>
      <c r="F154" s="14" t="s">
        <v>290</v>
      </c>
      <c r="G154" s="9">
        <v>75.5</v>
      </c>
      <c r="H154" s="9">
        <v>66.7</v>
      </c>
      <c r="J154" s="14" t="s">
        <v>290</v>
      </c>
      <c r="K154" s="9">
        <v>30.6</v>
      </c>
      <c r="L154" s="9">
        <v>49.1</v>
      </c>
      <c r="N154" s="14" t="s">
        <v>290</v>
      </c>
      <c r="O154" s="9">
        <v>64.400000000000006</v>
      </c>
      <c r="P154" s="9">
        <v>62.9</v>
      </c>
      <c r="R154" s="14" t="s">
        <v>290</v>
      </c>
      <c r="S154" s="9">
        <v>81.233218699999995</v>
      </c>
      <c r="T154" s="9">
        <v>84.862295399999994</v>
      </c>
      <c r="V154" s="14" t="s">
        <v>290</v>
      </c>
      <c r="W154" s="9">
        <v>59.2</v>
      </c>
      <c r="X154" s="9">
        <v>95.1</v>
      </c>
      <c r="Z154" s="14" t="s">
        <v>290</v>
      </c>
      <c r="AA154" s="9">
        <v>45.9</v>
      </c>
      <c r="AB154" s="9">
        <v>52.5</v>
      </c>
      <c r="AD154" s="14" t="s">
        <v>290</v>
      </c>
      <c r="AE154" s="9">
        <v>77.602850000000004</v>
      </c>
      <c r="AF154" s="9">
        <v>74.084230000000005</v>
      </c>
      <c r="AH154" s="14" t="s">
        <v>290</v>
      </c>
      <c r="AI154" s="9">
        <v>69.5</v>
      </c>
      <c r="AJ154" s="9">
        <v>72.599999999999994</v>
      </c>
      <c r="AL154" s="14" t="s">
        <v>290</v>
      </c>
      <c r="AM154" s="9">
        <v>79.764210000000006</v>
      </c>
      <c r="AN154" s="9">
        <v>81.730930000000001</v>
      </c>
      <c r="AP154" s="14" t="s">
        <v>331</v>
      </c>
      <c r="AQ154" s="9">
        <v>85.549934199999996</v>
      </c>
      <c r="AR154" s="9">
        <v>85.555408299999996</v>
      </c>
      <c r="AT154" s="14" t="s">
        <v>331</v>
      </c>
      <c r="AU154" s="9">
        <v>94.868818200000007</v>
      </c>
      <c r="AV154" s="9">
        <v>73.667200100000002</v>
      </c>
      <c r="AX154" s="14" t="s">
        <v>331</v>
      </c>
      <c r="AY154" s="9">
        <v>69.254452900000004</v>
      </c>
      <c r="AZ154" s="9">
        <v>68.128127199999994</v>
      </c>
      <c r="BB154" s="14" t="s">
        <v>407</v>
      </c>
      <c r="BC154" s="9">
        <v>114.0047</v>
      </c>
      <c r="BD154" s="9">
        <v>103.8075</v>
      </c>
      <c r="BF154" s="14" t="s">
        <v>407</v>
      </c>
      <c r="BG154" s="9">
        <v>69.627700000000004</v>
      </c>
      <c r="BH154" s="9">
        <v>60.36992</v>
      </c>
      <c r="BJ154" s="14" t="s">
        <v>290</v>
      </c>
      <c r="BK154" s="9">
        <v>43.322789999999998</v>
      </c>
      <c r="BL154" s="9">
        <v>63.112189999999998</v>
      </c>
      <c r="BN154" s="14" t="s">
        <v>290</v>
      </c>
      <c r="BO154" s="9">
        <v>49.975830000000002</v>
      </c>
      <c r="BP154" s="9">
        <v>54.991880000000002</v>
      </c>
      <c r="BR154" s="14" t="s">
        <v>290</v>
      </c>
      <c r="BS154" s="9">
        <v>94.942869999999999</v>
      </c>
      <c r="BT154" s="9">
        <v>71.852490000000003</v>
      </c>
      <c r="BV154" s="14" t="s">
        <v>407</v>
      </c>
      <c r="BW154" s="9">
        <v>45.237499999999997</v>
      </c>
      <c r="BX154" s="9">
        <v>47.22222</v>
      </c>
      <c r="BZ154" s="14" t="s">
        <v>290</v>
      </c>
      <c r="CA154" s="9">
        <v>85.00027</v>
      </c>
      <c r="CB154" s="9">
        <v>66.990750000000006</v>
      </c>
      <c r="CD154" s="14" t="s">
        <v>290</v>
      </c>
      <c r="CE154" s="9">
        <v>68.184790000000007</v>
      </c>
      <c r="CF154" s="9">
        <v>75.110659999999996</v>
      </c>
    </row>
    <row r="155" spans="2:84" x14ac:dyDescent="0.2">
      <c r="B155" s="14" t="s">
        <v>237</v>
      </c>
      <c r="C155" s="9">
        <v>91.374369999999999</v>
      </c>
      <c r="D155" s="9">
        <v>89</v>
      </c>
      <c r="F155" s="14" t="s">
        <v>237</v>
      </c>
      <c r="G155" s="9">
        <v>97.9</v>
      </c>
      <c r="H155" s="9">
        <v>98.7</v>
      </c>
      <c r="J155" s="14" t="s">
        <v>237</v>
      </c>
      <c r="K155" s="9">
        <v>93</v>
      </c>
      <c r="L155" s="9">
        <v>88.3</v>
      </c>
      <c r="N155" s="14" t="s">
        <v>237</v>
      </c>
      <c r="O155" s="9">
        <v>98.1</v>
      </c>
      <c r="P155" s="9">
        <v>87.7</v>
      </c>
      <c r="R155" s="14" t="s">
        <v>237</v>
      </c>
      <c r="S155" s="9">
        <v>102.04691099999999</v>
      </c>
      <c r="T155" s="9">
        <v>95.782669740000003</v>
      </c>
      <c r="V155" s="14" t="s">
        <v>237</v>
      </c>
      <c r="W155" s="9">
        <v>82.3</v>
      </c>
      <c r="X155" s="9">
        <v>91.1</v>
      </c>
      <c r="Z155" s="14" t="s">
        <v>237</v>
      </c>
      <c r="AA155" s="9">
        <v>81.099999999999994</v>
      </c>
      <c r="AB155" s="9">
        <v>79.7</v>
      </c>
      <c r="AD155" s="14" t="s">
        <v>237</v>
      </c>
      <c r="AE155" s="9">
        <v>99.417150000000007</v>
      </c>
      <c r="AF155" s="9">
        <v>72.896379999999994</v>
      </c>
      <c r="AH155" s="14" t="s">
        <v>237</v>
      </c>
      <c r="AI155" s="9">
        <v>88.2</v>
      </c>
      <c r="AJ155" s="9">
        <v>87.3</v>
      </c>
      <c r="AL155" s="14" t="s">
        <v>237</v>
      </c>
      <c r="AM155" s="9">
        <v>96.370199999999997</v>
      </c>
      <c r="AN155" s="9">
        <v>90.53116</v>
      </c>
      <c r="AP155" s="14" t="s">
        <v>284</v>
      </c>
      <c r="AQ155" s="9">
        <v>49.394708199999997</v>
      </c>
      <c r="AR155" s="9">
        <v>39.334484699999997</v>
      </c>
      <c r="AT155" s="14" t="s">
        <v>284</v>
      </c>
      <c r="AU155" s="9">
        <v>46.826763900000003</v>
      </c>
      <c r="AV155" s="9">
        <v>44.862801099999999</v>
      </c>
      <c r="AX155" s="14" t="s">
        <v>284</v>
      </c>
      <c r="AY155" s="9">
        <v>22.512408099999998</v>
      </c>
      <c r="AZ155" s="9">
        <v>21.355396599999999</v>
      </c>
      <c r="BB155" s="14" t="s">
        <v>284</v>
      </c>
      <c r="BC155" s="9">
        <v>16.207319999999999</v>
      </c>
      <c r="BD155" s="9">
        <v>14.176399999999999</v>
      </c>
      <c r="BF155" s="14" t="s">
        <v>284</v>
      </c>
      <c r="BG155" s="9">
        <v>14.527839999999999</v>
      </c>
      <c r="BH155" s="9">
        <v>18.615089999999999</v>
      </c>
      <c r="BJ155" s="14" t="s">
        <v>237</v>
      </c>
      <c r="BK155" s="9">
        <v>80.280569999999997</v>
      </c>
      <c r="BL155" s="9">
        <v>100.3297</v>
      </c>
      <c r="BN155" s="14" t="s">
        <v>237</v>
      </c>
      <c r="BO155" s="9">
        <v>70.410160000000005</v>
      </c>
      <c r="BP155" s="9">
        <v>92.337739999999997</v>
      </c>
      <c r="BR155" s="14" t="s">
        <v>237</v>
      </c>
      <c r="BS155" s="9">
        <v>89.191990000000004</v>
      </c>
      <c r="BT155" s="9">
        <v>106.4143</v>
      </c>
      <c r="BV155" s="14" t="s">
        <v>284</v>
      </c>
      <c r="BW155" s="9">
        <v>12.975809999999999</v>
      </c>
      <c r="BX155" s="9">
        <v>7.3567289999999996</v>
      </c>
      <c r="BZ155" s="14" t="s">
        <v>237</v>
      </c>
      <c r="CA155" s="9">
        <v>104.59180000000001</v>
      </c>
      <c r="CB155" s="9">
        <v>93.940870000000004</v>
      </c>
      <c r="CD155" s="14" t="s">
        <v>237</v>
      </c>
      <c r="CE155" s="9">
        <v>100.5029</v>
      </c>
      <c r="CF155" s="9">
        <v>94.237369999999999</v>
      </c>
    </row>
    <row r="156" spans="2:84" x14ac:dyDescent="0.2">
      <c r="B156" s="14" t="s">
        <v>135</v>
      </c>
      <c r="C156" s="9">
        <v>98.108189999999993</v>
      </c>
      <c r="D156" s="9">
        <v>42.5</v>
      </c>
      <c r="F156" s="14" t="s">
        <v>135</v>
      </c>
      <c r="G156" s="9">
        <v>75.7</v>
      </c>
      <c r="H156" s="9">
        <v>65.400000000000006</v>
      </c>
      <c r="J156" s="14" t="s">
        <v>135</v>
      </c>
      <c r="K156" s="9">
        <v>62.2</v>
      </c>
      <c r="L156" s="9">
        <v>74.3</v>
      </c>
      <c r="N156" s="14" t="s">
        <v>135</v>
      </c>
      <c r="O156" s="9">
        <v>79.2</v>
      </c>
      <c r="P156" s="9">
        <v>84.9</v>
      </c>
      <c r="R156" s="14" t="s">
        <v>331</v>
      </c>
      <c r="S156" s="9">
        <v>68.134433700000002</v>
      </c>
      <c r="T156" s="9">
        <v>66.981906809999998</v>
      </c>
      <c r="V156" s="14" t="s">
        <v>135</v>
      </c>
      <c r="W156" s="9">
        <v>72</v>
      </c>
      <c r="X156" s="9">
        <v>66.3</v>
      </c>
      <c r="Z156" s="14" t="s">
        <v>135</v>
      </c>
      <c r="AA156" s="9">
        <v>57.9</v>
      </c>
      <c r="AB156" s="9">
        <v>55.5</v>
      </c>
      <c r="AD156" s="14" t="s">
        <v>331</v>
      </c>
      <c r="AE156" s="9">
        <v>62.321379999999998</v>
      </c>
      <c r="AF156" s="9">
        <v>73.902810000000002</v>
      </c>
      <c r="AH156" s="14" t="s">
        <v>135</v>
      </c>
      <c r="AI156" s="9">
        <v>85.7</v>
      </c>
      <c r="AJ156" s="9">
        <v>58.9</v>
      </c>
      <c r="AL156" s="14" t="s">
        <v>331</v>
      </c>
      <c r="AM156" s="9">
        <v>84.375619999999998</v>
      </c>
      <c r="AN156" s="9">
        <v>69.434970000000007</v>
      </c>
      <c r="AP156" s="14" t="s">
        <v>301</v>
      </c>
      <c r="AQ156" s="9">
        <v>96.585719499999996</v>
      </c>
      <c r="AR156" s="9">
        <v>93.003008899999998</v>
      </c>
      <c r="AT156" s="14" t="s">
        <v>301</v>
      </c>
      <c r="AU156" s="9">
        <v>108.859391</v>
      </c>
      <c r="AV156" s="9">
        <v>108.01775499999999</v>
      </c>
      <c r="AX156" s="14" t="s">
        <v>301</v>
      </c>
      <c r="AY156" s="9">
        <v>97.040634900000001</v>
      </c>
      <c r="AZ156" s="9">
        <v>100.997265</v>
      </c>
      <c r="BB156" s="14" t="s">
        <v>301</v>
      </c>
      <c r="BC156" s="9">
        <v>93.089259999999996</v>
      </c>
      <c r="BD156" s="9">
        <v>88.615229999999997</v>
      </c>
      <c r="BF156" s="14" t="s">
        <v>301</v>
      </c>
      <c r="BG156" s="9">
        <v>97.004429999999999</v>
      </c>
      <c r="BH156" s="9">
        <v>100.8549</v>
      </c>
      <c r="BJ156" s="14" t="s">
        <v>331</v>
      </c>
      <c r="BK156" s="9">
        <v>57.342129999999997</v>
      </c>
      <c r="BL156" s="9">
        <v>59.177160000000001</v>
      </c>
      <c r="BN156" s="14" t="s">
        <v>331</v>
      </c>
      <c r="BO156" s="9">
        <v>84.777950000000004</v>
      </c>
      <c r="BP156" s="9">
        <v>68.474189999999993</v>
      </c>
      <c r="BR156" s="14" t="s">
        <v>331</v>
      </c>
      <c r="BS156" s="9">
        <v>67.006379999999993</v>
      </c>
      <c r="BT156" s="9">
        <v>76.462389999999999</v>
      </c>
      <c r="BV156" s="14" t="s">
        <v>301</v>
      </c>
      <c r="BW156" s="9">
        <v>100.9438</v>
      </c>
      <c r="BX156" s="9">
        <v>104.2144</v>
      </c>
      <c r="BZ156" s="14" t="s">
        <v>331</v>
      </c>
      <c r="CA156" s="9">
        <v>66.295919999999995</v>
      </c>
      <c r="CB156" s="9">
        <v>48.618369999999999</v>
      </c>
      <c r="CD156" s="14" t="s">
        <v>331</v>
      </c>
      <c r="CE156" s="9">
        <v>51.689790000000002</v>
      </c>
      <c r="CF156" s="9">
        <v>51.62153</v>
      </c>
    </row>
    <row r="157" spans="2:84" x14ac:dyDescent="0.2">
      <c r="B157" s="14" t="s">
        <v>284</v>
      </c>
      <c r="C157" s="9">
        <v>1.1571050000000001</v>
      </c>
      <c r="D157" s="9">
        <v>8.6999999999999993</v>
      </c>
      <c r="F157" s="14" t="s">
        <v>284</v>
      </c>
      <c r="G157" s="9">
        <v>19.2</v>
      </c>
      <c r="H157" s="9">
        <v>17.2</v>
      </c>
      <c r="J157" s="14" t="s">
        <v>284</v>
      </c>
      <c r="K157" s="9">
        <v>3.5</v>
      </c>
      <c r="L157" s="9">
        <v>7</v>
      </c>
      <c r="N157" s="14" t="s">
        <v>284</v>
      </c>
      <c r="O157" s="9">
        <v>17.399999999999999</v>
      </c>
      <c r="P157" s="9">
        <v>14.9</v>
      </c>
      <c r="R157" s="14" t="s">
        <v>284</v>
      </c>
      <c r="S157" s="9">
        <v>8.86523152</v>
      </c>
      <c r="T157" s="9">
        <v>7.7673233359999996</v>
      </c>
      <c r="V157" s="14" t="s">
        <v>284</v>
      </c>
      <c r="W157" s="9">
        <v>11.2</v>
      </c>
      <c r="X157" s="9">
        <v>22.4</v>
      </c>
      <c r="Z157" s="14" t="s">
        <v>284</v>
      </c>
      <c r="AA157" s="9">
        <v>52.3</v>
      </c>
      <c r="AB157" s="9">
        <v>9.3000000000000007</v>
      </c>
      <c r="AD157" s="14" t="s">
        <v>284</v>
      </c>
      <c r="AE157" s="9">
        <v>9.5083219999999997</v>
      </c>
      <c r="AF157" s="9">
        <v>0.58737669999999997</v>
      </c>
      <c r="AH157" s="14" t="s">
        <v>284</v>
      </c>
      <c r="AI157" s="9">
        <v>6.5</v>
      </c>
      <c r="AJ157" s="9">
        <v>1.4</v>
      </c>
      <c r="AL157" s="14" t="s">
        <v>284</v>
      </c>
      <c r="AM157" s="9">
        <v>20.996600000000001</v>
      </c>
      <c r="AN157" s="9">
        <v>35.043669999999999</v>
      </c>
      <c r="AP157" s="14" t="s">
        <v>330</v>
      </c>
      <c r="AQ157" s="9">
        <v>49.720913400000001</v>
      </c>
      <c r="AR157" s="9">
        <v>46.438300099999999</v>
      </c>
      <c r="AT157" s="14" t="s">
        <v>330</v>
      </c>
      <c r="AU157" s="9">
        <v>77.447900799999999</v>
      </c>
      <c r="AV157" s="9">
        <v>74.605785900000001</v>
      </c>
      <c r="AX157" s="14" t="s">
        <v>330</v>
      </c>
      <c r="AY157" s="9">
        <v>42.641399300000003</v>
      </c>
      <c r="AZ157" s="9">
        <v>46.349875099999998</v>
      </c>
      <c r="BB157" s="14" t="s">
        <v>330</v>
      </c>
      <c r="BC157" s="9">
        <v>60.184730000000002</v>
      </c>
      <c r="BD157" s="9">
        <v>61.841059999999999</v>
      </c>
      <c r="BF157" s="14" t="s">
        <v>330</v>
      </c>
      <c r="BG157" s="9">
        <v>40.601089999999999</v>
      </c>
      <c r="BH157" s="9">
        <v>39.2819</v>
      </c>
      <c r="BJ157" s="14" t="s">
        <v>284</v>
      </c>
      <c r="BK157" s="9">
        <v>34.674300000000002</v>
      </c>
      <c r="BL157" s="9">
        <v>40.68806</v>
      </c>
      <c r="BN157" s="14" t="s">
        <v>284</v>
      </c>
      <c r="BO157" s="9">
        <v>66.225369999999998</v>
      </c>
      <c r="BP157" s="9">
        <v>7.3386529999999999</v>
      </c>
      <c r="BR157" s="14" t="s">
        <v>284</v>
      </c>
      <c r="BS157" s="9">
        <v>78.719700000000003</v>
      </c>
      <c r="BT157" s="9">
        <v>34.983739999999997</v>
      </c>
      <c r="BV157" s="14" t="s">
        <v>330</v>
      </c>
      <c r="BW157" s="9">
        <v>14.413399999999999</v>
      </c>
      <c r="BX157" s="9">
        <v>18.35802</v>
      </c>
      <c r="BZ157" s="14" t="s">
        <v>284</v>
      </c>
      <c r="CA157" s="9">
        <v>34.645919999999997</v>
      </c>
      <c r="CB157" s="9">
        <v>15.66794</v>
      </c>
      <c r="CD157" s="14" t="s">
        <v>284</v>
      </c>
      <c r="CE157" s="9">
        <v>9.3920239999999993</v>
      </c>
      <c r="CF157" s="9">
        <v>5.8377439999999998</v>
      </c>
    </row>
    <row r="158" spans="2:84" x14ac:dyDescent="0.2">
      <c r="B158" s="14" t="s">
        <v>301</v>
      </c>
      <c r="C158" s="9">
        <v>96.935540000000003</v>
      </c>
      <c r="D158" s="9">
        <v>96.7</v>
      </c>
      <c r="F158" s="14" t="s">
        <v>301</v>
      </c>
      <c r="G158" s="9">
        <v>91.2</v>
      </c>
      <c r="H158" s="9">
        <v>94.8</v>
      </c>
      <c r="J158" s="14" t="s">
        <v>301</v>
      </c>
      <c r="K158" s="9">
        <v>105.8</v>
      </c>
      <c r="L158" s="9">
        <v>83.8</v>
      </c>
      <c r="N158" s="14" t="s">
        <v>301</v>
      </c>
      <c r="O158" s="9">
        <v>117.1</v>
      </c>
      <c r="P158" s="9">
        <v>100.5</v>
      </c>
      <c r="R158" s="14" t="s">
        <v>301</v>
      </c>
      <c r="S158" s="9">
        <v>104.451458</v>
      </c>
      <c r="T158" s="9">
        <v>92.801136920000005</v>
      </c>
      <c r="V158" s="14" t="s">
        <v>301</v>
      </c>
      <c r="W158" s="9">
        <v>89.2</v>
      </c>
      <c r="X158" s="9">
        <v>97.8</v>
      </c>
      <c r="Z158" s="14" t="s">
        <v>301</v>
      </c>
      <c r="AA158" s="9">
        <v>83.3</v>
      </c>
      <c r="AB158" s="9">
        <v>97.4</v>
      </c>
      <c r="AD158" s="14" t="s">
        <v>301</v>
      </c>
      <c r="AE158" s="9">
        <v>93.879109999999997</v>
      </c>
      <c r="AF158" s="9">
        <v>84.678370000000001</v>
      </c>
      <c r="AH158" s="14" t="s">
        <v>301</v>
      </c>
      <c r="AI158" s="9">
        <v>94.5</v>
      </c>
      <c r="AJ158" s="9">
        <v>98</v>
      </c>
      <c r="AL158" s="14" t="s">
        <v>301</v>
      </c>
      <c r="AM158" s="9">
        <v>91.813839999999999</v>
      </c>
      <c r="AN158" s="9">
        <v>89.203280000000007</v>
      </c>
      <c r="AP158" s="14" t="s">
        <v>221</v>
      </c>
      <c r="AQ158" s="9">
        <v>95.571418699999995</v>
      </c>
      <c r="AR158" s="9">
        <v>99.263481999999996</v>
      </c>
      <c r="AT158" s="14" t="s">
        <v>221</v>
      </c>
      <c r="AU158" s="9">
        <v>58.788019499999997</v>
      </c>
      <c r="AV158" s="9">
        <v>76.980765000000005</v>
      </c>
      <c r="AX158" s="14" t="s">
        <v>221</v>
      </c>
      <c r="AY158" s="9">
        <v>90.033078900000007</v>
      </c>
      <c r="AZ158" s="9">
        <v>98.2630312</v>
      </c>
      <c r="BB158" s="14" t="s">
        <v>221</v>
      </c>
      <c r="BC158" s="9">
        <v>91.419820000000001</v>
      </c>
      <c r="BD158" s="9">
        <v>86.941659999999999</v>
      </c>
      <c r="BF158" s="14" t="s">
        <v>221</v>
      </c>
      <c r="BG158" s="9">
        <v>95.840800000000002</v>
      </c>
      <c r="BH158" s="9">
        <v>93.364990000000006</v>
      </c>
      <c r="BJ158" s="14" t="s">
        <v>301</v>
      </c>
      <c r="BK158" s="9">
        <v>88.011650000000003</v>
      </c>
      <c r="BL158" s="9">
        <v>96.977199999999996</v>
      </c>
      <c r="BN158" s="14" t="s">
        <v>301</v>
      </c>
      <c r="BO158" s="9">
        <v>91.704059999999998</v>
      </c>
      <c r="BP158" s="9">
        <v>84.538539999999998</v>
      </c>
      <c r="BR158" s="14" t="s">
        <v>301</v>
      </c>
      <c r="BS158" s="9">
        <v>112.0287</v>
      </c>
      <c r="BT158" s="9">
        <v>88.755809999999997</v>
      </c>
      <c r="BV158" s="14" t="s">
        <v>221</v>
      </c>
      <c r="BW158" s="9">
        <v>84.115210000000005</v>
      </c>
      <c r="BX158" s="9">
        <v>82.373570000000001</v>
      </c>
      <c r="BZ158" s="14" t="s">
        <v>301</v>
      </c>
      <c r="CA158" s="9">
        <v>75.281080000000003</v>
      </c>
      <c r="CB158" s="9">
        <v>98.12097</v>
      </c>
      <c r="CD158" s="14" t="s">
        <v>301</v>
      </c>
      <c r="CE158" s="9">
        <v>90.281109999999998</v>
      </c>
      <c r="CF158" s="9">
        <v>97.91686</v>
      </c>
    </row>
    <row r="159" spans="2:84" x14ac:dyDescent="0.2">
      <c r="B159" s="14" t="s">
        <v>295</v>
      </c>
      <c r="C159" s="9">
        <v>72.442239999999998</v>
      </c>
      <c r="D159" s="9">
        <v>78.5</v>
      </c>
      <c r="F159" s="14" t="s">
        <v>295</v>
      </c>
      <c r="G159" s="9">
        <v>78.900000000000006</v>
      </c>
      <c r="H159" s="9">
        <v>80.3</v>
      </c>
      <c r="J159" s="14" t="s">
        <v>295</v>
      </c>
      <c r="K159" s="9">
        <v>62.1</v>
      </c>
      <c r="L159" s="9">
        <v>46</v>
      </c>
      <c r="N159" s="14" t="s">
        <v>295</v>
      </c>
      <c r="O159" s="9">
        <v>64.2</v>
      </c>
      <c r="P159" s="9">
        <v>31.4</v>
      </c>
      <c r="R159" s="14" t="s">
        <v>330</v>
      </c>
      <c r="S159" s="9">
        <v>47.684770800000003</v>
      </c>
      <c r="T159" s="9">
        <v>38.949328629999997</v>
      </c>
      <c r="V159" s="14" t="s">
        <v>295</v>
      </c>
      <c r="W159" s="9">
        <v>76.599999999999994</v>
      </c>
      <c r="X159" s="9">
        <v>76.2</v>
      </c>
      <c r="Z159" s="14" t="s">
        <v>295</v>
      </c>
      <c r="AA159" s="9">
        <v>57.1</v>
      </c>
      <c r="AB159" s="9">
        <v>58.5</v>
      </c>
      <c r="AD159" s="14" t="s">
        <v>330</v>
      </c>
      <c r="AE159" s="9">
        <v>47.396279999999997</v>
      </c>
      <c r="AF159" s="9">
        <v>50.58916</v>
      </c>
      <c r="AH159" s="14" t="s">
        <v>295</v>
      </c>
      <c r="AI159" s="9">
        <v>62.4</v>
      </c>
      <c r="AJ159" s="9">
        <v>39.299999999999997</v>
      </c>
      <c r="AL159" s="14" t="s">
        <v>330</v>
      </c>
      <c r="AM159" s="9">
        <v>82.094639999999998</v>
      </c>
      <c r="AN159" s="9">
        <v>65.809839999999994</v>
      </c>
      <c r="AP159" s="14" t="s">
        <v>220</v>
      </c>
      <c r="AQ159" s="9">
        <v>95.321921099999997</v>
      </c>
      <c r="AR159" s="9">
        <v>99.007173699999996</v>
      </c>
      <c r="AT159" s="14" t="s">
        <v>220</v>
      </c>
      <c r="AU159" s="9">
        <v>101.85744099999999</v>
      </c>
      <c r="AV159" s="9">
        <v>105.842668</v>
      </c>
      <c r="AX159" s="14" t="s">
        <v>220</v>
      </c>
      <c r="AY159" s="9">
        <v>95.880407099999999</v>
      </c>
      <c r="AZ159" s="9">
        <v>98.244030699999996</v>
      </c>
      <c r="BB159" s="14" t="s">
        <v>220</v>
      </c>
      <c r="BC159" s="9">
        <v>110.8621</v>
      </c>
      <c r="BD159" s="9">
        <v>81.145750000000007</v>
      </c>
      <c r="BF159" s="14" t="s">
        <v>220</v>
      </c>
      <c r="BG159" s="9">
        <v>101.542</v>
      </c>
      <c r="BH159" s="9">
        <v>95.357349999999997</v>
      </c>
      <c r="BJ159" s="14" t="s">
        <v>330</v>
      </c>
      <c r="BK159" s="9">
        <v>63.482500000000002</v>
      </c>
      <c r="BL159" s="9">
        <v>44.549860000000002</v>
      </c>
      <c r="BN159" s="14" t="s">
        <v>330</v>
      </c>
      <c r="BO159" s="9">
        <v>29.393090000000001</v>
      </c>
      <c r="BP159" s="9">
        <v>11.56352</v>
      </c>
      <c r="BR159" s="14" t="s">
        <v>330</v>
      </c>
      <c r="BS159" s="9">
        <v>41.79383</v>
      </c>
      <c r="BT159" s="9">
        <v>33.625549999999997</v>
      </c>
      <c r="BV159" s="14" t="s">
        <v>220</v>
      </c>
      <c r="BW159" s="9">
        <v>85.743030000000005</v>
      </c>
      <c r="BX159" s="9">
        <v>88.776939999999996</v>
      </c>
      <c r="BZ159" s="14" t="s">
        <v>330</v>
      </c>
      <c r="CA159" s="9">
        <v>20.674589999999998</v>
      </c>
      <c r="CB159" s="9">
        <v>22.006170000000001</v>
      </c>
      <c r="CD159" s="14" t="s">
        <v>330</v>
      </c>
      <c r="CE159" s="9">
        <v>32.011330000000001</v>
      </c>
      <c r="CF159" s="9">
        <v>28.551089999999999</v>
      </c>
    </row>
    <row r="160" spans="2:84" x14ac:dyDescent="0.2">
      <c r="B160" s="14" t="s">
        <v>221</v>
      </c>
      <c r="C160" s="9">
        <v>79.348600000000005</v>
      </c>
      <c r="D160" s="9">
        <v>91.7</v>
      </c>
      <c r="F160" s="14" t="s">
        <v>221</v>
      </c>
      <c r="G160" s="9">
        <v>95.2</v>
      </c>
      <c r="H160" s="9">
        <v>88.6</v>
      </c>
      <c r="J160" s="14" t="s">
        <v>221</v>
      </c>
      <c r="K160" s="9">
        <v>82.7</v>
      </c>
      <c r="L160" s="9">
        <v>95</v>
      </c>
      <c r="N160" s="14" t="s">
        <v>221</v>
      </c>
      <c r="O160" s="9">
        <v>116.5</v>
      </c>
      <c r="P160" s="9">
        <v>101.5</v>
      </c>
      <c r="R160" s="14" t="s">
        <v>221</v>
      </c>
      <c r="S160" s="9">
        <v>104.79965300000001</v>
      </c>
      <c r="T160" s="9">
        <v>101.9020371</v>
      </c>
      <c r="V160" s="14" t="s">
        <v>221</v>
      </c>
      <c r="W160" s="9">
        <v>94.6</v>
      </c>
      <c r="X160" s="9">
        <v>88.8</v>
      </c>
      <c r="Z160" s="14" t="s">
        <v>221</v>
      </c>
      <c r="AA160" s="9">
        <v>86</v>
      </c>
      <c r="AB160" s="9">
        <v>85.8</v>
      </c>
      <c r="AD160" s="14" t="s">
        <v>221</v>
      </c>
      <c r="AE160" s="9">
        <v>109.1752</v>
      </c>
      <c r="AF160" s="9">
        <v>99.213880000000003</v>
      </c>
      <c r="AH160" s="14" t="s">
        <v>221</v>
      </c>
      <c r="AI160" s="9">
        <v>88.2</v>
      </c>
      <c r="AJ160" s="9">
        <v>76.2</v>
      </c>
      <c r="AL160" s="14" t="s">
        <v>221</v>
      </c>
      <c r="AM160" s="9">
        <v>100.2709</v>
      </c>
      <c r="AN160" s="9">
        <v>108.0992</v>
      </c>
      <c r="AP160" s="14" t="s">
        <v>210</v>
      </c>
      <c r="AQ160" s="9">
        <v>77.233349500000003</v>
      </c>
      <c r="AR160" s="9">
        <v>74.808137099999996</v>
      </c>
      <c r="AT160" s="14" t="s">
        <v>210</v>
      </c>
      <c r="AU160" s="9">
        <v>106.617135</v>
      </c>
      <c r="AV160" s="9">
        <v>97.709372700000003</v>
      </c>
      <c r="AX160" s="14" t="s">
        <v>210</v>
      </c>
      <c r="AY160" s="9">
        <v>130.720102</v>
      </c>
      <c r="AZ160" s="9">
        <v>123.533789</v>
      </c>
      <c r="BB160" s="14" t="s">
        <v>210</v>
      </c>
      <c r="BC160" s="9">
        <v>107.1849</v>
      </c>
      <c r="BD160" s="9">
        <v>84.048289999999994</v>
      </c>
      <c r="BF160" s="14" t="s">
        <v>210</v>
      </c>
      <c r="BG160" s="9">
        <v>84.357349999999997</v>
      </c>
      <c r="BH160" s="9">
        <v>79.008780000000002</v>
      </c>
      <c r="BJ160" s="14" t="s">
        <v>221</v>
      </c>
      <c r="BK160" s="9">
        <v>93.228149999999999</v>
      </c>
      <c r="BL160" s="9">
        <v>106.9692</v>
      </c>
      <c r="BN160" s="14" t="s">
        <v>221</v>
      </c>
      <c r="BO160" s="9">
        <v>83.896969999999996</v>
      </c>
      <c r="BP160" s="9">
        <v>86.455539999999999</v>
      </c>
      <c r="BR160" s="14" t="s">
        <v>221</v>
      </c>
      <c r="BS160" s="9">
        <v>94.191159999999996</v>
      </c>
      <c r="BT160" s="9">
        <v>93.125569999999996</v>
      </c>
      <c r="BV160" s="14" t="s">
        <v>210</v>
      </c>
      <c r="BW160" s="9">
        <v>102.5638</v>
      </c>
      <c r="BX160" s="9">
        <v>90.084479999999999</v>
      </c>
      <c r="BZ160" s="14" t="s">
        <v>221</v>
      </c>
      <c r="CA160" s="9">
        <v>116.53060000000001</v>
      </c>
      <c r="CB160" s="9">
        <v>102.8117</v>
      </c>
      <c r="CD160" s="14" t="s">
        <v>221</v>
      </c>
      <c r="CE160" s="9">
        <v>94.551060000000007</v>
      </c>
      <c r="CF160" s="9">
        <v>92.727500000000006</v>
      </c>
    </row>
    <row r="161" spans="2:84" x14ac:dyDescent="0.2">
      <c r="B161" s="14" t="s">
        <v>220</v>
      </c>
      <c r="C161" s="9">
        <v>104.87269999999999</v>
      </c>
      <c r="D161" s="9">
        <v>90.3</v>
      </c>
      <c r="F161" s="14" t="s">
        <v>220</v>
      </c>
      <c r="G161" s="9">
        <v>103.5</v>
      </c>
      <c r="H161" s="9">
        <v>93.8</v>
      </c>
      <c r="J161" s="14" t="s">
        <v>220</v>
      </c>
      <c r="K161" s="9">
        <v>91.7</v>
      </c>
      <c r="L161" s="9">
        <v>98.4</v>
      </c>
      <c r="N161" s="14" t="s">
        <v>220</v>
      </c>
      <c r="O161" s="9">
        <v>97.3</v>
      </c>
      <c r="P161" s="9">
        <v>95.1</v>
      </c>
      <c r="R161" s="14" t="s">
        <v>220</v>
      </c>
      <c r="S161" s="9">
        <v>111.950266</v>
      </c>
      <c r="T161" s="9">
        <v>103.1894885</v>
      </c>
      <c r="V161" s="14" t="s">
        <v>220</v>
      </c>
      <c r="W161" s="9">
        <v>92.7</v>
      </c>
      <c r="X161" s="9">
        <v>81</v>
      </c>
      <c r="Z161" s="14" t="s">
        <v>220</v>
      </c>
      <c r="AA161" s="9">
        <v>86.6</v>
      </c>
      <c r="AB161" s="9">
        <v>78.5</v>
      </c>
      <c r="AD161" s="14" t="s">
        <v>220</v>
      </c>
      <c r="AE161" s="9">
        <v>102.651</v>
      </c>
      <c r="AF161" s="9">
        <v>75.044439999999994</v>
      </c>
      <c r="AH161" s="14" t="s">
        <v>220</v>
      </c>
      <c r="AI161" s="9">
        <v>86.2</v>
      </c>
      <c r="AJ161" s="9">
        <v>85.4</v>
      </c>
      <c r="AL161" s="14" t="s">
        <v>220</v>
      </c>
      <c r="AM161" s="9">
        <v>95.12415</v>
      </c>
      <c r="AN161" s="9">
        <v>91.634609999999995</v>
      </c>
      <c r="AP161" s="14" t="s">
        <v>325</v>
      </c>
      <c r="AQ161" s="9">
        <v>48.354009300000001</v>
      </c>
      <c r="AR161" s="9">
        <v>55.478957700000002</v>
      </c>
      <c r="AT161" s="14" t="s">
        <v>325</v>
      </c>
      <c r="AU161" s="9">
        <v>98.305084699999995</v>
      </c>
      <c r="AV161" s="9">
        <v>98.104741300000001</v>
      </c>
      <c r="AX161" s="14" t="s">
        <v>325</v>
      </c>
      <c r="AY161" s="9">
        <v>89.697201000000007</v>
      </c>
      <c r="AZ161" s="9">
        <v>109.19785899999999</v>
      </c>
      <c r="BB161" s="14" t="s">
        <v>325</v>
      </c>
      <c r="BC161" s="9">
        <v>104.929</v>
      </c>
      <c r="BD161" s="9">
        <v>97.123410000000007</v>
      </c>
      <c r="BF161" s="14" t="s">
        <v>325</v>
      </c>
      <c r="BG161" s="9">
        <v>68.146619999999999</v>
      </c>
      <c r="BH161" s="9">
        <v>61.785060000000001</v>
      </c>
      <c r="BJ161" s="14" t="s">
        <v>220</v>
      </c>
      <c r="BK161" s="9">
        <v>87.338549999999998</v>
      </c>
      <c r="BL161" s="9">
        <v>91.669880000000006</v>
      </c>
      <c r="BN161" s="14" t="s">
        <v>220</v>
      </c>
      <c r="BO161" s="9">
        <v>91.120909999999995</v>
      </c>
      <c r="BP161" s="9">
        <v>89.516189999999995</v>
      </c>
      <c r="BR161" s="14" t="s">
        <v>220</v>
      </c>
      <c r="BS161" s="9">
        <v>95.659850000000006</v>
      </c>
      <c r="BT161" s="9">
        <v>99.219130000000007</v>
      </c>
      <c r="BV161" s="14" t="s">
        <v>325</v>
      </c>
      <c r="BW161" s="9">
        <v>70.400850000000005</v>
      </c>
      <c r="BX161" s="9">
        <v>56.213799999999999</v>
      </c>
      <c r="BZ161" s="14" t="s">
        <v>220</v>
      </c>
      <c r="CA161" s="9">
        <v>113.8061</v>
      </c>
      <c r="CB161" s="9">
        <v>110.19110000000001</v>
      </c>
      <c r="CD161" s="14" t="s">
        <v>220</v>
      </c>
      <c r="CE161" s="9">
        <v>97.072320000000005</v>
      </c>
      <c r="CF161" s="9">
        <v>98.804699999999997</v>
      </c>
    </row>
    <row r="162" spans="2:84" x14ac:dyDescent="0.2">
      <c r="B162" s="14" t="s">
        <v>210</v>
      </c>
      <c r="C162" s="9">
        <v>83.490139999999997</v>
      </c>
      <c r="D162" s="9">
        <v>64.099999999999994</v>
      </c>
      <c r="F162" s="14" t="s">
        <v>210</v>
      </c>
      <c r="G162" s="9">
        <v>85.7</v>
      </c>
      <c r="H162" s="9">
        <v>82.2</v>
      </c>
      <c r="J162" s="14" t="s">
        <v>210</v>
      </c>
      <c r="K162" s="9">
        <v>87.2</v>
      </c>
      <c r="L162" s="9">
        <v>91.5</v>
      </c>
      <c r="N162" s="14" t="s">
        <v>210</v>
      </c>
      <c r="O162" s="9">
        <v>87.2</v>
      </c>
      <c r="P162" s="9">
        <v>51.6</v>
      </c>
      <c r="R162" s="14" t="s">
        <v>210</v>
      </c>
      <c r="S162" s="9">
        <v>129.18340799999999</v>
      </c>
      <c r="T162" s="9">
        <v>127.44443560000001</v>
      </c>
      <c r="V162" s="14" t="s">
        <v>210</v>
      </c>
      <c r="W162" s="9">
        <v>59</v>
      </c>
      <c r="X162" s="9">
        <v>84.1</v>
      </c>
      <c r="Z162" s="14" t="s">
        <v>210</v>
      </c>
      <c r="AA162" s="9">
        <v>71.8</v>
      </c>
      <c r="AB162" s="9">
        <v>92.5</v>
      </c>
      <c r="AD162" s="14" t="s">
        <v>210</v>
      </c>
      <c r="AE162" s="9">
        <v>85.015050000000002</v>
      </c>
      <c r="AF162" s="9">
        <v>38.722679999999997</v>
      </c>
      <c r="AH162" s="14" t="s">
        <v>210</v>
      </c>
      <c r="AI162" s="9">
        <v>72.7</v>
      </c>
      <c r="AJ162" s="9">
        <v>79.400000000000006</v>
      </c>
      <c r="AL162" s="14" t="s">
        <v>210</v>
      </c>
      <c r="AM162" s="9">
        <v>97.843800000000002</v>
      </c>
      <c r="AN162" s="9">
        <v>122.60380000000001</v>
      </c>
      <c r="AP162" s="14" t="s">
        <v>347</v>
      </c>
      <c r="AQ162" s="9">
        <v>91.142837299999997</v>
      </c>
      <c r="AR162" s="9">
        <v>89.249782699999997</v>
      </c>
      <c r="AT162" s="14" t="s">
        <v>347</v>
      </c>
      <c r="AU162" s="9">
        <v>98.072904600000001</v>
      </c>
      <c r="AV162" s="9">
        <v>95.186544900000001</v>
      </c>
      <c r="AX162" s="14" t="s">
        <v>347</v>
      </c>
      <c r="AY162" s="9">
        <v>72.170483500000003</v>
      </c>
      <c r="AZ162" s="9">
        <v>68.812147699999997</v>
      </c>
      <c r="BB162" s="14" t="s">
        <v>347</v>
      </c>
      <c r="BC162" s="9">
        <v>116.05200000000001</v>
      </c>
      <c r="BD162" s="9">
        <v>94.779409999999999</v>
      </c>
      <c r="BF162" s="14" t="s">
        <v>347</v>
      </c>
      <c r="BG162" s="9">
        <v>101.0347</v>
      </c>
      <c r="BH162" s="9">
        <v>91.447109999999995</v>
      </c>
      <c r="BJ162" s="14" t="s">
        <v>210</v>
      </c>
      <c r="BK162" s="9">
        <v>103.0521</v>
      </c>
      <c r="BL162" s="9">
        <v>146.8065</v>
      </c>
      <c r="BN162" s="14" t="s">
        <v>210</v>
      </c>
      <c r="BO162" s="9">
        <v>92.178070000000005</v>
      </c>
      <c r="BP162" s="9">
        <v>92.002979999999994</v>
      </c>
      <c r="BR162" s="14" t="s">
        <v>210</v>
      </c>
      <c r="BS162" s="9">
        <v>92.90607</v>
      </c>
      <c r="BT162" s="9">
        <v>123.1472</v>
      </c>
      <c r="BV162" s="14" t="s">
        <v>347</v>
      </c>
      <c r="BW162" s="9">
        <v>64.798450000000003</v>
      </c>
      <c r="BX162" s="9">
        <v>68.062269999999998</v>
      </c>
      <c r="BZ162" s="14" t="s">
        <v>210</v>
      </c>
      <c r="CA162" s="9">
        <v>125.3776</v>
      </c>
      <c r="CB162" s="9">
        <v>141.16149999999999</v>
      </c>
      <c r="CD162" s="14" t="s">
        <v>210</v>
      </c>
      <c r="CE162" s="9">
        <v>202.75819999999999</v>
      </c>
      <c r="CF162" s="9">
        <v>92.406649999999999</v>
      </c>
    </row>
    <row r="163" spans="2:84" x14ac:dyDescent="0.2">
      <c r="B163" s="14" t="s">
        <v>166</v>
      </c>
      <c r="C163" s="9">
        <v>66.962370000000007</v>
      </c>
      <c r="D163" s="9">
        <v>80.2</v>
      </c>
      <c r="F163" s="14" t="s">
        <v>166</v>
      </c>
      <c r="G163" s="9">
        <v>76.099999999999994</v>
      </c>
      <c r="H163" s="9">
        <v>58.2</v>
      </c>
      <c r="J163" s="14" t="s">
        <v>166</v>
      </c>
      <c r="K163" s="9">
        <v>19.3</v>
      </c>
      <c r="L163" s="9">
        <v>31.5</v>
      </c>
      <c r="N163" s="14" t="s">
        <v>166</v>
      </c>
      <c r="O163" s="9">
        <v>19.399999999999999</v>
      </c>
      <c r="P163" s="9">
        <v>29.1</v>
      </c>
      <c r="R163" s="14" t="s">
        <v>325</v>
      </c>
      <c r="S163" s="9">
        <v>23.732218499999998</v>
      </c>
      <c r="T163" s="9">
        <v>35.145301859999996</v>
      </c>
      <c r="V163" s="14" t="s">
        <v>166</v>
      </c>
      <c r="W163" s="9">
        <v>65.400000000000006</v>
      </c>
      <c r="X163" s="9">
        <v>58.6</v>
      </c>
      <c r="Z163" s="14" t="s">
        <v>166</v>
      </c>
      <c r="AA163" s="9">
        <v>24.9</v>
      </c>
      <c r="AB163" s="9">
        <v>26.8</v>
      </c>
      <c r="AD163" s="14" t="s">
        <v>325</v>
      </c>
      <c r="AE163" s="9">
        <v>25.864879999999999</v>
      </c>
      <c r="AF163" s="9">
        <v>57.108879999999999</v>
      </c>
      <c r="AH163" s="14" t="s">
        <v>166</v>
      </c>
      <c r="AI163" s="9">
        <v>64.3</v>
      </c>
      <c r="AJ163" s="9">
        <v>51.4</v>
      </c>
      <c r="AL163" s="14" t="s">
        <v>325</v>
      </c>
      <c r="AM163" s="9">
        <v>82.685329999999993</v>
      </c>
      <c r="AN163" s="9">
        <v>63.26437</v>
      </c>
      <c r="AP163" s="14" t="s">
        <v>337</v>
      </c>
      <c r="AQ163" s="9">
        <v>80.775643299999999</v>
      </c>
      <c r="AR163" s="9">
        <v>71.937258499999999</v>
      </c>
      <c r="AT163" s="14" t="s">
        <v>337</v>
      </c>
      <c r="AU163" s="9">
        <v>70.983213399999997</v>
      </c>
      <c r="AV163" s="9">
        <v>76.766203099999998</v>
      </c>
      <c r="AX163" s="14" t="s">
        <v>337</v>
      </c>
      <c r="AY163" s="9">
        <v>66.592350800000006</v>
      </c>
      <c r="AZ163" s="9">
        <v>68.918299000000005</v>
      </c>
      <c r="BB163" s="14" t="s">
        <v>337</v>
      </c>
      <c r="BC163" s="9">
        <v>83.710400000000007</v>
      </c>
      <c r="BD163" s="9">
        <v>76.601299999999995</v>
      </c>
      <c r="BF163" s="14" t="s">
        <v>337</v>
      </c>
      <c r="BG163" s="9">
        <v>65.353920000000002</v>
      </c>
      <c r="BH163" s="9">
        <v>69.651629999999997</v>
      </c>
      <c r="BJ163" s="14" t="s">
        <v>325</v>
      </c>
      <c r="BK163" s="9">
        <v>26.654219999999999</v>
      </c>
      <c r="BL163" s="9">
        <v>63.007260000000002</v>
      </c>
      <c r="BN163" s="14" t="s">
        <v>325</v>
      </c>
      <c r="BO163" s="9">
        <v>52.166119999999999</v>
      </c>
      <c r="BP163" s="9">
        <v>56.789499999999997</v>
      </c>
      <c r="BR163" s="14" t="s">
        <v>325</v>
      </c>
      <c r="BS163" s="9">
        <v>70.861680000000007</v>
      </c>
      <c r="BT163" s="9">
        <v>61.988430000000001</v>
      </c>
      <c r="BV163" s="14" t="s">
        <v>337</v>
      </c>
      <c r="BW163" s="9">
        <v>73.567099999999996</v>
      </c>
      <c r="BX163" s="9">
        <v>71.123630000000006</v>
      </c>
      <c r="BZ163" s="14" t="s">
        <v>325</v>
      </c>
      <c r="CA163" s="9">
        <v>83.591840000000005</v>
      </c>
      <c r="CB163" s="9">
        <v>43.776229999999998</v>
      </c>
      <c r="CD163" s="14" t="s">
        <v>325</v>
      </c>
      <c r="CE163" s="9">
        <v>38.752879999999998</v>
      </c>
      <c r="CF163" s="9">
        <v>49.14913</v>
      </c>
    </row>
    <row r="164" spans="2:84" x14ac:dyDescent="0.2">
      <c r="B164" s="14" t="s">
        <v>168</v>
      </c>
      <c r="C164" s="9">
        <v>78.443600000000004</v>
      </c>
      <c r="D164" s="9">
        <v>96.4</v>
      </c>
      <c r="F164" s="14" t="s">
        <v>168</v>
      </c>
      <c r="G164" s="9">
        <v>90</v>
      </c>
      <c r="H164" s="9">
        <v>85.1</v>
      </c>
      <c r="J164" s="14" t="s">
        <v>168</v>
      </c>
      <c r="K164" s="9">
        <v>65.5</v>
      </c>
      <c r="L164" s="9">
        <v>93.4</v>
      </c>
      <c r="N164" s="14" t="s">
        <v>168</v>
      </c>
      <c r="O164" s="9">
        <v>83.3</v>
      </c>
      <c r="P164" s="9">
        <v>96</v>
      </c>
      <c r="R164" s="14" t="s">
        <v>347</v>
      </c>
      <c r="S164" s="9">
        <v>90.726463199999998</v>
      </c>
      <c r="T164" s="9">
        <v>98.262205620000003</v>
      </c>
      <c r="V164" s="14" t="s">
        <v>168</v>
      </c>
      <c r="W164" s="9">
        <v>92</v>
      </c>
      <c r="X164" s="9">
        <v>91.4</v>
      </c>
      <c r="Z164" s="14" t="s">
        <v>168</v>
      </c>
      <c r="AA164" s="9">
        <v>77.900000000000006</v>
      </c>
      <c r="AB164" s="9">
        <v>84.7</v>
      </c>
      <c r="AD164" s="14" t="s">
        <v>347</v>
      </c>
      <c r="AE164" s="9">
        <v>81.649540000000002</v>
      </c>
      <c r="AF164" s="9">
        <v>79.701070000000001</v>
      </c>
      <c r="AH164" s="14" t="s">
        <v>168</v>
      </c>
      <c r="AI164" s="9">
        <v>95.7</v>
      </c>
      <c r="AJ164" s="9">
        <v>67.099999999999994</v>
      </c>
      <c r="AL164" s="14" t="s">
        <v>347</v>
      </c>
      <c r="AM164" s="9">
        <v>103.023</v>
      </c>
      <c r="AN164" s="9">
        <v>100.9849</v>
      </c>
      <c r="AP164" s="14" t="s">
        <v>161</v>
      </c>
      <c r="AQ164" s="9">
        <v>111.747176</v>
      </c>
      <c r="AR164" s="9">
        <v>109.648386</v>
      </c>
      <c r="AT164" s="14" t="s">
        <v>161</v>
      </c>
      <c r="AU164" s="9">
        <v>99.164151399999994</v>
      </c>
      <c r="AV164" s="9">
        <v>100.60874200000001</v>
      </c>
      <c r="AX164" s="14" t="s">
        <v>161</v>
      </c>
      <c r="AY164" s="9">
        <v>102.23155199999999</v>
      </c>
      <c r="AZ164" s="9">
        <v>103.640193</v>
      </c>
      <c r="BB164" s="14" t="s">
        <v>161</v>
      </c>
      <c r="BC164" s="9">
        <v>133.52529999999999</v>
      </c>
      <c r="BD164" s="9">
        <v>101.4909</v>
      </c>
      <c r="BF164" s="14" t="s">
        <v>161</v>
      </c>
      <c r="BG164" s="9">
        <v>107.83150000000001</v>
      </c>
      <c r="BH164" s="9">
        <v>95.059430000000006</v>
      </c>
      <c r="BJ164" s="14" t="s">
        <v>347</v>
      </c>
      <c r="BK164" s="9">
        <v>81.115129999999994</v>
      </c>
      <c r="BL164" s="9">
        <v>110.5784</v>
      </c>
      <c r="BN164" s="14" t="s">
        <v>347</v>
      </c>
      <c r="BO164" s="9">
        <v>62.032960000000003</v>
      </c>
      <c r="BP164" s="9">
        <v>84.462919999999997</v>
      </c>
      <c r="BR164" s="14" t="s">
        <v>347</v>
      </c>
      <c r="BS164" s="9">
        <v>97.114410000000007</v>
      </c>
      <c r="BT164" s="9">
        <v>78.791049999999998</v>
      </c>
      <c r="BV164" s="14" t="s">
        <v>161</v>
      </c>
      <c r="BW164" s="9">
        <v>97.422619999999995</v>
      </c>
      <c r="BX164" s="9">
        <v>92.054749999999999</v>
      </c>
      <c r="BZ164" s="14" t="s">
        <v>347</v>
      </c>
      <c r="CA164" s="9">
        <v>94.918369999999996</v>
      </c>
      <c r="CB164" s="9">
        <v>72.054360000000003</v>
      </c>
      <c r="CD164" s="14" t="s">
        <v>347</v>
      </c>
      <c r="CE164" s="9">
        <v>84.796719999999993</v>
      </c>
      <c r="CF164" s="9">
        <v>83.02664</v>
      </c>
    </row>
    <row r="165" spans="2:84" x14ac:dyDescent="0.2">
      <c r="B165" s="14" t="s">
        <v>254</v>
      </c>
      <c r="C165" s="9">
        <v>63.946849999999998</v>
      </c>
      <c r="D165" s="9">
        <v>68</v>
      </c>
      <c r="F165" s="14" t="s">
        <v>254</v>
      </c>
      <c r="G165" s="9">
        <v>98.3</v>
      </c>
      <c r="H165" s="9">
        <v>97.8</v>
      </c>
      <c r="J165" s="14" t="s">
        <v>254</v>
      </c>
      <c r="K165" s="9">
        <v>53.3</v>
      </c>
      <c r="L165" s="9">
        <v>59.3</v>
      </c>
      <c r="N165" s="14" t="s">
        <v>254</v>
      </c>
      <c r="O165" s="9">
        <v>76.400000000000006</v>
      </c>
      <c r="P165" s="9">
        <v>96.1</v>
      </c>
      <c r="R165" s="14" t="s">
        <v>337</v>
      </c>
      <c r="S165" s="9">
        <v>77.474209799999997</v>
      </c>
      <c r="T165" s="9">
        <v>81.245712049999995</v>
      </c>
      <c r="V165" s="14" t="s">
        <v>254</v>
      </c>
      <c r="W165" s="9">
        <v>79.900000000000006</v>
      </c>
      <c r="X165" s="9">
        <v>90.2</v>
      </c>
      <c r="Z165" s="14" t="s">
        <v>254</v>
      </c>
      <c r="AA165" s="9">
        <v>36.799999999999997</v>
      </c>
      <c r="AB165" s="9">
        <v>48.3</v>
      </c>
      <c r="AD165" s="14" t="s">
        <v>337</v>
      </c>
      <c r="AE165" s="9">
        <v>70.793400000000005</v>
      </c>
      <c r="AF165" s="9">
        <v>70.645399999999995</v>
      </c>
      <c r="AH165" s="14" t="s">
        <v>254</v>
      </c>
      <c r="AI165" s="9">
        <v>79</v>
      </c>
      <c r="AJ165" s="9">
        <v>72</v>
      </c>
      <c r="AL165" s="14" t="s">
        <v>337</v>
      </c>
      <c r="AM165" s="9">
        <v>77.214470000000006</v>
      </c>
      <c r="AN165" s="9">
        <v>86.812129999999996</v>
      </c>
      <c r="AP165" s="14" t="s">
        <v>365</v>
      </c>
      <c r="AQ165" s="9">
        <v>95.924873500000004</v>
      </c>
      <c r="AR165" s="9">
        <v>95.312799200000001</v>
      </c>
      <c r="AT165" s="14" t="s">
        <v>365</v>
      </c>
      <c r="AU165" s="9">
        <v>99.233805399999994</v>
      </c>
      <c r="AV165" s="9">
        <v>105.993285</v>
      </c>
      <c r="AX165" s="14" t="s">
        <v>365</v>
      </c>
      <c r="AY165" s="9">
        <v>91.162849899999998</v>
      </c>
      <c r="AZ165" s="9">
        <v>92.7243651</v>
      </c>
      <c r="BB165" s="14" t="s">
        <v>365</v>
      </c>
      <c r="BC165" s="9">
        <v>84.795599999999993</v>
      </c>
      <c r="BD165" s="9">
        <v>79.241249999999994</v>
      </c>
      <c r="BF165" s="14" t="s">
        <v>365</v>
      </c>
      <c r="BG165" s="9">
        <v>78.818520000000007</v>
      </c>
      <c r="BH165" s="9">
        <v>82.937650000000005</v>
      </c>
      <c r="BJ165" s="14" t="s">
        <v>337</v>
      </c>
      <c r="BK165" s="9">
        <v>50.344029999999997</v>
      </c>
      <c r="BL165" s="9">
        <v>58.584009999999999</v>
      </c>
      <c r="BN165" s="14" t="s">
        <v>337</v>
      </c>
      <c r="BO165" s="9">
        <v>45.065800000000003</v>
      </c>
      <c r="BP165" s="9">
        <v>43.154020000000003</v>
      </c>
      <c r="BR165" s="14" t="s">
        <v>337</v>
      </c>
      <c r="BS165" s="9">
        <v>82.548490000000001</v>
      </c>
      <c r="BT165" s="9">
        <v>69.592960000000005</v>
      </c>
      <c r="BV165" s="14" t="s">
        <v>365</v>
      </c>
      <c r="BW165" s="9">
        <v>85.227549999999994</v>
      </c>
      <c r="BX165" s="9">
        <v>76.776219999999995</v>
      </c>
      <c r="BZ165" s="14" t="s">
        <v>337</v>
      </c>
      <c r="CA165" s="9">
        <v>93.440610000000007</v>
      </c>
      <c r="CB165" s="9">
        <v>71.851920000000007</v>
      </c>
      <c r="CD165" s="14" t="s">
        <v>337</v>
      </c>
      <c r="CE165" s="9">
        <v>77.72936</v>
      </c>
      <c r="CF165" s="9">
        <v>83.839420000000004</v>
      </c>
    </row>
    <row r="166" spans="2:84" x14ac:dyDescent="0.2">
      <c r="B166" s="14" t="s">
        <v>161</v>
      </c>
      <c r="C166" s="9">
        <v>85.706620000000001</v>
      </c>
      <c r="D166" s="9">
        <v>80.3</v>
      </c>
      <c r="F166" s="14" t="s">
        <v>161</v>
      </c>
      <c r="G166" s="9">
        <v>100.4</v>
      </c>
      <c r="H166" s="9">
        <v>96.7</v>
      </c>
      <c r="J166" s="14" t="s">
        <v>161</v>
      </c>
      <c r="K166" s="9">
        <v>90.2</v>
      </c>
      <c r="L166" s="9">
        <v>92.8</v>
      </c>
      <c r="N166" s="14" t="s">
        <v>161</v>
      </c>
      <c r="O166" s="9">
        <v>88.5</v>
      </c>
      <c r="P166" s="9">
        <v>95.8</v>
      </c>
      <c r="R166" s="14" t="s">
        <v>161</v>
      </c>
      <c r="S166" s="9">
        <v>103.740906</v>
      </c>
      <c r="T166" s="9">
        <v>109.51548390000001</v>
      </c>
      <c r="V166" s="14" t="s">
        <v>161</v>
      </c>
      <c r="W166" s="9">
        <v>90.2</v>
      </c>
      <c r="X166" s="9">
        <v>95.2</v>
      </c>
      <c r="Z166" s="14" t="s">
        <v>161</v>
      </c>
      <c r="AA166" s="9">
        <v>67.7</v>
      </c>
      <c r="AB166" s="9">
        <v>80.7</v>
      </c>
      <c r="AD166" s="14" t="s">
        <v>161</v>
      </c>
      <c r="AE166" s="9">
        <v>103.21510000000001</v>
      </c>
      <c r="AF166" s="9">
        <v>102.35339999999999</v>
      </c>
      <c r="AH166" s="14" t="s">
        <v>161</v>
      </c>
      <c r="AI166" s="9">
        <v>93.4</v>
      </c>
      <c r="AJ166" s="9">
        <v>80.900000000000006</v>
      </c>
      <c r="AL166" s="14" t="s">
        <v>161</v>
      </c>
      <c r="AM166" s="9">
        <v>110.456</v>
      </c>
      <c r="AN166" s="9">
        <v>108.7235</v>
      </c>
      <c r="AP166" s="14" t="s">
        <v>332</v>
      </c>
      <c r="AQ166" s="9">
        <v>89.583477700000003</v>
      </c>
      <c r="AR166" s="9">
        <v>70.221102700000003</v>
      </c>
      <c r="AT166" s="14" t="s">
        <v>332</v>
      </c>
      <c r="AU166" s="9">
        <v>84.6761087</v>
      </c>
      <c r="AV166" s="9">
        <v>88.182873599999994</v>
      </c>
      <c r="AX166" s="14" t="s">
        <v>332</v>
      </c>
      <c r="AY166" s="9">
        <v>50.735368999999999</v>
      </c>
      <c r="AZ166" s="9">
        <v>48.320032900000001</v>
      </c>
      <c r="BB166" s="14" t="s">
        <v>332</v>
      </c>
      <c r="BC166" s="9">
        <v>73.568340000000006</v>
      </c>
      <c r="BD166" s="9">
        <v>53.677</v>
      </c>
      <c r="BF166" s="14" t="s">
        <v>332</v>
      </c>
      <c r="BG166" s="9">
        <v>57.555880000000002</v>
      </c>
      <c r="BH166" s="9">
        <v>73.795109999999994</v>
      </c>
      <c r="BJ166" s="14" t="s">
        <v>161</v>
      </c>
      <c r="BK166" s="9">
        <v>100.6915</v>
      </c>
      <c r="BL166" s="9">
        <v>103.1812</v>
      </c>
      <c r="BN166" s="14" t="s">
        <v>161</v>
      </c>
      <c r="BO166" s="9">
        <v>92.642589999999998</v>
      </c>
      <c r="BP166" s="9">
        <v>96.482370000000003</v>
      </c>
      <c r="BR166" s="14" t="s">
        <v>161</v>
      </c>
      <c r="BS166" s="9">
        <v>96.323580000000007</v>
      </c>
      <c r="BT166" s="9">
        <v>100.8506</v>
      </c>
      <c r="BV166" s="14" t="s">
        <v>332</v>
      </c>
      <c r="BW166" s="9">
        <v>27.29081</v>
      </c>
      <c r="BX166" s="9">
        <v>26.006029999999999</v>
      </c>
      <c r="BZ166" s="14" t="s">
        <v>161</v>
      </c>
      <c r="CA166" s="9">
        <v>120.1122</v>
      </c>
      <c r="CB166" s="9">
        <v>98.240690000000001</v>
      </c>
      <c r="CD166" s="14" t="s">
        <v>161</v>
      </c>
      <c r="CE166" s="9">
        <v>90.087209999999999</v>
      </c>
      <c r="CF166" s="9">
        <v>98.823560000000001</v>
      </c>
    </row>
    <row r="167" spans="2:84" x14ac:dyDescent="0.2">
      <c r="B167" s="14" t="s">
        <v>235</v>
      </c>
      <c r="C167" s="9">
        <v>97.394930000000002</v>
      </c>
      <c r="D167" s="9">
        <v>91.5</v>
      </c>
      <c r="F167" s="14" t="s">
        <v>235</v>
      </c>
      <c r="G167" s="9">
        <v>97.6</v>
      </c>
      <c r="H167" s="9">
        <v>96.3</v>
      </c>
      <c r="J167" s="14" t="s">
        <v>235</v>
      </c>
      <c r="K167" s="9">
        <v>78.7</v>
      </c>
      <c r="L167" s="9">
        <v>72.7</v>
      </c>
      <c r="N167" s="14" t="s">
        <v>235</v>
      </c>
      <c r="O167" s="9">
        <v>113.5</v>
      </c>
      <c r="P167" s="9">
        <v>78.8</v>
      </c>
      <c r="R167" s="14" t="s">
        <v>365</v>
      </c>
      <c r="S167" s="9">
        <v>100.988164</v>
      </c>
      <c r="T167" s="9">
        <v>98.087366549999999</v>
      </c>
      <c r="V167" s="14" t="s">
        <v>235</v>
      </c>
      <c r="W167" s="9">
        <v>86.9</v>
      </c>
      <c r="X167" s="9">
        <v>90.2</v>
      </c>
      <c r="Z167" s="14" t="s">
        <v>235</v>
      </c>
      <c r="AA167" s="9">
        <v>80.8</v>
      </c>
      <c r="AB167" s="9">
        <v>96.7</v>
      </c>
      <c r="AD167" s="14" t="s">
        <v>365</v>
      </c>
      <c r="AE167" s="9">
        <v>95.788420000000002</v>
      </c>
      <c r="AF167" s="9">
        <v>92.108760000000004</v>
      </c>
      <c r="AH167" s="14" t="s">
        <v>235</v>
      </c>
      <c r="AI167" s="9">
        <v>103.9</v>
      </c>
      <c r="AJ167" s="9">
        <v>84.5</v>
      </c>
      <c r="AL167" s="14" t="s">
        <v>365</v>
      </c>
      <c r="AM167" s="9">
        <v>96.846950000000007</v>
      </c>
      <c r="AN167" s="9">
        <v>92.723529999999997</v>
      </c>
      <c r="AP167" s="14" t="s">
        <v>206</v>
      </c>
      <c r="AQ167" s="9">
        <v>96.361494199999996</v>
      </c>
      <c r="AR167" s="9">
        <v>92.820422199999996</v>
      </c>
      <c r="AT167" s="14" t="s">
        <v>206</v>
      </c>
      <c r="AU167" s="9">
        <v>103.970281</v>
      </c>
      <c r="AV167" s="9">
        <v>105.334337</v>
      </c>
      <c r="AX167" s="14" t="s">
        <v>206</v>
      </c>
      <c r="AY167" s="9">
        <v>96.231552199999996</v>
      </c>
      <c r="AZ167" s="9">
        <v>88.848248799999993</v>
      </c>
      <c r="BB167" s="14" t="s">
        <v>206</v>
      </c>
      <c r="BC167" s="9">
        <v>112.5312</v>
      </c>
      <c r="BD167" s="9">
        <v>92.334689999999995</v>
      </c>
      <c r="BF167" s="14" t="s">
        <v>206</v>
      </c>
      <c r="BG167" s="9">
        <v>97.646500000000003</v>
      </c>
      <c r="BH167" s="9">
        <v>96.102170000000001</v>
      </c>
      <c r="BJ167" s="14" t="s">
        <v>365</v>
      </c>
      <c r="BK167" s="9">
        <v>85.621750000000006</v>
      </c>
      <c r="BL167" s="9">
        <v>96.794219999999996</v>
      </c>
      <c r="BN167" s="14" t="s">
        <v>365</v>
      </c>
      <c r="BO167" s="9">
        <v>67.991500000000002</v>
      </c>
      <c r="BP167" s="9">
        <v>82.805070000000001</v>
      </c>
      <c r="BR167" s="14" t="s">
        <v>365</v>
      </c>
      <c r="BS167" s="9">
        <v>84.503489999999999</v>
      </c>
      <c r="BT167" s="9">
        <v>105.21510000000001</v>
      </c>
      <c r="BV167" s="14" t="s">
        <v>206</v>
      </c>
      <c r="BW167" s="9">
        <v>88.903710000000004</v>
      </c>
      <c r="BX167" s="9">
        <v>89.224729999999994</v>
      </c>
      <c r="BZ167" s="14" t="s">
        <v>365</v>
      </c>
      <c r="CA167" s="9">
        <v>103.4286</v>
      </c>
      <c r="CB167" s="9">
        <v>83.152559999999994</v>
      </c>
      <c r="CD167" s="14" t="s">
        <v>365</v>
      </c>
      <c r="CE167" s="9">
        <v>94.881720000000001</v>
      </c>
      <c r="CF167" s="9">
        <v>91.68947</v>
      </c>
    </row>
    <row r="168" spans="2:84" x14ac:dyDescent="0.2">
      <c r="B168" s="14" t="s">
        <v>159</v>
      </c>
      <c r="C168" s="9">
        <v>42.466000000000001</v>
      </c>
      <c r="D168" s="9">
        <v>38.5</v>
      </c>
      <c r="F168" s="14" t="s">
        <v>159</v>
      </c>
      <c r="G168" s="9">
        <v>60.8</v>
      </c>
      <c r="H168" s="9">
        <v>56.4</v>
      </c>
      <c r="J168" s="14" t="s">
        <v>159</v>
      </c>
      <c r="K168" s="9">
        <v>16.100000000000001</v>
      </c>
      <c r="L168" s="9">
        <v>44.2</v>
      </c>
      <c r="N168" s="14" t="s">
        <v>159</v>
      </c>
      <c r="O168" s="9">
        <v>58.6</v>
      </c>
      <c r="P168" s="9">
        <v>85.7</v>
      </c>
      <c r="R168" s="14" t="s">
        <v>332</v>
      </c>
      <c r="S168" s="9">
        <v>74.519491799999997</v>
      </c>
      <c r="T168" s="9">
        <v>66.679912049999999</v>
      </c>
      <c r="V168" s="14" t="s">
        <v>159</v>
      </c>
      <c r="W168" s="9">
        <v>43</v>
      </c>
      <c r="X168" s="9">
        <v>75.7</v>
      </c>
      <c r="Z168" s="14" t="s">
        <v>159</v>
      </c>
      <c r="AA168" s="9">
        <v>8.1999999999999993</v>
      </c>
      <c r="AB168" s="9">
        <v>10.4</v>
      </c>
      <c r="AD168" s="14" t="s">
        <v>332</v>
      </c>
      <c r="AE168" s="9">
        <v>29.568809999999999</v>
      </c>
      <c r="AF168" s="9">
        <v>32.759180000000001</v>
      </c>
      <c r="AH168" s="14" t="s">
        <v>159</v>
      </c>
      <c r="AI168" s="9">
        <v>44.9</v>
      </c>
      <c r="AJ168" s="9">
        <v>31.6</v>
      </c>
      <c r="AL168" s="14" t="s">
        <v>332</v>
      </c>
      <c r="AM168" s="9">
        <v>67.299319999999994</v>
      </c>
      <c r="AN168" s="9">
        <v>89.979429999999994</v>
      </c>
      <c r="AP168" s="14" t="s">
        <v>172</v>
      </c>
      <c r="AQ168" s="9">
        <v>99.896042699999995</v>
      </c>
      <c r="AR168" s="9">
        <v>100.880876</v>
      </c>
      <c r="AT168" s="14" t="s">
        <v>172</v>
      </c>
      <c r="AU168" s="9">
        <v>103.343394</v>
      </c>
      <c r="AV168" s="9">
        <v>104.86366099999999</v>
      </c>
      <c r="AX168" s="14" t="s">
        <v>172</v>
      </c>
      <c r="AY168" s="9">
        <v>102.292621</v>
      </c>
      <c r="AZ168" s="9">
        <v>93.778896700000004</v>
      </c>
      <c r="BB168" s="14" t="s">
        <v>172</v>
      </c>
      <c r="BC168" s="9">
        <v>127.3184</v>
      </c>
      <c r="BD168" s="9">
        <v>90.347790000000003</v>
      </c>
      <c r="BF168" s="14" t="s">
        <v>172</v>
      </c>
      <c r="BG168" s="9">
        <v>99.573939999999993</v>
      </c>
      <c r="BH168" s="9">
        <v>91.298140000000004</v>
      </c>
      <c r="BJ168" s="14" t="s">
        <v>332</v>
      </c>
      <c r="BK168" s="9">
        <v>32.448439999999998</v>
      </c>
      <c r="BL168" s="9">
        <v>53.505670000000002</v>
      </c>
      <c r="BN168" s="14" t="s">
        <v>332</v>
      </c>
      <c r="BO168" s="9">
        <v>19.762509999999999</v>
      </c>
      <c r="BP168" s="9">
        <v>15.19966</v>
      </c>
      <c r="BR168" s="14" t="s">
        <v>332</v>
      </c>
      <c r="BS168" s="9">
        <v>55.567590000000003</v>
      </c>
      <c r="BT168" s="9">
        <v>52.367010000000001</v>
      </c>
      <c r="BV168" s="14" t="s">
        <v>172</v>
      </c>
      <c r="BW168" s="9">
        <v>76.003259999999997</v>
      </c>
      <c r="BX168" s="9">
        <v>82.078029999999998</v>
      </c>
      <c r="BZ168" s="14" t="s">
        <v>332</v>
      </c>
      <c r="CA168" s="9">
        <v>59.836739999999999</v>
      </c>
      <c r="CB168" s="9">
        <v>43.466329999999999</v>
      </c>
      <c r="CD168" s="14" t="s">
        <v>332</v>
      </c>
      <c r="CE168" s="9">
        <v>67.602609999999999</v>
      </c>
      <c r="CF168" s="9">
        <v>67.173100000000005</v>
      </c>
    </row>
    <row r="169" spans="2:84" x14ac:dyDescent="0.2">
      <c r="B169" s="14" t="s">
        <v>206</v>
      </c>
      <c r="C169" s="9">
        <v>100.41670000000001</v>
      </c>
      <c r="D169" s="9">
        <v>81.400000000000006</v>
      </c>
      <c r="F169" s="14" t="s">
        <v>206</v>
      </c>
      <c r="G169" s="9">
        <v>91.8</v>
      </c>
      <c r="H169" s="9">
        <v>87</v>
      </c>
      <c r="J169" s="14" t="s">
        <v>206</v>
      </c>
      <c r="K169" s="9">
        <v>91.2</v>
      </c>
      <c r="L169" s="9">
        <v>91</v>
      </c>
      <c r="N169" s="14" t="s">
        <v>206</v>
      </c>
      <c r="O169" s="9">
        <v>108.9</v>
      </c>
      <c r="P169" s="9">
        <v>75.8</v>
      </c>
      <c r="R169" s="14" t="s">
        <v>206</v>
      </c>
      <c r="S169" s="9">
        <v>109.60473399999999</v>
      </c>
      <c r="T169" s="9">
        <v>103.8729503</v>
      </c>
      <c r="V169" s="14" t="s">
        <v>206</v>
      </c>
      <c r="W169" s="9">
        <v>84.8</v>
      </c>
      <c r="X169" s="9">
        <v>91.2</v>
      </c>
      <c r="Z169" s="14" t="s">
        <v>206</v>
      </c>
      <c r="AA169" s="9">
        <v>74.099999999999994</v>
      </c>
      <c r="AB169" s="9">
        <v>89.5</v>
      </c>
      <c r="AD169" s="14" t="s">
        <v>206</v>
      </c>
      <c r="AE169" s="9">
        <v>91.576840000000004</v>
      </c>
      <c r="AF169" s="9">
        <v>73.091650000000001</v>
      </c>
      <c r="AH169" s="14" t="s">
        <v>206</v>
      </c>
      <c r="AI169" s="9">
        <v>98.8</v>
      </c>
      <c r="AJ169" s="9">
        <v>87.7</v>
      </c>
      <c r="AL169" s="14" t="s">
        <v>206</v>
      </c>
      <c r="AM169" s="9">
        <v>103.4564</v>
      </c>
      <c r="AN169" s="9">
        <v>99.620090000000005</v>
      </c>
      <c r="AP169" s="14" t="s">
        <v>352</v>
      </c>
      <c r="AQ169" s="9">
        <v>97.151141699999997</v>
      </c>
      <c r="AR169" s="9">
        <v>96.036818800000006</v>
      </c>
      <c r="AT169" s="14" t="s">
        <v>352</v>
      </c>
      <c r="AU169" s="9">
        <v>100.368156</v>
      </c>
      <c r="AV169" s="9">
        <v>111.61224199999999</v>
      </c>
      <c r="AX169" s="14" t="s">
        <v>352</v>
      </c>
      <c r="AY169" s="9">
        <v>99.524909100000002</v>
      </c>
      <c r="AZ169" s="9">
        <v>99.733269899999996</v>
      </c>
      <c r="BB169" s="14" t="s">
        <v>352</v>
      </c>
      <c r="BC169" s="9">
        <v>103.8032</v>
      </c>
      <c r="BD169" s="9">
        <v>90.655820000000006</v>
      </c>
      <c r="BF169" s="14" t="s">
        <v>352</v>
      </c>
      <c r="BG169" s="9">
        <v>98.541629999999998</v>
      </c>
      <c r="BH169" s="9">
        <v>98.226119999999995</v>
      </c>
      <c r="BJ169" s="14" t="s">
        <v>206</v>
      </c>
      <c r="BK169" s="9">
        <v>97.78246</v>
      </c>
      <c r="BL169" s="9">
        <v>102.813</v>
      </c>
      <c r="BN169" s="14" t="s">
        <v>206</v>
      </c>
      <c r="BO169" s="9">
        <v>87.548990000000003</v>
      </c>
      <c r="BP169" s="9">
        <v>102.0458</v>
      </c>
      <c r="BR169" s="14" t="s">
        <v>206</v>
      </c>
      <c r="BS169" s="9">
        <v>97.538070000000005</v>
      </c>
      <c r="BT169" s="9">
        <v>105.34059999999999</v>
      </c>
      <c r="BV169" s="14" t="s">
        <v>352</v>
      </c>
      <c r="BW169" s="9">
        <v>95.65598</v>
      </c>
      <c r="BX169" s="9">
        <v>92.556340000000006</v>
      </c>
      <c r="BZ169" s="14" t="s">
        <v>206</v>
      </c>
      <c r="CA169" s="9">
        <v>109.03060000000001</v>
      </c>
      <c r="CB169" s="9">
        <v>111.76</v>
      </c>
      <c r="CD169" s="14" t="s">
        <v>206</v>
      </c>
      <c r="CE169" s="9">
        <v>99.758899999999997</v>
      </c>
      <c r="CF169" s="9">
        <v>99.087789999999998</v>
      </c>
    </row>
    <row r="170" spans="2:84" x14ac:dyDescent="0.2">
      <c r="B170" s="14" t="s">
        <v>172</v>
      </c>
      <c r="C170" s="9">
        <v>75.268429999999995</v>
      </c>
      <c r="D170" s="9">
        <v>90.3</v>
      </c>
      <c r="F170" s="14" t="s">
        <v>172</v>
      </c>
      <c r="G170" s="9">
        <v>87.1</v>
      </c>
      <c r="H170" s="9">
        <v>80.900000000000006</v>
      </c>
      <c r="J170" s="14" t="s">
        <v>172</v>
      </c>
      <c r="K170" s="9">
        <v>81.7</v>
      </c>
      <c r="L170" s="9">
        <v>81.8</v>
      </c>
      <c r="N170" s="14" t="s">
        <v>172</v>
      </c>
      <c r="O170" s="9">
        <v>83.9</v>
      </c>
      <c r="P170" s="9">
        <v>82.8</v>
      </c>
      <c r="R170" s="14" t="s">
        <v>172</v>
      </c>
      <c r="S170" s="9">
        <v>112.71582100000001</v>
      </c>
      <c r="T170" s="9">
        <v>107.210787</v>
      </c>
      <c r="V170" s="14" t="s">
        <v>172</v>
      </c>
      <c r="W170" s="9">
        <v>84.9</v>
      </c>
      <c r="X170" s="9">
        <v>85.2</v>
      </c>
      <c r="Z170" s="14" t="s">
        <v>172</v>
      </c>
      <c r="AA170" s="9">
        <v>75.8</v>
      </c>
      <c r="AB170" s="9">
        <v>77.099999999999994</v>
      </c>
      <c r="AD170" s="14" t="s">
        <v>172</v>
      </c>
      <c r="AE170" s="9">
        <v>107.97190000000001</v>
      </c>
      <c r="AF170" s="9">
        <v>86.65598</v>
      </c>
      <c r="AH170" s="14" t="s">
        <v>172</v>
      </c>
      <c r="AI170" s="9">
        <v>81.5</v>
      </c>
      <c r="AJ170" s="9">
        <v>67.400000000000006</v>
      </c>
      <c r="AL170" s="14" t="s">
        <v>172</v>
      </c>
      <c r="AM170" s="9">
        <v>106.0244</v>
      </c>
      <c r="AN170" s="9">
        <v>96.759829999999994</v>
      </c>
      <c r="AP170" s="14" t="s">
        <v>357</v>
      </c>
      <c r="AQ170" s="9">
        <v>105.301823</v>
      </c>
      <c r="AR170" s="9">
        <v>102.551298</v>
      </c>
      <c r="AT170" s="14" t="s">
        <v>357</v>
      </c>
      <c r="AU170" s="9">
        <v>99.930345900000006</v>
      </c>
      <c r="AV170" s="9">
        <v>99.309674000000001</v>
      </c>
      <c r="AX170" s="14" t="s">
        <v>357</v>
      </c>
      <c r="AY170" s="9">
        <v>106.811705</v>
      </c>
      <c r="AZ170" s="9">
        <v>101.99664300000001</v>
      </c>
      <c r="BB170" s="14" t="s">
        <v>357</v>
      </c>
      <c r="BC170" s="9">
        <v>118.7773</v>
      </c>
      <c r="BD170" s="9">
        <v>93.323570000000004</v>
      </c>
      <c r="BF170" s="14" t="s">
        <v>357</v>
      </c>
      <c r="BG170" s="9">
        <v>106.4924</v>
      </c>
      <c r="BH170" s="9">
        <v>94.612539999999996</v>
      </c>
      <c r="BJ170" s="14" t="s">
        <v>172</v>
      </c>
      <c r="BK170" s="9">
        <v>74.915549999999996</v>
      </c>
      <c r="BL170" s="9">
        <v>115.85</v>
      </c>
      <c r="BN170" s="14" t="s">
        <v>172</v>
      </c>
      <c r="BO170" s="9">
        <v>88.237750000000005</v>
      </c>
      <c r="BP170" s="9">
        <v>103.6558</v>
      </c>
      <c r="BR170" s="14" t="s">
        <v>172</v>
      </c>
      <c r="BS170" s="9">
        <v>96.817850000000007</v>
      </c>
      <c r="BT170" s="9">
        <v>91.396500000000003</v>
      </c>
      <c r="BV170" s="14" t="s">
        <v>357</v>
      </c>
      <c r="BW170" s="9">
        <v>93.93638</v>
      </c>
      <c r="BX170" s="9">
        <v>89.788939999999997</v>
      </c>
      <c r="BZ170" s="14" t="s">
        <v>172</v>
      </c>
      <c r="CA170" s="9">
        <v>96.632649999999998</v>
      </c>
      <c r="CB170" s="9">
        <v>94.715609999999998</v>
      </c>
      <c r="CD170" s="14" t="s">
        <v>172</v>
      </c>
      <c r="CE170" s="9">
        <v>100.42019999999999</v>
      </c>
      <c r="CF170" s="9">
        <v>85.838759999999994</v>
      </c>
    </row>
    <row r="171" spans="2:84" x14ac:dyDescent="0.2">
      <c r="B171" s="14" t="s">
        <v>283</v>
      </c>
      <c r="C171" s="9">
        <v>90.873800000000003</v>
      </c>
      <c r="D171" s="9">
        <v>85.2</v>
      </c>
      <c r="F171" s="14" t="s">
        <v>283</v>
      </c>
      <c r="G171" s="9">
        <v>97.7</v>
      </c>
      <c r="H171" s="9">
        <v>99</v>
      </c>
      <c r="J171" s="14" t="s">
        <v>283</v>
      </c>
      <c r="K171" s="9">
        <v>96.8</v>
      </c>
      <c r="L171" s="9">
        <v>77.900000000000006</v>
      </c>
      <c r="N171" s="14" t="s">
        <v>283</v>
      </c>
      <c r="O171" s="9">
        <v>120.6</v>
      </c>
      <c r="P171" s="9">
        <v>85</v>
      </c>
      <c r="R171" s="14" t="s">
        <v>352</v>
      </c>
      <c r="S171" s="9">
        <v>95.011540800000006</v>
      </c>
      <c r="T171" s="9">
        <v>99.784377140000004</v>
      </c>
      <c r="V171" s="14" t="s">
        <v>283</v>
      </c>
      <c r="W171" s="9">
        <v>102.7</v>
      </c>
      <c r="X171" s="9">
        <v>100.1</v>
      </c>
      <c r="Z171" s="14" t="s">
        <v>283</v>
      </c>
      <c r="AA171" s="9">
        <v>74.2</v>
      </c>
      <c r="AB171" s="9">
        <v>91</v>
      </c>
      <c r="AD171" s="14" t="s">
        <v>352</v>
      </c>
      <c r="AE171" s="9">
        <v>96.76482</v>
      </c>
      <c r="AF171" s="9">
        <v>93.222030000000004</v>
      </c>
      <c r="AH171" s="14" t="s">
        <v>283</v>
      </c>
      <c r="AI171" s="9">
        <v>93.3</v>
      </c>
      <c r="AJ171" s="9">
        <v>83.9</v>
      </c>
      <c r="AL171" s="14" t="s">
        <v>352</v>
      </c>
      <c r="AM171" s="9">
        <v>94.404719999999998</v>
      </c>
      <c r="AN171" s="9">
        <v>87.1708</v>
      </c>
      <c r="AP171" s="14" t="s">
        <v>361</v>
      </c>
      <c r="AQ171" s="9">
        <v>109.647238</v>
      </c>
      <c r="AR171" s="9">
        <v>105.27346900000001</v>
      </c>
      <c r="AT171" s="14" t="s">
        <v>361</v>
      </c>
      <c r="AU171" s="9">
        <v>99.419549599999996</v>
      </c>
      <c r="AV171" s="9">
        <v>103.62107399999999</v>
      </c>
      <c r="AX171" s="14" t="s">
        <v>361</v>
      </c>
      <c r="AY171" s="9">
        <v>114.139949</v>
      </c>
      <c r="AZ171" s="9">
        <v>109.22636</v>
      </c>
      <c r="BB171" s="14" t="s">
        <v>361</v>
      </c>
      <c r="BC171" s="9">
        <v>122.8327</v>
      </c>
      <c r="BD171" s="9">
        <v>109.8323</v>
      </c>
      <c r="BF171" s="14" t="s">
        <v>361</v>
      </c>
      <c r="BG171" s="9">
        <v>99.066720000000004</v>
      </c>
      <c r="BH171" s="9">
        <v>100.4593</v>
      </c>
      <c r="BJ171" s="14" t="s">
        <v>352</v>
      </c>
      <c r="BK171" s="9">
        <v>75.355329999999995</v>
      </c>
      <c r="BL171" s="9">
        <v>94.793400000000005</v>
      </c>
      <c r="BN171" s="14" t="s">
        <v>352</v>
      </c>
      <c r="BO171" s="9">
        <v>91.675929999999994</v>
      </c>
      <c r="BP171" s="9">
        <v>81.548199999999994</v>
      </c>
      <c r="BR171" s="14" t="s">
        <v>352</v>
      </c>
      <c r="BS171" s="9">
        <v>101.90430000000001</v>
      </c>
      <c r="BT171" s="9">
        <v>87.965590000000006</v>
      </c>
      <c r="BV171" s="14" t="s">
        <v>361</v>
      </c>
      <c r="BW171" s="9">
        <v>74.524659999999997</v>
      </c>
      <c r="BX171" s="9">
        <v>79.149500000000003</v>
      </c>
      <c r="BZ171" s="14" t="s">
        <v>352</v>
      </c>
      <c r="CA171" s="9">
        <v>83.46566</v>
      </c>
      <c r="CB171" s="9">
        <v>90.97878</v>
      </c>
      <c r="CD171" s="14" t="s">
        <v>352</v>
      </c>
      <c r="CE171" s="9">
        <v>85.356290000000001</v>
      </c>
      <c r="CF171" s="9">
        <v>93.701059999999998</v>
      </c>
    </row>
    <row r="172" spans="2:84" x14ac:dyDescent="0.2">
      <c r="B172" s="14" t="s">
        <v>160</v>
      </c>
      <c r="C172" s="9">
        <v>79.402289999999994</v>
      </c>
      <c r="D172" s="9">
        <v>84.1</v>
      </c>
      <c r="F172" s="14" t="s">
        <v>160</v>
      </c>
      <c r="G172" s="9">
        <v>94</v>
      </c>
      <c r="H172" s="9">
        <v>92.4</v>
      </c>
      <c r="J172" s="14" t="s">
        <v>160</v>
      </c>
      <c r="K172" s="9">
        <v>79.099999999999994</v>
      </c>
      <c r="L172" s="9">
        <v>81.400000000000006</v>
      </c>
      <c r="N172" s="14" t="s">
        <v>160</v>
      </c>
      <c r="O172" s="9">
        <v>84.9</v>
      </c>
      <c r="P172" s="9">
        <v>94.3</v>
      </c>
      <c r="R172" s="14" t="s">
        <v>357</v>
      </c>
      <c r="S172" s="9">
        <v>98.235421900000006</v>
      </c>
      <c r="T172" s="9">
        <v>95.417097139999996</v>
      </c>
      <c r="V172" s="14" t="s">
        <v>160</v>
      </c>
      <c r="W172" s="9">
        <v>83.8</v>
      </c>
      <c r="X172" s="9">
        <v>96.9</v>
      </c>
      <c r="Z172" s="14" t="s">
        <v>160</v>
      </c>
      <c r="AA172" s="9">
        <v>69.8</v>
      </c>
      <c r="AB172" s="9">
        <v>81.900000000000006</v>
      </c>
      <c r="AD172" s="14" t="s">
        <v>357</v>
      </c>
      <c r="AE172" s="9">
        <v>105.99769999999999</v>
      </c>
      <c r="AF172" s="9">
        <v>97.155950000000004</v>
      </c>
      <c r="AH172" s="14" t="s">
        <v>160</v>
      </c>
      <c r="AI172" s="9">
        <v>91.3</v>
      </c>
      <c r="AJ172" s="9">
        <v>79.8</v>
      </c>
      <c r="AL172" s="14" t="s">
        <v>357</v>
      </c>
      <c r="AM172" s="9">
        <v>102.03700000000001</v>
      </c>
      <c r="AN172" s="9">
        <v>106.6909</v>
      </c>
      <c r="AP172" s="14" t="s">
        <v>266</v>
      </c>
      <c r="AQ172" s="9">
        <v>109.00326200000001</v>
      </c>
      <c r="AR172" s="9">
        <v>108.684815</v>
      </c>
      <c r="AT172" s="14" t="s">
        <v>266</v>
      </c>
      <c r="AU172" s="9">
        <v>95.484176000000005</v>
      </c>
      <c r="AV172" s="9">
        <v>113.95890199999999</v>
      </c>
      <c r="AX172" s="14" t="s">
        <v>266</v>
      </c>
      <c r="AY172" s="9">
        <v>100.894445</v>
      </c>
      <c r="AZ172" s="9">
        <v>105.00331300000001</v>
      </c>
      <c r="BB172" s="14" t="s">
        <v>266</v>
      </c>
      <c r="BC172" s="9">
        <v>101.5706</v>
      </c>
      <c r="BD172" s="9">
        <v>90.375240000000005</v>
      </c>
      <c r="BF172" s="14" t="s">
        <v>266</v>
      </c>
      <c r="BG172" s="9">
        <v>101.143</v>
      </c>
      <c r="BH172" s="9">
        <v>101.62430000000001</v>
      </c>
      <c r="BJ172" s="14" t="s">
        <v>357</v>
      </c>
      <c r="BK172" s="9">
        <v>96.49485</v>
      </c>
      <c r="BL172" s="9">
        <v>133.6326</v>
      </c>
      <c r="BN172" s="14" t="s">
        <v>357</v>
      </c>
      <c r="BO172" s="9">
        <v>102.79770000000001</v>
      </c>
      <c r="BP172" s="9">
        <v>110.4785</v>
      </c>
      <c r="BR172" s="14" t="s">
        <v>357</v>
      </c>
      <c r="BS172" s="9">
        <v>104.37309999999999</v>
      </c>
      <c r="BT172" s="9">
        <v>94.88252</v>
      </c>
      <c r="BV172" s="14" t="s">
        <v>266</v>
      </c>
      <c r="BW172" s="9">
        <v>94.230890000000002</v>
      </c>
      <c r="BX172" s="9">
        <v>82.830010000000001</v>
      </c>
      <c r="BZ172" s="14" t="s">
        <v>357</v>
      </c>
      <c r="CA172" s="9">
        <v>101.8674</v>
      </c>
      <c r="CB172" s="9">
        <v>94.715609999999998</v>
      </c>
      <c r="CD172" s="14" t="s">
        <v>357</v>
      </c>
      <c r="CE172" s="9">
        <v>99.304249999999996</v>
      </c>
      <c r="CF172" s="9">
        <v>98.597080000000005</v>
      </c>
    </row>
    <row r="173" spans="2:84" x14ac:dyDescent="0.2">
      <c r="B173" s="14" t="s">
        <v>117</v>
      </c>
      <c r="C173" s="9">
        <v>103.88330000000001</v>
      </c>
      <c r="D173" s="9">
        <v>77.900000000000006</v>
      </c>
      <c r="F173" s="14" t="s">
        <v>117</v>
      </c>
      <c r="G173" s="9">
        <v>90.1</v>
      </c>
      <c r="H173" s="9">
        <v>82.8</v>
      </c>
      <c r="J173" s="14" t="s">
        <v>117</v>
      </c>
      <c r="K173" s="9">
        <v>83.6</v>
      </c>
      <c r="L173" s="9">
        <v>84.7</v>
      </c>
      <c r="N173" s="14" t="s">
        <v>117</v>
      </c>
      <c r="O173" s="9">
        <v>81.400000000000006</v>
      </c>
      <c r="P173" s="9">
        <v>88.5</v>
      </c>
      <c r="R173" s="14" t="s">
        <v>361</v>
      </c>
      <c r="S173" s="9">
        <v>99.896839999999997</v>
      </c>
      <c r="T173" s="9">
        <v>97.213171209999999</v>
      </c>
      <c r="V173" s="14" t="s">
        <v>117</v>
      </c>
      <c r="W173" s="9">
        <v>74.7</v>
      </c>
      <c r="X173" s="9">
        <v>92.9</v>
      </c>
      <c r="Z173" s="14" t="s">
        <v>117</v>
      </c>
      <c r="AA173" s="9">
        <v>81.8</v>
      </c>
      <c r="AB173" s="9">
        <v>79.099999999999994</v>
      </c>
      <c r="AD173" s="14" t="s">
        <v>361</v>
      </c>
      <c r="AE173" s="9">
        <v>72.004270000000005</v>
      </c>
      <c r="AF173" s="9">
        <v>72.851309999999998</v>
      </c>
      <c r="AH173" s="14" t="s">
        <v>117</v>
      </c>
      <c r="AI173" s="9">
        <v>83.7</v>
      </c>
      <c r="AJ173" s="9">
        <v>82.3</v>
      </c>
      <c r="AL173" s="14" t="s">
        <v>361</v>
      </c>
      <c r="AM173" s="9">
        <v>113.60899999999999</v>
      </c>
      <c r="AN173" s="9">
        <v>100.2735</v>
      </c>
      <c r="AP173" s="14" t="s">
        <v>136</v>
      </c>
      <c r="AQ173" s="9">
        <v>106.19585600000001</v>
      </c>
      <c r="AR173" s="9">
        <v>116.718959</v>
      </c>
      <c r="AT173" s="14" t="s">
        <v>136</v>
      </c>
      <c r="AU173" s="9">
        <v>106.31530100000001</v>
      </c>
      <c r="AV173" s="9">
        <v>105.108413</v>
      </c>
      <c r="AX173" s="14" t="s">
        <v>136</v>
      </c>
      <c r="AY173" s="9">
        <v>102.643766</v>
      </c>
      <c r="AZ173" s="9">
        <v>100.134587</v>
      </c>
      <c r="BB173" s="14" t="s">
        <v>136</v>
      </c>
      <c r="BC173" s="9">
        <v>130.8391</v>
      </c>
      <c r="BD173" s="9">
        <v>100.1999</v>
      </c>
      <c r="BF173" s="14" t="s">
        <v>136</v>
      </c>
      <c r="BG173" s="9">
        <v>111.17910000000001</v>
      </c>
      <c r="BH173" s="9">
        <v>102.73099999999999</v>
      </c>
      <c r="BJ173" s="14" t="s">
        <v>361</v>
      </c>
      <c r="BK173" s="9">
        <v>107.7495</v>
      </c>
      <c r="BL173" s="9">
        <v>93.385009999999994</v>
      </c>
      <c r="BN173" s="14" t="s">
        <v>361</v>
      </c>
      <c r="BO173" s="9">
        <v>93.379400000000004</v>
      </c>
      <c r="BP173" s="9">
        <v>104.43689999999999</v>
      </c>
      <c r="BR173" s="14" t="s">
        <v>361</v>
      </c>
      <c r="BS173" s="9">
        <v>80.87415</v>
      </c>
      <c r="BT173" s="9">
        <v>86.083799999999997</v>
      </c>
      <c r="BV173" s="14" t="s">
        <v>136</v>
      </c>
      <c r="BW173" s="9">
        <v>100.529</v>
      </c>
      <c r="BX173" s="9">
        <v>91.266639999999995</v>
      </c>
      <c r="BZ173" s="14" t="s">
        <v>361</v>
      </c>
      <c r="CA173" s="9">
        <v>76.673469999999995</v>
      </c>
      <c r="CB173" s="9">
        <v>104.12869999999999</v>
      </c>
      <c r="CD173" s="14" t="s">
        <v>361</v>
      </c>
      <c r="CE173" s="9">
        <v>101.53619999999999</v>
      </c>
      <c r="CF173" s="9">
        <v>77.760999999999996</v>
      </c>
    </row>
    <row r="174" spans="2:84" x14ac:dyDescent="0.2">
      <c r="B174" s="14" t="s">
        <v>266</v>
      </c>
      <c r="C174" s="9">
        <v>85.924379999999999</v>
      </c>
      <c r="D174" s="9">
        <v>87.7</v>
      </c>
      <c r="F174" s="14" t="s">
        <v>266</v>
      </c>
      <c r="G174" s="9">
        <v>91.2</v>
      </c>
      <c r="H174" s="9">
        <v>97.9</v>
      </c>
      <c r="J174" s="14" t="s">
        <v>266</v>
      </c>
      <c r="K174" s="9">
        <v>88.5</v>
      </c>
      <c r="L174" s="9">
        <v>83.6</v>
      </c>
      <c r="N174" s="14" t="s">
        <v>266</v>
      </c>
      <c r="O174" s="9">
        <v>100.9</v>
      </c>
      <c r="P174" s="9">
        <v>108.1</v>
      </c>
      <c r="R174" s="14" t="s">
        <v>266</v>
      </c>
      <c r="S174" s="9">
        <v>97.724810399999996</v>
      </c>
      <c r="T174" s="9">
        <v>97.064588850000007</v>
      </c>
      <c r="V174" s="14" t="s">
        <v>266</v>
      </c>
      <c r="W174" s="9">
        <v>101.6</v>
      </c>
      <c r="X174" s="9">
        <v>96.4</v>
      </c>
      <c r="Z174" s="14" t="s">
        <v>266</v>
      </c>
      <c r="AA174" s="9">
        <v>73.599999999999994</v>
      </c>
      <c r="AB174" s="9">
        <v>89.2</v>
      </c>
      <c r="AD174" s="14" t="s">
        <v>266</v>
      </c>
      <c r="AE174" s="9">
        <v>99.920419999999993</v>
      </c>
      <c r="AF174" s="9">
        <v>125.3676</v>
      </c>
      <c r="AH174" s="14" t="s">
        <v>266</v>
      </c>
      <c r="AI174" s="9">
        <v>91.6</v>
      </c>
      <c r="AJ174" s="9">
        <v>93.3</v>
      </c>
      <c r="AL174" s="14" t="s">
        <v>266</v>
      </c>
      <c r="AM174" s="9">
        <v>95.172380000000004</v>
      </c>
      <c r="AN174" s="9">
        <v>96.735410000000002</v>
      </c>
      <c r="AP174" s="14" t="s">
        <v>197</v>
      </c>
      <c r="AQ174" s="9">
        <v>99.646545200000006</v>
      </c>
      <c r="AR174" s="9">
        <v>102.489431</v>
      </c>
      <c r="AT174" s="14" t="s">
        <v>197</v>
      </c>
      <c r="AU174" s="9">
        <v>105.340144</v>
      </c>
      <c r="AV174" s="9">
        <v>104.69421699999999</v>
      </c>
      <c r="AX174" s="14" t="s">
        <v>197</v>
      </c>
      <c r="AY174" s="9">
        <v>101.83460599999999</v>
      </c>
      <c r="AZ174" s="9">
        <v>88.601241400000006</v>
      </c>
      <c r="BB174" s="14" t="s">
        <v>197</v>
      </c>
      <c r="BC174" s="9">
        <v>113.8874</v>
      </c>
      <c r="BD174" s="9">
        <v>96.656440000000003</v>
      </c>
      <c r="BF174" s="14" t="s">
        <v>197</v>
      </c>
      <c r="BG174" s="9">
        <v>106.9388</v>
      </c>
      <c r="BH174" s="9">
        <v>96.009060000000005</v>
      </c>
      <c r="BJ174" s="14" t="s">
        <v>266</v>
      </c>
      <c r="BK174" s="9">
        <v>90.452520000000007</v>
      </c>
      <c r="BL174" s="9">
        <v>86.034099999999995</v>
      </c>
      <c r="BN174" s="14" t="s">
        <v>266</v>
      </c>
      <c r="BO174" s="9">
        <v>89.185739999999996</v>
      </c>
      <c r="BP174" s="9">
        <v>86.801860000000005</v>
      </c>
      <c r="BR174" s="14" t="s">
        <v>266</v>
      </c>
      <c r="BS174" s="9">
        <v>108.5177</v>
      </c>
      <c r="BT174" s="9">
        <v>91.768529999999998</v>
      </c>
      <c r="BV174" s="14" t="s">
        <v>197</v>
      </c>
      <c r="BW174" s="9">
        <v>87.642150000000001</v>
      </c>
      <c r="BX174" s="9">
        <v>85.499139999999997</v>
      </c>
      <c r="BZ174" s="14" t="s">
        <v>266</v>
      </c>
      <c r="CA174" s="9">
        <v>110.5771</v>
      </c>
      <c r="CB174" s="9">
        <v>93.185010000000005</v>
      </c>
      <c r="CD174" s="14" t="s">
        <v>266</v>
      </c>
      <c r="CE174" s="9">
        <v>96.644149999999996</v>
      </c>
      <c r="CF174" s="9">
        <v>97.601140000000001</v>
      </c>
    </row>
    <row r="175" spans="2:84" x14ac:dyDescent="0.2">
      <c r="B175" s="14" t="s">
        <v>136</v>
      </c>
      <c r="C175" s="9">
        <v>92.747219999999999</v>
      </c>
      <c r="D175" s="9">
        <v>89.9</v>
      </c>
      <c r="F175" s="14" t="s">
        <v>136</v>
      </c>
      <c r="G175" s="9">
        <v>97.3</v>
      </c>
      <c r="H175" s="9">
        <v>92.3</v>
      </c>
      <c r="J175" s="14" t="s">
        <v>136</v>
      </c>
      <c r="K175" s="9">
        <v>84.6</v>
      </c>
      <c r="L175" s="9">
        <v>88.3</v>
      </c>
      <c r="N175" s="14" t="s">
        <v>136</v>
      </c>
      <c r="O175" s="9">
        <v>91.2</v>
      </c>
      <c r="P175" s="9">
        <v>94.7</v>
      </c>
      <c r="R175" s="14" t="s">
        <v>136</v>
      </c>
      <c r="S175" s="9">
        <v>102.845043</v>
      </c>
      <c r="T175" s="9">
        <v>112.82153169999999</v>
      </c>
      <c r="V175" s="14" t="s">
        <v>136</v>
      </c>
      <c r="W175" s="9">
        <v>92.8</v>
      </c>
      <c r="X175" s="9">
        <v>93.1</v>
      </c>
      <c r="Z175" s="14" t="s">
        <v>136</v>
      </c>
      <c r="AA175" s="9">
        <v>78.7</v>
      </c>
      <c r="AB175" s="9">
        <v>82.2</v>
      </c>
      <c r="AD175" s="14" t="s">
        <v>136</v>
      </c>
      <c r="AE175" s="9">
        <v>106.355</v>
      </c>
      <c r="AF175" s="9">
        <v>89.795460000000006</v>
      </c>
      <c r="AH175" s="14" t="s">
        <v>136</v>
      </c>
      <c r="AI175" s="9">
        <v>96.5</v>
      </c>
      <c r="AJ175" s="9">
        <v>83.5</v>
      </c>
      <c r="AL175" s="14" t="s">
        <v>136</v>
      </c>
      <c r="AM175" s="9">
        <v>116.28530000000001</v>
      </c>
      <c r="AN175" s="9">
        <v>105.71810000000001</v>
      </c>
      <c r="AP175" s="14" t="s">
        <v>228</v>
      </c>
      <c r="AQ175" s="9">
        <v>98.170351400000001</v>
      </c>
      <c r="AR175" s="9">
        <v>102.754577</v>
      </c>
      <c r="AT175" s="14" t="s">
        <v>228</v>
      </c>
      <c r="AU175" s="9">
        <v>97.956814499999993</v>
      </c>
      <c r="AV175" s="9">
        <v>96.222033999999994</v>
      </c>
      <c r="AX175" s="14" t="s">
        <v>228</v>
      </c>
      <c r="AY175" s="9">
        <v>92.750636099999994</v>
      </c>
      <c r="AZ175" s="9">
        <v>101.369624</v>
      </c>
      <c r="BB175" s="14" t="s">
        <v>228</v>
      </c>
      <c r="BC175" s="9">
        <v>96.75309</v>
      </c>
      <c r="BD175" s="9">
        <v>89.862499999999997</v>
      </c>
      <c r="BF175" s="14" t="s">
        <v>228</v>
      </c>
      <c r="BG175" s="9">
        <v>99.776830000000004</v>
      </c>
      <c r="BH175" s="9">
        <v>97.256619999999998</v>
      </c>
      <c r="BJ175" s="14" t="s">
        <v>136</v>
      </c>
      <c r="BK175" s="9">
        <v>113.8537</v>
      </c>
      <c r="BL175" s="9">
        <v>103.6653</v>
      </c>
      <c r="BN175" s="14" t="s">
        <v>136</v>
      </c>
      <c r="BO175" s="9">
        <v>106.56189999999999</v>
      </c>
      <c r="BP175" s="9">
        <v>98.730040000000002</v>
      </c>
      <c r="BR175" s="14" t="s">
        <v>136</v>
      </c>
      <c r="BS175" s="9">
        <v>107.9036</v>
      </c>
      <c r="BT175" s="9">
        <v>102.2868</v>
      </c>
      <c r="BV175" s="14" t="s">
        <v>228</v>
      </c>
      <c r="BW175" s="9">
        <v>89.392049999999998</v>
      </c>
      <c r="BX175" s="9">
        <v>100.33880000000001</v>
      </c>
      <c r="BZ175" s="14" t="s">
        <v>136</v>
      </c>
      <c r="CA175" s="9">
        <v>90.295919999999995</v>
      </c>
      <c r="CB175" s="9">
        <v>107.2277</v>
      </c>
      <c r="CD175" s="14" t="s">
        <v>136</v>
      </c>
      <c r="CE175" s="9">
        <v>101.45350000000001</v>
      </c>
      <c r="CF175" s="9">
        <v>93.859889999999993</v>
      </c>
    </row>
    <row r="176" spans="2:84" x14ac:dyDescent="0.2">
      <c r="B176" s="14" t="s">
        <v>197</v>
      </c>
      <c r="C176" s="9">
        <v>89.280600000000007</v>
      </c>
      <c r="D176" s="9">
        <v>89.7</v>
      </c>
      <c r="F176" s="14" t="s">
        <v>197</v>
      </c>
      <c r="G176" s="9">
        <v>102.9</v>
      </c>
      <c r="H176" s="9">
        <v>90.9</v>
      </c>
      <c r="J176" s="14" t="s">
        <v>197</v>
      </c>
      <c r="K176" s="9">
        <v>93</v>
      </c>
      <c r="L176" s="9">
        <v>85.6</v>
      </c>
      <c r="N176" s="14" t="s">
        <v>197</v>
      </c>
      <c r="O176" s="9">
        <v>90.4</v>
      </c>
      <c r="P176" s="9">
        <v>98.3</v>
      </c>
      <c r="R176" s="14" t="s">
        <v>197</v>
      </c>
      <c r="S176" s="9">
        <v>104.750787</v>
      </c>
      <c r="T176" s="9">
        <v>113.37783779999999</v>
      </c>
      <c r="V176" s="14" t="s">
        <v>197</v>
      </c>
      <c r="W176" s="9">
        <v>83.4</v>
      </c>
      <c r="X176" s="9">
        <v>103.8</v>
      </c>
      <c r="Z176" s="14" t="s">
        <v>197</v>
      </c>
      <c r="AA176" s="9">
        <v>70.3</v>
      </c>
      <c r="AB176" s="9">
        <v>87.9</v>
      </c>
      <c r="AD176" s="14" t="s">
        <v>197</v>
      </c>
      <c r="AE176" s="9">
        <v>109.194</v>
      </c>
      <c r="AF176" s="9">
        <v>71.439300000000003</v>
      </c>
      <c r="AH176" s="14" t="s">
        <v>197</v>
      </c>
      <c r="AI176" s="9">
        <v>84.7</v>
      </c>
      <c r="AJ176" s="9">
        <v>74.8</v>
      </c>
      <c r="AL176" s="14" t="s">
        <v>197</v>
      </c>
      <c r="AM176" s="9">
        <v>99.089839999999995</v>
      </c>
      <c r="AN176" s="9">
        <v>104.905</v>
      </c>
      <c r="AP176" s="14" t="s">
        <v>368</v>
      </c>
      <c r="AQ176" s="9">
        <v>97.463441700000004</v>
      </c>
      <c r="AR176" s="9">
        <v>98.220572399999995</v>
      </c>
      <c r="AT176" s="14" t="s">
        <v>368</v>
      </c>
      <c r="AU176" s="9">
        <v>95.333178500000002</v>
      </c>
      <c r="AV176" s="9">
        <v>94.489943199999999</v>
      </c>
      <c r="AX176" s="14" t="s">
        <v>368</v>
      </c>
      <c r="AY176" s="9">
        <v>93.7277354</v>
      </c>
      <c r="AZ176" s="9">
        <v>82.568560399999996</v>
      </c>
      <c r="BB176" s="14" t="s">
        <v>368</v>
      </c>
      <c r="BC176" s="9">
        <v>97.039969999999997</v>
      </c>
      <c r="BD176" s="9">
        <v>87.866439999999997</v>
      </c>
      <c r="BF176" s="14" t="s">
        <v>368</v>
      </c>
      <c r="BG176" s="9">
        <v>99.147869999999998</v>
      </c>
      <c r="BH176" s="9">
        <v>88.374759999999995</v>
      </c>
      <c r="BJ176" s="14" t="s">
        <v>197</v>
      </c>
      <c r="BK176" s="9">
        <v>90.462190000000007</v>
      </c>
      <c r="BL176" s="9">
        <v>119.18559999999999</v>
      </c>
      <c r="BN176" s="14" t="s">
        <v>197</v>
      </c>
      <c r="BO176" s="9">
        <v>81.910790000000006</v>
      </c>
      <c r="BP176" s="9">
        <v>101.711</v>
      </c>
      <c r="BR176" s="14" t="s">
        <v>197</v>
      </c>
      <c r="BS176" s="9">
        <v>97.128529999999998</v>
      </c>
      <c r="BT176" s="9">
        <v>94.575749999999999</v>
      </c>
      <c r="BV176" s="14" t="s">
        <v>368</v>
      </c>
      <c r="BW176" s="9">
        <v>70.373720000000006</v>
      </c>
      <c r="BX176" s="9">
        <v>83.949789999999993</v>
      </c>
      <c r="BZ176" s="14" t="s">
        <v>197</v>
      </c>
      <c r="CA176" s="9">
        <v>101.898</v>
      </c>
      <c r="CB176" s="9">
        <v>86.367739999999998</v>
      </c>
      <c r="CD176" s="14" t="s">
        <v>197</v>
      </c>
      <c r="CE176" s="9">
        <v>97.154979999999995</v>
      </c>
      <c r="CF176" s="9">
        <v>97.65343</v>
      </c>
    </row>
    <row r="177" spans="2:84" x14ac:dyDescent="0.2">
      <c r="B177" s="14" t="s">
        <v>228</v>
      </c>
      <c r="C177" s="9">
        <v>86.588610000000003</v>
      </c>
      <c r="D177" s="9">
        <v>92.9</v>
      </c>
      <c r="F177" s="14" t="s">
        <v>228</v>
      </c>
      <c r="G177" s="9">
        <v>101.5</v>
      </c>
      <c r="H177" s="9">
        <v>105.3</v>
      </c>
      <c r="J177" s="14" t="s">
        <v>228</v>
      </c>
      <c r="K177" s="9">
        <v>105.6</v>
      </c>
      <c r="L177" s="9">
        <v>108.4</v>
      </c>
      <c r="N177" s="14" t="s">
        <v>228</v>
      </c>
      <c r="O177" s="9">
        <v>115.6</v>
      </c>
      <c r="P177" s="9">
        <v>97.3</v>
      </c>
      <c r="R177" s="14" t="s">
        <v>228</v>
      </c>
      <c r="S177" s="9">
        <v>114.588989</v>
      </c>
      <c r="T177" s="9">
        <v>110.7234629</v>
      </c>
      <c r="V177" s="14" t="s">
        <v>228</v>
      </c>
      <c r="W177" s="9">
        <v>97.4</v>
      </c>
      <c r="X177" s="9">
        <v>93.4</v>
      </c>
      <c r="Z177" s="14" t="s">
        <v>228</v>
      </c>
      <c r="AA177" s="9">
        <v>95.2</v>
      </c>
      <c r="AB177" s="9">
        <v>96.7</v>
      </c>
      <c r="AD177" s="14" t="s">
        <v>228</v>
      </c>
      <c r="AE177" s="9">
        <v>104.1176</v>
      </c>
      <c r="AF177" s="9">
        <v>92.078710000000001</v>
      </c>
      <c r="AH177" s="14" t="s">
        <v>228</v>
      </c>
      <c r="AI177" s="9">
        <v>96.4</v>
      </c>
      <c r="AJ177" s="9">
        <v>99</v>
      </c>
      <c r="AL177" s="14" t="s">
        <v>228</v>
      </c>
      <c r="AM177" s="9">
        <v>95.936800000000005</v>
      </c>
      <c r="AN177" s="9">
        <v>101.04300000000001</v>
      </c>
      <c r="AP177" s="14" t="s">
        <v>298</v>
      </c>
      <c r="AQ177" s="9">
        <v>89.300471200000004</v>
      </c>
      <c r="AR177" s="9">
        <v>104.57208</v>
      </c>
      <c r="AT177" s="14" t="s">
        <v>298</v>
      </c>
      <c r="AU177" s="9">
        <v>96.051609400000004</v>
      </c>
      <c r="AV177" s="9">
        <v>101.77861900000001</v>
      </c>
      <c r="AX177" s="14" t="s">
        <v>298</v>
      </c>
      <c r="AY177" s="9">
        <v>102.83727500000001</v>
      </c>
      <c r="AZ177" s="9">
        <v>96.654830899999993</v>
      </c>
      <c r="BB177" s="14" t="s">
        <v>298</v>
      </c>
      <c r="BC177" s="9">
        <v>106.9781</v>
      </c>
      <c r="BD177" s="9">
        <v>93.07902</v>
      </c>
      <c r="BF177" s="14" t="s">
        <v>298</v>
      </c>
      <c r="BG177" s="9">
        <v>94.954830000000001</v>
      </c>
      <c r="BH177" s="9">
        <v>87.860659999999996</v>
      </c>
      <c r="BJ177" s="14" t="s">
        <v>228</v>
      </c>
      <c r="BK177" s="9">
        <v>90.819860000000006</v>
      </c>
      <c r="BL177" s="9">
        <v>109.1789</v>
      </c>
      <c r="BN177" s="14" t="s">
        <v>228</v>
      </c>
      <c r="BO177" s="9">
        <v>90.352069999999998</v>
      </c>
      <c r="BP177" s="9">
        <v>92.752200000000002</v>
      </c>
      <c r="BR177" s="14" t="s">
        <v>228</v>
      </c>
      <c r="BS177" s="9">
        <v>91.620959999999997</v>
      </c>
      <c r="BT177" s="9">
        <v>101.03189999999999</v>
      </c>
      <c r="BV177" s="14" t="s">
        <v>298</v>
      </c>
      <c r="BW177" s="9">
        <v>80.730050000000006</v>
      </c>
      <c r="BX177" s="9">
        <v>77.817130000000006</v>
      </c>
      <c r="BZ177" s="14" t="s">
        <v>228</v>
      </c>
      <c r="CA177" s="9">
        <v>98.806120000000007</v>
      </c>
      <c r="CB177" s="9">
        <v>88.866299999999995</v>
      </c>
      <c r="CD177" s="14" t="s">
        <v>228</v>
      </c>
      <c r="CE177" s="9">
        <v>102.4041</v>
      </c>
      <c r="CF177" s="9">
        <v>102.0132</v>
      </c>
    </row>
    <row r="178" spans="2:84" x14ac:dyDescent="0.2">
      <c r="B178" s="14" t="s">
        <v>181</v>
      </c>
      <c r="C178" s="9">
        <v>83.052970000000002</v>
      </c>
      <c r="D178" s="9">
        <v>93.3</v>
      </c>
      <c r="F178" s="14" t="s">
        <v>181</v>
      </c>
      <c r="G178" s="9">
        <v>93.1</v>
      </c>
      <c r="H178" s="9">
        <v>92</v>
      </c>
      <c r="J178" s="14" t="s">
        <v>181</v>
      </c>
      <c r="K178" s="9">
        <v>91.7</v>
      </c>
      <c r="L178" s="9">
        <v>68.8</v>
      </c>
      <c r="N178" s="14" t="s">
        <v>181</v>
      </c>
      <c r="O178" s="9">
        <v>106.5</v>
      </c>
      <c r="P178" s="9">
        <v>82.8</v>
      </c>
      <c r="R178" s="14" t="s">
        <v>368</v>
      </c>
      <c r="S178" s="9">
        <v>101.590835</v>
      </c>
      <c r="T178" s="9">
        <v>94.145540280000006</v>
      </c>
      <c r="V178" s="14" t="s">
        <v>181</v>
      </c>
      <c r="W178" s="9">
        <v>82.2</v>
      </c>
      <c r="X178" s="9">
        <v>99</v>
      </c>
      <c r="Z178" s="14" t="s">
        <v>181</v>
      </c>
      <c r="AA178" s="9">
        <v>76.8</v>
      </c>
      <c r="AB178" s="9">
        <v>84.2</v>
      </c>
      <c r="AD178" s="14" t="s">
        <v>368</v>
      </c>
      <c r="AE178" s="9">
        <v>76.836299999999994</v>
      </c>
      <c r="AF178" s="9">
        <v>74.113110000000006</v>
      </c>
      <c r="AH178" s="14" t="s">
        <v>181</v>
      </c>
      <c r="AI178" s="9">
        <v>86.6</v>
      </c>
      <c r="AJ178" s="9">
        <v>76.5</v>
      </c>
      <c r="AL178" s="14" t="s">
        <v>368</v>
      </c>
      <c r="AM178" s="9">
        <v>96.641080000000002</v>
      </c>
      <c r="AN178" s="9">
        <v>95.293400000000005</v>
      </c>
      <c r="AP178" s="14" t="s">
        <v>344</v>
      </c>
      <c r="AQ178" s="9">
        <v>95.302645900000002</v>
      </c>
      <c r="AR178" s="9">
        <v>98.034433000000007</v>
      </c>
      <c r="AT178" s="14" t="s">
        <v>344</v>
      </c>
      <c r="AU178" s="9">
        <v>108.59594</v>
      </c>
      <c r="AV178" s="9">
        <v>129.882667</v>
      </c>
      <c r="AX178" s="14" t="s">
        <v>344</v>
      </c>
      <c r="AY178" s="9">
        <v>105.13045099999999</v>
      </c>
      <c r="AZ178" s="9">
        <v>114.45269399999999</v>
      </c>
      <c r="BB178" s="14" t="s">
        <v>344</v>
      </c>
      <c r="BC178" s="9">
        <v>97.610410000000002</v>
      </c>
      <c r="BD178" s="9">
        <v>100</v>
      </c>
      <c r="BF178" s="14" t="s">
        <v>344</v>
      </c>
      <c r="BG178" s="9">
        <v>103.3306</v>
      </c>
      <c r="BH178" s="9">
        <v>102.71429999999999</v>
      </c>
      <c r="BJ178" s="14" t="s">
        <v>368</v>
      </c>
      <c r="BK178" s="9">
        <v>79.326790000000003</v>
      </c>
      <c r="BL178" s="9">
        <v>94.047910000000002</v>
      </c>
      <c r="BN178" s="14" t="s">
        <v>368</v>
      </c>
      <c r="BO178" s="9">
        <v>108.6281</v>
      </c>
      <c r="BP178" s="9">
        <v>85.180269999999993</v>
      </c>
      <c r="BR178" s="14" t="s">
        <v>368</v>
      </c>
      <c r="BS178" s="9">
        <v>84.856539999999995</v>
      </c>
      <c r="BT178" s="9">
        <v>87.227220000000003</v>
      </c>
      <c r="BV178" s="14" t="s">
        <v>344</v>
      </c>
      <c r="BW178" s="9">
        <v>112.5945</v>
      </c>
      <c r="BX178" s="9">
        <v>104.2724</v>
      </c>
      <c r="BZ178" s="14" t="s">
        <v>368</v>
      </c>
      <c r="CA178" s="9">
        <v>104.77549999999999</v>
      </c>
      <c r="CB178" s="9">
        <v>87.02628</v>
      </c>
      <c r="CD178" s="14" t="s">
        <v>368</v>
      </c>
      <c r="CE178" s="9">
        <v>91.657830000000004</v>
      </c>
      <c r="CF178" s="9">
        <v>82.668049999999994</v>
      </c>
    </row>
    <row r="179" spans="2:84" x14ac:dyDescent="0.2">
      <c r="B179" s="14" t="s">
        <v>298</v>
      </c>
      <c r="C179" s="9">
        <v>85.140529999999998</v>
      </c>
      <c r="D179" s="9">
        <v>82.7</v>
      </c>
      <c r="F179" s="14" t="s">
        <v>298</v>
      </c>
      <c r="G179" s="9">
        <v>90.8</v>
      </c>
      <c r="H179" s="9">
        <v>96.5</v>
      </c>
      <c r="J179" s="14" t="s">
        <v>298</v>
      </c>
      <c r="K179" s="9">
        <v>94.5</v>
      </c>
      <c r="L179" s="9">
        <v>85.1</v>
      </c>
      <c r="N179" s="14" t="s">
        <v>298</v>
      </c>
      <c r="O179" s="9">
        <v>105.4</v>
      </c>
      <c r="P179" s="9">
        <v>99.5</v>
      </c>
      <c r="R179" s="14" t="s">
        <v>298</v>
      </c>
      <c r="S179" s="9">
        <v>91.139478999999994</v>
      </c>
      <c r="T179" s="9">
        <v>96.123689110000001</v>
      </c>
      <c r="V179" s="14" t="s">
        <v>298</v>
      </c>
      <c r="W179" s="9">
        <v>89.5</v>
      </c>
      <c r="X179" s="9">
        <v>111.7</v>
      </c>
      <c r="Z179" s="14" t="s">
        <v>298</v>
      </c>
      <c r="AA179" s="9">
        <v>67.8</v>
      </c>
      <c r="AB179" s="9">
        <v>75.5</v>
      </c>
      <c r="AD179" s="14" t="s">
        <v>298</v>
      </c>
      <c r="AE179" s="9">
        <v>107.9755</v>
      </c>
      <c r="AF179" s="9">
        <v>90.42398</v>
      </c>
      <c r="AH179" s="14" t="s">
        <v>298</v>
      </c>
      <c r="AI179" s="9">
        <v>94.4</v>
      </c>
      <c r="AJ179" s="9">
        <v>91.9</v>
      </c>
      <c r="AL179" s="14" t="s">
        <v>298</v>
      </c>
      <c r="AM179" s="9">
        <v>94.404719999999998</v>
      </c>
      <c r="AN179" s="9">
        <v>97.153859999999995</v>
      </c>
      <c r="AP179" s="14" t="s">
        <v>208</v>
      </c>
      <c r="AQ179" s="9">
        <v>98.939635499999994</v>
      </c>
      <c r="AR179" s="9">
        <v>101.137184</v>
      </c>
      <c r="AT179" s="14" t="s">
        <v>208</v>
      </c>
      <c r="AU179" s="9">
        <v>101.62526099999999</v>
      </c>
      <c r="AV179" s="9">
        <v>106.63340599999999</v>
      </c>
      <c r="AX179" s="14" t="s">
        <v>208</v>
      </c>
      <c r="AY179" s="9">
        <v>95.7277354</v>
      </c>
      <c r="AZ179" s="9">
        <v>93.845398700000004</v>
      </c>
      <c r="BB179" s="14" t="s">
        <v>208</v>
      </c>
      <c r="BC179" s="9">
        <v>113.84829999999999</v>
      </c>
      <c r="BD179" s="9">
        <v>92.948160000000001</v>
      </c>
      <c r="BF179" s="14" t="s">
        <v>208</v>
      </c>
      <c r="BG179" s="9">
        <v>103.1651</v>
      </c>
      <c r="BH179" s="9">
        <v>99.342089999999999</v>
      </c>
      <c r="BJ179" s="14" t="s">
        <v>298</v>
      </c>
      <c r="BK179" s="9">
        <v>81.291749999999993</v>
      </c>
      <c r="BL179" s="9">
        <v>84.50864</v>
      </c>
      <c r="BN179" s="14" t="s">
        <v>298</v>
      </c>
      <c r="BO179" s="9">
        <v>86.386030000000005</v>
      </c>
      <c r="BP179" s="9">
        <v>84.730580000000003</v>
      </c>
      <c r="BR179" s="14" t="s">
        <v>298</v>
      </c>
      <c r="BS179" s="9">
        <v>107.36750000000001</v>
      </c>
      <c r="BT179" s="9">
        <v>82.890889999999999</v>
      </c>
      <c r="BV179" s="14" t="s">
        <v>208</v>
      </c>
      <c r="BW179" s="9">
        <v>88.496759999999995</v>
      </c>
      <c r="BX179" s="9">
        <v>89.994929999999997</v>
      </c>
      <c r="BZ179" s="14" t="s">
        <v>298</v>
      </c>
      <c r="CA179" s="9">
        <v>87.110349999999997</v>
      </c>
      <c r="CB179" s="9">
        <v>96.139110000000002</v>
      </c>
      <c r="CD179" s="14" t="s">
        <v>298</v>
      </c>
      <c r="CE179" s="9">
        <v>94.421440000000004</v>
      </c>
      <c r="CF179" s="9">
        <v>100.66549999999999</v>
      </c>
    </row>
    <row r="180" spans="2:84" x14ac:dyDescent="0.2">
      <c r="B180" s="14" t="s">
        <v>259</v>
      </c>
      <c r="C180" s="9">
        <v>91.396360000000001</v>
      </c>
      <c r="D180" s="9">
        <v>92.5</v>
      </c>
      <c r="F180" s="14" t="s">
        <v>259</v>
      </c>
      <c r="G180" s="9">
        <v>113</v>
      </c>
      <c r="H180" s="9">
        <v>99</v>
      </c>
      <c r="J180" s="14" t="s">
        <v>259</v>
      </c>
      <c r="K180" s="9">
        <v>91.9</v>
      </c>
      <c r="L180" s="9">
        <v>90.8</v>
      </c>
      <c r="N180" s="14" t="s">
        <v>259</v>
      </c>
      <c r="O180" s="9">
        <v>107.5</v>
      </c>
      <c r="P180" s="9">
        <v>82</v>
      </c>
      <c r="R180" s="14" t="s">
        <v>344</v>
      </c>
      <c r="S180" s="9">
        <v>89.726317800000004</v>
      </c>
      <c r="T180" s="9">
        <v>83.171616189999995</v>
      </c>
      <c r="V180" s="14" t="s">
        <v>259</v>
      </c>
      <c r="W180" s="9">
        <v>83.7</v>
      </c>
      <c r="X180" s="9">
        <v>82.2</v>
      </c>
      <c r="Z180" s="14" t="s">
        <v>259</v>
      </c>
      <c r="AA180" s="9">
        <v>85.3</v>
      </c>
      <c r="AB180" s="9">
        <v>103.4</v>
      </c>
      <c r="AD180" s="14" t="s">
        <v>344</v>
      </c>
      <c r="AE180" s="9">
        <v>103.57429999999999</v>
      </c>
      <c r="AF180" s="9">
        <v>146.47040000000001</v>
      </c>
      <c r="AH180" s="14" t="s">
        <v>259</v>
      </c>
      <c r="AI180" s="9">
        <v>90.6</v>
      </c>
      <c r="AJ180" s="9">
        <v>86.4</v>
      </c>
      <c r="AL180" s="14" t="s">
        <v>344</v>
      </c>
      <c r="AM180" s="9">
        <v>91.937219999999996</v>
      </c>
      <c r="AN180" s="9">
        <v>98.967160000000007</v>
      </c>
      <c r="AP180" s="14" t="s">
        <v>393</v>
      </c>
      <c r="AQ180" s="9">
        <v>100.748493</v>
      </c>
      <c r="AR180" s="9">
        <v>103.152297</v>
      </c>
      <c r="AT180" s="14" t="s">
        <v>393</v>
      </c>
      <c r="AU180" s="9">
        <v>109.79800299999999</v>
      </c>
      <c r="AV180" s="9">
        <v>114.126581</v>
      </c>
      <c r="AX180" s="14" t="s">
        <v>393</v>
      </c>
      <c r="AY180" s="9">
        <v>91.086513999999994</v>
      </c>
      <c r="AZ180" s="9">
        <v>87.622712000000007</v>
      </c>
      <c r="BB180" s="14" t="s">
        <v>393</v>
      </c>
      <c r="BC180" s="9">
        <v>121.4896</v>
      </c>
      <c r="BD180" s="9">
        <v>96.628979999999999</v>
      </c>
      <c r="BF180" s="14" t="s">
        <v>393</v>
      </c>
      <c r="BG180" s="9">
        <v>105.9649</v>
      </c>
      <c r="BH180" s="9">
        <v>104.7047</v>
      </c>
      <c r="BJ180" s="14" t="s">
        <v>344</v>
      </c>
      <c r="BK180" s="9">
        <v>104.3443</v>
      </c>
      <c r="BL180" s="9">
        <v>102.0112</v>
      </c>
      <c r="BN180" s="14" t="s">
        <v>344</v>
      </c>
      <c r="BO180" s="9">
        <v>91.858819999999994</v>
      </c>
      <c r="BP180" s="9">
        <v>36.679549999999999</v>
      </c>
      <c r="BR180" s="14" t="s">
        <v>344</v>
      </c>
      <c r="BS180" s="9">
        <v>104.6737</v>
      </c>
      <c r="BT180" s="9">
        <v>93.805819999999997</v>
      </c>
      <c r="BV180" s="14" t="s">
        <v>393</v>
      </c>
      <c r="BW180" s="9">
        <v>94.628200000000007</v>
      </c>
      <c r="BX180" s="9">
        <v>100.5448</v>
      </c>
      <c r="BZ180" s="14" t="s">
        <v>344</v>
      </c>
      <c r="CA180" s="9">
        <v>97.149249999999995</v>
      </c>
      <c r="CB180" s="9">
        <v>92.474530000000001</v>
      </c>
      <c r="CD180" s="14" t="s">
        <v>344</v>
      </c>
      <c r="CE180" s="9">
        <v>80.78013</v>
      </c>
      <c r="CF180" s="9">
        <v>98.752589999999998</v>
      </c>
    </row>
    <row r="181" spans="2:84" x14ac:dyDescent="0.2">
      <c r="B181" s="14" t="s">
        <v>208</v>
      </c>
      <c r="C181" s="9">
        <v>85.123729999999995</v>
      </c>
      <c r="D181" s="9">
        <v>96.6</v>
      </c>
      <c r="F181" s="14" t="s">
        <v>208</v>
      </c>
      <c r="G181" s="9">
        <v>106.8</v>
      </c>
      <c r="H181" s="9">
        <v>96.6</v>
      </c>
      <c r="J181" s="14" t="s">
        <v>208</v>
      </c>
      <c r="K181" s="9">
        <v>90.6</v>
      </c>
      <c r="L181" s="9">
        <v>106.1</v>
      </c>
      <c r="N181" s="14" t="s">
        <v>208</v>
      </c>
      <c r="O181" s="9">
        <v>93.9</v>
      </c>
      <c r="P181" s="9">
        <v>90.3</v>
      </c>
      <c r="R181" s="14" t="s">
        <v>208</v>
      </c>
      <c r="S181" s="9">
        <v>104.32728899999999</v>
      </c>
      <c r="T181" s="9">
        <v>108.1326658</v>
      </c>
      <c r="V181" s="14" t="s">
        <v>208</v>
      </c>
      <c r="W181" s="9">
        <v>89.5</v>
      </c>
      <c r="X181" s="9">
        <v>97.3</v>
      </c>
      <c r="Z181" s="14" t="s">
        <v>208</v>
      </c>
      <c r="AA181" s="9">
        <v>73.8</v>
      </c>
      <c r="AB181" s="9">
        <v>79.8</v>
      </c>
      <c r="AD181" s="14" t="s">
        <v>208</v>
      </c>
      <c r="AE181" s="9">
        <v>99.341939999999994</v>
      </c>
      <c r="AF181" s="9">
        <v>70.958619999999996</v>
      </c>
      <c r="AH181" s="14" t="s">
        <v>208</v>
      </c>
      <c r="AI181" s="9">
        <v>89.8</v>
      </c>
      <c r="AJ181" s="9">
        <v>90.8</v>
      </c>
      <c r="AL181" s="14" t="s">
        <v>208</v>
      </c>
      <c r="AM181" s="9">
        <v>99.761629999999997</v>
      </c>
      <c r="AN181" s="9">
        <v>105.1373</v>
      </c>
      <c r="AP181" s="14" t="s">
        <v>203</v>
      </c>
      <c r="AQ181" s="9">
        <v>92.4526994</v>
      </c>
      <c r="AR181" s="9">
        <v>100.71294899999999</v>
      </c>
      <c r="AT181" s="14" t="s">
        <v>203</v>
      </c>
      <c r="AU181" s="9">
        <v>99.976782</v>
      </c>
      <c r="AV181" s="9">
        <v>106.143902</v>
      </c>
      <c r="AX181" s="14" t="s">
        <v>203</v>
      </c>
      <c r="AY181" s="9">
        <v>99.559796399999996</v>
      </c>
      <c r="AZ181" s="9">
        <v>95.479447699999994</v>
      </c>
      <c r="BB181" s="14" t="s">
        <v>203</v>
      </c>
      <c r="BC181" s="9">
        <v>117.0561</v>
      </c>
      <c r="BD181" s="9">
        <v>104.92449999999999</v>
      </c>
      <c r="BF181" s="14" t="s">
        <v>203</v>
      </c>
      <c r="BG181" s="9">
        <v>104.54470000000001</v>
      </c>
      <c r="BH181" s="9">
        <v>95.599419999999995</v>
      </c>
      <c r="BJ181" s="14" t="s">
        <v>208</v>
      </c>
      <c r="BK181" s="9">
        <v>92.178989999999999</v>
      </c>
      <c r="BL181" s="9">
        <v>122.8578</v>
      </c>
      <c r="BN181" s="14" t="s">
        <v>208</v>
      </c>
      <c r="BO181" s="9">
        <v>79.540189999999996</v>
      </c>
      <c r="BP181" s="9">
        <v>97.980819999999994</v>
      </c>
      <c r="BR181" s="14" t="s">
        <v>208</v>
      </c>
      <c r="BS181" s="9">
        <v>96.747240000000005</v>
      </c>
      <c r="BT181" s="9">
        <v>98.145439999999994</v>
      </c>
      <c r="BV181" s="14" t="s">
        <v>203</v>
      </c>
      <c r="BW181" s="9">
        <v>93.434470000000005</v>
      </c>
      <c r="BX181" s="9">
        <v>89.994929999999997</v>
      </c>
      <c r="BZ181" s="14" t="s">
        <v>208</v>
      </c>
      <c r="CA181" s="9">
        <v>116.6225</v>
      </c>
      <c r="CB181" s="9">
        <v>108.2542</v>
      </c>
      <c r="CD181" s="14" t="s">
        <v>208</v>
      </c>
      <c r="CE181" s="9">
        <v>102.6521</v>
      </c>
      <c r="CF181" s="9">
        <v>97.464690000000004</v>
      </c>
    </row>
    <row r="182" spans="2:84" x14ac:dyDescent="0.2">
      <c r="B182" s="14" t="s">
        <v>128</v>
      </c>
      <c r="C182" s="9">
        <v>83.098990000000001</v>
      </c>
      <c r="D182" s="9">
        <v>84.1</v>
      </c>
      <c r="F182" s="14" t="s">
        <v>128</v>
      </c>
      <c r="G182" s="9">
        <v>92.4</v>
      </c>
      <c r="H182" s="9">
        <v>89.1</v>
      </c>
      <c r="J182" s="14" t="s">
        <v>128</v>
      </c>
      <c r="K182" s="9">
        <v>98.8</v>
      </c>
      <c r="L182" s="9">
        <v>81.099999999999994</v>
      </c>
      <c r="N182" s="14" t="s">
        <v>128</v>
      </c>
      <c r="O182" s="9">
        <v>102.6</v>
      </c>
      <c r="P182" s="9">
        <v>66.2</v>
      </c>
      <c r="R182" s="14" t="s">
        <v>393</v>
      </c>
      <c r="S182" s="9">
        <v>115.924639</v>
      </c>
      <c r="T182" s="9">
        <v>105.85975790000001</v>
      </c>
      <c r="V182" s="14" t="s">
        <v>128</v>
      </c>
      <c r="W182" s="9">
        <v>95.1</v>
      </c>
      <c r="X182" s="9">
        <v>94.5</v>
      </c>
      <c r="Z182" s="14" t="s">
        <v>128</v>
      </c>
      <c r="AA182" s="9">
        <v>92.9</v>
      </c>
      <c r="AB182" s="9">
        <v>93.3</v>
      </c>
      <c r="AD182" s="14" t="s">
        <v>393</v>
      </c>
      <c r="AE182" s="9">
        <v>92.986959999999996</v>
      </c>
      <c r="AF182" s="9">
        <v>115.1666</v>
      </c>
      <c r="AH182" s="14" t="s">
        <v>128</v>
      </c>
      <c r="AI182" s="9">
        <v>86.3</v>
      </c>
      <c r="AJ182" s="9">
        <v>74.5</v>
      </c>
      <c r="AL182" s="14" t="s">
        <v>393</v>
      </c>
      <c r="AM182" s="9">
        <v>124.0108</v>
      </c>
      <c r="AN182" s="9">
        <v>104.3823</v>
      </c>
      <c r="AP182" s="14" t="s">
        <v>328</v>
      </c>
      <c r="AQ182" s="9">
        <v>45.131332700000002</v>
      </c>
      <c r="AR182" s="9">
        <v>31.456685400000001</v>
      </c>
      <c r="AT182" s="14" t="s">
        <v>328</v>
      </c>
      <c r="AU182" s="9">
        <v>49.570466699999997</v>
      </c>
      <c r="AV182" s="9">
        <v>52.298471900000003</v>
      </c>
      <c r="AX182" s="14" t="s">
        <v>328</v>
      </c>
      <c r="AY182" s="9">
        <v>33.544529300000001</v>
      </c>
      <c r="AZ182" s="9">
        <v>33.670593500000003</v>
      </c>
      <c r="BB182" s="14" t="s">
        <v>328</v>
      </c>
      <c r="BC182" s="9">
        <v>29.011369999999999</v>
      </c>
      <c r="BD182" s="9">
        <v>31.958369999999999</v>
      </c>
      <c r="BF182" s="14" t="s">
        <v>328</v>
      </c>
      <c r="BG182" s="9">
        <v>21.056370000000001</v>
      </c>
      <c r="BH182" s="9">
        <v>28.38035</v>
      </c>
      <c r="BJ182" s="14" t="s">
        <v>393</v>
      </c>
      <c r="BK182" s="9">
        <v>98.640860000000004</v>
      </c>
      <c r="BL182" s="9">
        <v>108.6528</v>
      </c>
      <c r="BN182" s="14" t="s">
        <v>393</v>
      </c>
      <c r="BO182" s="9">
        <v>121.5544</v>
      </c>
      <c r="BP182" s="9">
        <v>105.8875</v>
      </c>
      <c r="BR182" s="14" t="s">
        <v>393</v>
      </c>
      <c r="BS182" s="9">
        <v>102.9468</v>
      </c>
      <c r="BT182" s="9">
        <v>92.707250000000002</v>
      </c>
      <c r="BV182" s="14" t="s">
        <v>328</v>
      </c>
      <c r="BW182" s="9">
        <v>14.010540000000001</v>
      </c>
      <c r="BX182" s="9">
        <v>57.091470000000001</v>
      </c>
      <c r="BZ182" s="14" t="s">
        <v>393</v>
      </c>
      <c r="CA182" s="9">
        <v>106.1837</v>
      </c>
      <c r="CB182" s="9">
        <v>88.517650000000003</v>
      </c>
      <c r="CD182" s="14" t="s">
        <v>393</v>
      </c>
      <c r="CE182" s="9">
        <v>80.787509999999997</v>
      </c>
      <c r="CF182" s="9">
        <v>101.93770000000001</v>
      </c>
    </row>
    <row r="183" spans="2:84" x14ac:dyDescent="0.2">
      <c r="B183" s="14" t="s">
        <v>203</v>
      </c>
      <c r="C183" s="9">
        <v>89.196240000000003</v>
      </c>
      <c r="D183" s="9">
        <v>83.7</v>
      </c>
      <c r="F183" s="14" t="s">
        <v>203</v>
      </c>
      <c r="G183" s="9">
        <v>87.4</v>
      </c>
      <c r="H183" s="9">
        <v>91.5</v>
      </c>
      <c r="J183" s="14" t="s">
        <v>203</v>
      </c>
      <c r="K183" s="9">
        <v>89.7</v>
      </c>
      <c r="L183" s="9">
        <v>88.4</v>
      </c>
      <c r="N183" s="14" t="s">
        <v>203</v>
      </c>
      <c r="O183" s="9">
        <v>86.5</v>
      </c>
      <c r="P183" s="9">
        <v>90.9</v>
      </c>
      <c r="R183" s="14" t="s">
        <v>203</v>
      </c>
      <c r="S183" s="9">
        <v>109.311543</v>
      </c>
      <c r="T183" s="9">
        <v>110.78704070000001</v>
      </c>
      <c r="V183" s="14" t="s">
        <v>203</v>
      </c>
      <c r="W183" s="9">
        <v>89.6</v>
      </c>
      <c r="X183" s="9">
        <v>100</v>
      </c>
      <c r="Z183" s="14" t="s">
        <v>203</v>
      </c>
      <c r="AA183" s="9">
        <v>74.599999999999994</v>
      </c>
      <c r="AB183" s="9">
        <v>63.6</v>
      </c>
      <c r="AD183" s="14" t="s">
        <v>203</v>
      </c>
      <c r="AE183" s="9">
        <v>99.511150000000001</v>
      </c>
      <c r="AF183" s="9">
        <v>63.372810000000001</v>
      </c>
      <c r="AH183" s="14" t="s">
        <v>203</v>
      </c>
      <c r="AI183" s="9">
        <v>90.8</v>
      </c>
      <c r="AJ183" s="9">
        <v>88.2</v>
      </c>
      <c r="AL183" s="14" t="s">
        <v>203</v>
      </c>
      <c r="AM183" s="9">
        <v>98.959819999999993</v>
      </c>
      <c r="AN183" s="9">
        <v>88.803389999999993</v>
      </c>
      <c r="AP183" s="14" t="s">
        <v>156</v>
      </c>
      <c r="AQ183" s="9">
        <v>104.61570399999999</v>
      </c>
      <c r="AR183" s="9">
        <v>105.936335</v>
      </c>
      <c r="AT183" s="14" t="s">
        <v>156</v>
      </c>
      <c r="AU183" s="9">
        <v>94.265149800000003</v>
      </c>
      <c r="AV183" s="9">
        <v>98.650726399999996</v>
      </c>
      <c r="AX183" s="14" t="s">
        <v>156</v>
      </c>
      <c r="AY183" s="9">
        <v>111.88040700000001</v>
      </c>
      <c r="AZ183" s="9">
        <v>108.98885300000001</v>
      </c>
      <c r="BB183" s="14" t="s">
        <v>156</v>
      </c>
      <c r="BC183" s="9">
        <v>130.2132</v>
      </c>
      <c r="BD183" s="9">
        <v>105.1626</v>
      </c>
      <c r="BF183" s="14" t="s">
        <v>156</v>
      </c>
      <c r="BG183" s="9">
        <v>110.77330000000001</v>
      </c>
      <c r="BH183" s="9">
        <v>96.176640000000006</v>
      </c>
      <c r="BJ183" s="14" t="s">
        <v>203</v>
      </c>
      <c r="BK183" s="9">
        <v>84.024159999999995</v>
      </c>
      <c r="BL183" s="9">
        <v>97.804360000000003</v>
      </c>
      <c r="BN183" s="14" t="s">
        <v>203</v>
      </c>
      <c r="BO183" s="9">
        <v>87.85333</v>
      </c>
      <c r="BP183" s="9">
        <v>96.14761</v>
      </c>
      <c r="BR183" s="14" t="s">
        <v>203</v>
      </c>
      <c r="BS183" s="9">
        <v>84.658839999999998</v>
      </c>
      <c r="BT183" s="9">
        <v>96.527919999999995</v>
      </c>
      <c r="BV183" s="14" t="s">
        <v>156</v>
      </c>
      <c r="BW183" s="9">
        <v>91.440389999999994</v>
      </c>
      <c r="BX183" s="9">
        <v>84.066220000000001</v>
      </c>
      <c r="BZ183" s="14" t="s">
        <v>203</v>
      </c>
      <c r="CA183" s="9">
        <v>103.7347</v>
      </c>
      <c r="CB183" s="9">
        <v>97.679000000000002</v>
      </c>
      <c r="CD183" s="14" t="s">
        <v>203</v>
      </c>
      <c r="CE183" s="9">
        <v>97.733630000000005</v>
      </c>
      <c r="CF183" s="9">
        <v>97.087230000000005</v>
      </c>
    </row>
    <row r="184" spans="2:84" x14ac:dyDescent="0.2">
      <c r="B184" s="14" t="s">
        <v>200</v>
      </c>
      <c r="C184" s="9">
        <v>76.48021</v>
      </c>
      <c r="D184" s="9">
        <v>78.7</v>
      </c>
      <c r="F184" s="14" t="s">
        <v>200</v>
      </c>
      <c r="G184" s="9">
        <v>54.9</v>
      </c>
      <c r="H184" s="9">
        <v>37.700000000000003</v>
      </c>
      <c r="J184" s="14" t="s">
        <v>200</v>
      </c>
      <c r="K184" s="9">
        <v>46.9</v>
      </c>
      <c r="L184" s="9">
        <v>42</v>
      </c>
      <c r="N184" s="14" t="s">
        <v>200</v>
      </c>
      <c r="O184" s="9">
        <v>18.3</v>
      </c>
      <c r="P184" s="9">
        <v>32.5</v>
      </c>
      <c r="R184" s="14" t="s">
        <v>328</v>
      </c>
      <c r="S184" s="9">
        <v>40.7047454</v>
      </c>
      <c r="T184" s="9">
        <v>33.841956080000003</v>
      </c>
      <c r="V184" s="14" t="s">
        <v>200</v>
      </c>
      <c r="W184" s="9">
        <v>34.200000000000003</v>
      </c>
      <c r="X184" s="9">
        <v>39.1</v>
      </c>
      <c r="Z184" s="14" t="s">
        <v>200</v>
      </c>
      <c r="AA184" s="9">
        <v>55.7</v>
      </c>
      <c r="AB184" s="9">
        <v>31.6</v>
      </c>
      <c r="AD184" s="14" t="s">
        <v>328</v>
      </c>
      <c r="AE184" s="9">
        <v>9.9022310000000004</v>
      </c>
      <c r="AF184" s="9">
        <v>18.338629999999998</v>
      </c>
      <c r="AH184" s="14" t="s">
        <v>200</v>
      </c>
      <c r="AI184" s="9">
        <v>61.8</v>
      </c>
      <c r="AJ184" s="9">
        <v>39.9</v>
      </c>
      <c r="AL184" s="14" t="s">
        <v>328</v>
      </c>
      <c r="AM184" s="9">
        <v>28.725960000000001</v>
      </c>
      <c r="AN184" s="9">
        <v>15.917730000000001</v>
      </c>
      <c r="AP184" s="14" t="s">
        <v>377</v>
      </c>
      <c r="AQ184" s="9">
        <v>103.492966</v>
      </c>
      <c r="AR184" s="9">
        <v>110.328929</v>
      </c>
      <c r="AT184" s="14" t="s">
        <v>377</v>
      </c>
      <c r="AU184" s="9">
        <v>104.109589</v>
      </c>
      <c r="AV184" s="9">
        <v>105.786187</v>
      </c>
      <c r="AX184" s="14" t="s">
        <v>377</v>
      </c>
      <c r="AY184" s="9">
        <v>101.86514</v>
      </c>
      <c r="AZ184" s="9">
        <v>96.391475099999994</v>
      </c>
      <c r="BB184" s="14" t="s">
        <v>377</v>
      </c>
      <c r="BC184" s="9">
        <v>128.83099999999999</v>
      </c>
      <c r="BD184" s="9">
        <v>100.46550000000001</v>
      </c>
      <c r="BF184" s="14" t="s">
        <v>377</v>
      </c>
      <c r="BG184" s="9">
        <v>107.38509999999999</v>
      </c>
      <c r="BH184" s="9">
        <v>92.601560000000006</v>
      </c>
      <c r="BJ184" s="14" t="s">
        <v>328</v>
      </c>
      <c r="BK184" s="9">
        <v>17.354849999999999</v>
      </c>
      <c r="BL184" s="9">
        <v>45.950690000000002</v>
      </c>
      <c r="BN184" s="14" t="s">
        <v>328</v>
      </c>
      <c r="BO184" s="9">
        <v>73.245270000000005</v>
      </c>
      <c r="BP184" s="9">
        <v>32.272379999999998</v>
      </c>
      <c r="BR184" s="14" t="s">
        <v>328</v>
      </c>
      <c r="BS184" s="9">
        <v>19.697790000000001</v>
      </c>
      <c r="BT184" s="9">
        <v>31.478770000000001</v>
      </c>
      <c r="BV184" s="14" t="s">
        <v>377</v>
      </c>
      <c r="BW184" s="9">
        <v>78.79768</v>
      </c>
      <c r="BX184" s="9">
        <v>88.311239999999998</v>
      </c>
      <c r="BZ184" s="14" t="s">
        <v>328</v>
      </c>
      <c r="CA184" s="9">
        <v>31.826530000000002</v>
      </c>
      <c r="CB184" s="9">
        <v>20.10782</v>
      </c>
      <c r="CD184" s="14" t="s">
        <v>328</v>
      </c>
      <c r="CE184" s="9">
        <v>42.968739999999997</v>
      </c>
      <c r="CF184" s="9">
        <v>33.937280000000001</v>
      </c>
    </row>
    <row r="185" spans="2:84" x14ac:dyDescent="0.2">
      <c r="B185" s="14" t="s">
        <v>156</v>
      </c>
      <c r="C185" s="9">
        <v>91.842219999999998</v>
      </c>
      <c r="D185" s="9">
        <v>91.4</v>
      </c>
      <c r="F185" s="14" t="s">
        <v>156</v>
      </c>
      <c r="G185" s="9">
        <v>92.4</v>
      </c>
      <c r="H185" s="9">
        <v>87.7</v>
      </c>
      <c r="J185" s="14" t="s">
        <v>156</v>
      </c>
      <c r="K185" s="9">
        <v>83.8</v>
      </c>
      <c r="L185" s="9">
        <v>92.5</v>
      </c>
      <c r="N185" s="14" t="s">
        <v>156</v>
      </c>
      <c r="O185" s="9">
        <v>104</v>
      </c>
      <c r="P185" s="9">
        <v>100.9</v>
      </c>
      <c r="R185" s="14" t="s">
        <v>156</v>
      </c>
      <c r="S185" s="9">
        <v>121.4627</v>
      </c>
      <c r="T185" s="9">
        <v>103.8570558</v>
      </c>
      <c r="V185" s="14" t="s">
        <v>156</v>
      </c>
      <c r="W185" s="9">
        <v>98.7</v>
      </c>
      <c r="X185" s="9">
        <v>105.2</v>
      </c>
      <c r="Z185" s="14" t="s">
        <v>156</v>
      </c>
      <c r="AA185" s="9">
        <v>82.9</v>
      </c>
      <c r="AB185" s="9">
        <v>85.3</v>
      </c>
      <c r="AD185" s="14" t="s">
        <v>156</v>
      </c>
      <c r="AE185" s="9">
        <v>105.4525</v>
      </c>
      <c r="AF185" s="9">
        <v>77.613100000000003</v>
      </c>
      <c r="AH185" s="14" t="s">
        <v>156</v>
      </c>
      <c r="AI185" s="9">
        <v>90</v>
      </c>
      <c r="AJ185" s="9">
        <v>87.9</v>
      </c>
      <c r="AL185" s="14" t="s">
        <v>156</v>
      </c>
      <c r="AM185" s="9">
        <v>101.116</v>
      </c>
      <c r="AN185" s="9">
        <v>106.1246</v>
      </c>
      <c r="AP185" s="14" t="s">
        <v>354</v>
      </c>
      <c r="AQ185" s="9">
        <v>94.1368078</v>
      </c>
      <c r="AR185" s="9">
        <v>96.6738845</v>
      </c>
      <c r="AT185" s="14" t="s">
        <v>354</v>
      </c>
      <c r="AU185" s="9">
        <v>87.090782399999995</v>
      </c>
      <c r="AV185" s="9">
        <v>97.916470599999997</v>
      </c>
      <c r="AX185" s="14" t="s">
        <v>354</v>
      </c>
      <c r="AY185" s="9">
        <v>94.414758300000003</v>
      </c>
      <c r="AZ185" s="9">
        <v>94.643422599999994</v>
      </c>
      <c r="BB185" s="14" t="s">
        <v>354</v>
      </c>
      <c r="BC185" s="9">
        <v>105.3724</v>
      </c>
      <c r="BD185" s="9">
        <v>90.082250000000002</v>
      </c>
      <c r="BF185" s="14" t="s">
        <v>354</v>
      </c>
      <c r="BG185" s="9">
        <v>102.3129</v>
      </c>
      <c r="BH185" s="9">
        <v>98.187629999999999</v>
      </c>
      <c r="BJ185" s="14" t="s">
        <v>156</v>
      </c>
      <c r="BK185" s="9">
        <v>97.496319999999997</v>
      </c>
      <c r="BL185" s="9">
        <v>114.3664</v>
      </c>
      <c r="BN185" s="14" t="s">
        <v>156</v>
      </c>
      <c r="BO185" s="9">
        <v>109.9096</v>
      </c>
      <c r="BP185" s="9">
        <v>97.486649999999997</v>
      </c>
      <c r="BR185" s="14" t="s">
        <v>156</v>
      </c>
      <c r="BS185" s="9">
        <v>97.749899999999997</v>
      </c>
      <c r="BT185" s="9">
        <v>93.948269999999994</v>
      </c>
      <c r="BV185" s="14" t="s">
        <v>354</v>
      </c>
      <c r="BW185" s="9">
        <v>96.106800000000007</v>
      </c>
      <c r="BX185" s="9">
        <v>100.0343</v>
      </c>
      <c r="BZ185" s="14" t="s">
        <v>156</v>
      </c>
      <c r="CA185" s="9">
        <v>110.1939</v>
      </c>
      <c r="CB185" s="9">
        <v>95.161079999999998</v>
      </c>
      <c r="CD185" s="14" t="s">
        <v>156</v>
      </c>
      <c r="CE185" s="9">
        <v>104.76009999999999</v>
      </c>
      <c r="CF185" s="9">
        <v>104.863</v>
      </c>
    </row>
    <row r="186" spans="2:84" x14ac:dyDescent="0.2">
      <c r="B186" s="14" t="s">
        <v>173</v>
      </c>
      <c r="C186" s="9">
        <v>95.224459999999993</v>
      </c>
      <c r="D186" s="9">
        <v>93.3</v>
      </c>
      <c r="F186" s="14" t="s">
        <v>173</v>
      </c>
      <c r="G186" s="9">
        <v>99.8</v>
      </c>
      <c r="H186" s="9">
        <v>87.9</v>
      </c>
      <c r="J186" s="14" t="s">
        <v>173</v>
      </c>
      <c r="K186" s="9">
        <v>85.2</v>
      </c>
      <c r="L186" s="9">
        <v>80.599999999999994</v>
      </c>
      <c r="N186" s="14" t="s">
        <v>173</v>
      </c>
      <c r="O186" s="9">
        <v>94.3</v>
      </c>
      <c r="P186" s="9">
        <v>94.8</v>
      </c>
      <c r="R186" s="14" t="s">
        <v>377</v>
      </c>
      <c r="S186" s="9">
        <v>105.174286</v>
      </c>
      <c r="T186" s="9">
        <v>118.0508093</v>
      </c>
      <c r="V186" s="14" t="s">
        <v>173</v>
      </c>
      <c r="W186" s="9">
        <v>78.3</v>
      </c>
      <c r="X186" s="9">
        <v>105.9</v>
      </c>
      <c r="Z186" s="14" t="s">
        <v>173</v>
      </c>
      <c r="AA186" s="9">
        <v>66.8</v>
      </c>
      <c r="AB186" s="9">
        <v>82.7</v>
      </c>
      <c r="AD186" s="14" t="s">
        <v>377</v>
      </c>
      <c r="AE186" s="9">
        <v>109.62649999999999</v>
      </c>
      <c r="AF186" s="9">
        <v>104.5765</v>
      </c>
      <c r="AH186" s="14" t="s">
        <v>173</v>
      </c>
      <c r="AI186" s="9">
        <v>90.7</v>
      </c>
      <c r="AJ186" s="9">
        <v>61.1</v>
      </c>
      <c r="AL186" s="14" t="s">
        <v>377</v>
      </c>
      <c r="AM186" s="9">
        <v>109.6</v>
      </c>
      <c r="AN186" s="9">
        <v>96.483969999999999</v>
      </c>
      <c r="AP186" s="14" t="s">
        <v>343</v>
      </c>
      <c r="AQ186" s="9">
        <v>94.469471200000001</v>
      </c>
      <c r="AR186" s="9">
        <v>100.050083</v>
      </c>
      <c r="AT186" s="14" t="s">
        <v>343</v>
      </c>
      <c r="AU186" s="9">
        <v>102.600418</v>
      </c>
      <c r="AV186" s="9">
        <v>102.92447199999999</v>
      </c>
      <c r="AX186" s="14" t="s">
        <v>343</v>
      </c>
      <c r="AY186" s="9">
        <v>100.97964399999999</v>
      </c>
      <c r="AZ186" s="9">
        <v>94.899930299999994</v>
      </c>
      <c r="BB186" s="14" t="s">
        <v>343</v>
      </c>
      <c r="BC186" s="9">
        <v>111.9314</v>
      </c>
      <c r="BD186" s="9">
        <v>94.733630000000005</v>
      </c>
      <c r="BF186" s="14" t="s">
        <v>343</v>
      </c>
      <c r="BG186" s="9">
        <v>104.6258</v>
      </c>
      <c r="BH186" s="9">
        <v>97.498679999999993</v>
      </c>
      <c r="BJ186" s="14" t="s">
        <v>377</v>
      </c>
      <c r="BK186" s="9">
        <v>95.564920000000001</v>
      </c>
      <c r="BL186" s="9">
        <v>109.8734</v>
      </c>
      <c r="BN186" s="14" t="s">
        <v>377</v>
      </c>
      <c r="BO186" s="9">
        <v>98.312809999999999</v>
      </c>
      <c r="BP186" s="9">
        <v>97.662000000000006</v>
      </c>
      <c r="BR186" s="14" t="s">
        <v>377</v>
      </c>
      <c r="BS186" s="9">
        <v>94.544210000000007</v>
      </c>
      <c r="BT186" s="9">
        <v>95.175349999999995</v>
      </c>
      <c r="BV186" s="14" t="s">
        <v>343</v>
      </c>
      <c r="BW186" s="9">
        <v>92.756209999999996</v>
      </c>
      <c r="BX186" s="9">
        <v>90.747209999999995</v>
      </c>
      <c r="BZ186" s="14" t="s">
        <v>377</v>
      </c>
      <c r="CA186" s="9">
        <v>115.6122</v>
      </c>
      <c r="CB186" s="9">
        <v>87.568600000000004</v>
      </c>
      <c r="CD186" s="14" t="s">
        <v>377</v>
      </c>
      <c r="CE186" s="9">
        <v>95.791020000000003</v>
      </c>
      <c r="CF186" s="9">
        <v>94.973420000000004</v>
      </c>
    </row>
    <row r="187" spans="2:84" x14ac:dyDescent="0.2">
      <c r="B187" s="14" t="s">
        <v>198</v>
      </c>
      <c r="C187" s="9">
        <v>84.502499999999998</v>
      </c>
      <c r="D187" s="9">
        <v>99</v>
      </c>
      <c r="F187" s="14" t="s">
        <v>198</v>
      </c>
      <c r="G187" s="9">
        <v>92.9</v>
      </c>
      <c r="H187" s="9">
        <v>93</v>
      </c>
      <c r="J187" s="14" t="s">
        <v>198</v>
      </c>
      <c r="K187" s="9">
        <v>82.2</v>
      </c>
      <c r="L187" s="9">
        <v>86.1</v>
      </c>
      <c r="N187" s="14" t="s">
        <v>198</v>
      </c>
      <c r="O187" s="9">
        <v>102.5</v>
      </c>
      <c r="P187" s="9">
        <v>94.6</v>
      </c>
      <c r="R187" s="14" t="s">
        <v>354</v>
      </c>
      <c r="S187" s="9">
        <v>96.720599399999998</v>
      </c>
      <c r="T187" s="9">
        <v>90.585181059999996</v>
      </c>
      <c r="V187" s="14" t="s">
        <v>198</v>
      </c>
      <c r="W187" s="9">
        <v>85.9</v>
      </c>
      <c r="X187" s="9">
        <v>77.7</v>
      </c>
      <c r="Z187" s="14" t="s">
        <v>198</v>
      </c>
      <c r="AA187" s="9">
        <v>69.099999999999994</v>
      </c>
      <c r="AB187" s="9">
        <v>94.2</v>
      </c>
      <c r="AD187" s="14" t="s">
        <v>354</v>
      </c>
      <c r="AE187" s="9">
        <v>105.35850000000001</v>
      </c>
      <c r="AF187" s="9">
        <v>77.568029999999993</v>
      </c>
      <c r="AH187" s="14" t="s">
        <v>198</v>
      </c>
      <c r="AI187" s="9">
        <v>87.9</v>
      </c>
      <c r="AJ187" s="9">
        <v>82.6</v>
      </c>
      <c r="AL187" s="14" t="s">
        <v>354</v>
      </c>
      <c r="AM187" s="9">
        <v>97.605419999999995</v>
      </c>
      <c r="AN187" s="9">
        <v>99.562010000000001</v>
      </c>
      <c r="AP187" s="14" t="s">
        <v>267</v>
      </c>
      <c r="AQ187" s="9">
        <v>37.346864799999999</v>
      </c>
      <c r="AR187" s="9">
        <v>29.154129600000001</v>
      </c>
      <c r="AT187" s="14" t="s">
        <v>267</v>
      </c>
      <c r="AU187" s="9">
        <v>41.719863500000002</v>
      </c>
      <c r="AV187" s="9">
        <v>40.579215300000001</v>
      </c>
      <c r="AX187" s="14" t="s">
        <v>267</v>
      </c>
      <c r="AY187" s="9">
        <v>32.4176553</v>
      </c>
      <c r="AZ187" s="9">
        <v>33.5774112</v>
      </c>
      <c r="BB187" s="14" t="s">
        <v>267</v>
      </c>
      <c r="BC187" s="9">
        <v>20.2685</v>
      </c>
      <c r="BD187" s="9">
        <v>24.80444</v>
      </c>
      <c r="BF187" s="14" t="s">
        <v>267</v>
      </c>
      <c r="BG187" s="9">
        <v>18.784690000000001</v>
      </c>
      <c r="BH187" s="9">
        <v>30.070530000000002</v>
      </c>
      <c r="BJ187" s="14" t="s">
        <v>354</v>
      </c>
      <c r="BK187" s="9">
        <v>93.585819999999998</v>
      </c>
      <c r="BL187" s="9">
        <v>108.8948</v>
      </c>
      <c r="BN187" s="14" t="s">
        <v>354</v>
      </c>
      <c r="BO187" s="9">
        <v>91.825680000000006</v>
      </c>
      <c r="BP187" s="9">
        <v>98.506870000000006</v>
      </c>
      <c r="BR187" s="14" t="s">
        <v>354</v>
      </c>
      <c r="BS187" s="9">
        <v>105.5311</v>
      </c>
      <c r="BT187" s="9">
        <v>92.623580000000004</v>
      </c>
      <c r="BV187" s="14" t="s">
        <v>267</v>
      </c>
      <c r="BW187" s="9">
        <v>16.56354</v>
      </c>
      <c r="BX187" s="9">
        <v>8.3805540000000001</v>
      </c>
      <c r="BZ187" s="14" t="s">
        <v>354</v>
      </c>
      <c r="CA187" s="9">
        <v>107.83669999999999</v>
      </c>
      <c r="CB187" s="9">
        <v>95.335400000000007</v>
      </c>
      <c r="CD187" s="14" t="s">
        <v>354</v>
      </c>
      <c r="CE187" s="9">
        <v>92.401799999999994</v>
      </c>
      <c r="CF187" s="9">
        <v>99.465260000000001</v>
      </c>
    </row>
    <row r="188" spans="2:84" x14ac:dyDescent="0.2">
      <c r="B188" s="14" t="s">
        <v>198</v>
      </c>
      <c r="C188" s="9">
        <v>90.760810000000006</v>
      </c>
      <c r="D188" s="9">
        <v>100.8</v>
      </c>
      <c r="F188" s="14" t="s">
        <v>198</v>
      </c>
      <c r="G188" s="9">
        <v>100</v>
      </c>
      <c r="H188" s="9">
        <v>96.5</v>
      </c>
      <c r="J188" s="14" t="s">
        <v>198</v>
      </c>
      <c r="K188" s="9">
        <v>83.9</v>
      </c>
      <c r="L188" s="9">
        <v>101</v>
      </c>
      <c r="N188" s="14" t="s">
        <v>198</v>
      </c>
      <c r="O188" s="9">
        <v>102.6</v>
      </c>
      <c r="P188" s="9">
        <v>97.9</v>
      </c>
      <c r="R188" s="14" t="s">
        <v>343</v>
      </c>
      <c r="S188" s="9">
        <v>86.963839699999994</v>
      </c>
      <c r="T188" s="9">
        <v>88.820895919999998</v>
      </c>
      <c r="V188" s="14" t="s">
        <v>198</v>
      </c>
      <c r="W188" s="9">
        <v>87.8</v>
      </c>
      <c r="X188" s="9">
        <v>103.4</v>
      </c>
      <c r="Z188" s="14" t="s">
        <v>198</v>
      </c>
      <c r="AA188" s="9">
        <v>92.9</v>
      </c>
      <c r="AB188" s="9">
        <v>88.3</v>
      </c>
      <c r="AD188" s="14" t="s">
        <v>343</v>
      </c>
      <c r="AE188" s="9">
        <v>109.194</v>
      </c>
      <c r="AF188" s="9">
        <v>97.321179999999998</v>
      </c>
      <c r="AH188" s="14" t="s">
        <v>198</v>
      </c>
      <c r="AI188" s="9">
        <v>93.1</v>
      </c>
      <c r="AJ188" s="9">
        <v>90.8</v>
      </c>
      <c r="AL188" s="14" t="s">
        <v>343</v>
      </c>
      <c r="AM188" s="9">
        <v>102.9255</v>
      </c>
      <c r="AN188" s="9">
        <v>103.09010000000001</v>
      </c>
      <c r="AP188" s="14" t="s">
        <v>201</v>
      </c>
      <c r="AQ188" s="9">
        <v>92.785362800000001</v>
      </c>
      <c r="AR188" s="9">
        <v>92.1045266</v>
      </c>
      <c r="AT188" s="14" t="s">
        <v>201</v>
      </c>
      <c r="AU188" s="9">
        <v>99.349895500000002</v>
      </c>
      <c r="AV188" s="9">
        <v>103.395149</v>
      </c>
      <c r="AX188" s="14" t="s">
        <v>201</v>
      </c>
      <c r="AY188" s="9">
        <v>83.330788799999993</v>
      </c>
      <c r="AZ188" s="9">
        <v>78.065425300000001</v>
      </c>
      <c r="BB188" s="14" t="s">
        <v>201</v>
      </c>
      <c r="BC188" s="9">
        <v>111.52719999999999</v>
      </c>
      <c r="BD188" s="9">
        <v>87.536820000000006</v>
      </c>
      <c r="BF188" s="14" t="s">
        <v>201</v>
      </c>
      <c r="BG188" s="9">
        <v>101.6028</v>
      </c>
      <c r="BH188" s="9">
        <v>92.86224</v>
      </c>
      <c r="BJ188" s="14" t="s">
        <v>343</v>
      </c>
      <c r="BK188" s="9">
        <v>92.012090000000001</v>
      </c>
      <c r="BL188" s="9">
        <v>138.8201</v>
      </c>
      <c r="BN188" s="14" t="s">
        <v>343</v>
      </c>
      <c r="BO188" s="9">
        <v>93.475499999999997</v>
      </c>
      <c r="BP188" s="9">
        <v>100.4198</v>
      </c>
      <c r="BR188" s="14" t="s">
        <v>343</v>
      </c>
      <c r="BS188" s="9">
        <v>99.246830000000003</v>
      </c>
      <c r="BT188" s="9">
        <v>91.703270000000003</v>
      </c>
      <c r="BV188" s="14" t="s">
        <v>201</v>
      </c>
      <c r="BW188" s="9">
        <v>87.099549999999994</v>
      </c>
      <c r="BX188" s="9">
        <v>85.85736</v>
      </c>
      <c r="BZ188" s="14" t="s">
        <v>343</v>
      </c>
      <c r="CA188" s="9">
        <v>99.938770000000005</v>
      </c>
      <c r="CB188" s="9">
        <v>90.473889999999997</v>
      </c>
      <c r="CD188" s="14" t="s">
        <v>343</v>
      </c>
      <c r="CE188" s="9">
        <v>98.146950000000004</v>
      </c>
      <c r="CF188" s="9">
        <v>97.35145</v>
      </c>
    </row>
    <row r="189" spans="2:84" x14ac:dyDescent="0.2">
      <c r="B189" s="14" t="s">
        <v>267</v>
      </c>
      <c r="C189" s="9">
        <v>26.747789999999998</v>
      </c>
      <c r="D189" s="9">
        <v>46.8</v>
      </c>
      <c r="F189" s="14" t="s">
        <v>267</v>
      </c>
      <c r="G189" s="9">
        <v>62.9</v>
      </c>
      <c r="H189" s="9">
        <v>35.799999999999997</v>
      </c>
      <c r="J189" s="14" t="s">
        <v>267</v>
      </c>
      <c r="K189" s="9">
        <v>16.399999999999999</v>
      </c>
      <c r="L189" s="9">
        <v>37.299999999999997</v>
      </c>
      <c r="N189" s="14" t="s">
        <v>267</v>
      </c>
      <c r="O189" s="9">
        <v>80.099999999999994</v>
      </c>
      <c r="P189" s="9">
        <v>62.2</v>
      </c>
      <c r="R189" s="14" t="s">
        <v>267</v>
      </c>
      <c r="S189" s="9">
        <v>32.606340400000001</v>
      </c>
      <c r="T189" s="9">
        <v>29.20219543</v>
      </c>
      <c r="V189" s="14" t="s">
        <v>267</v>
      </c>
      <c r="W189" s="9">
        <v>31</v>
      </c>
      <c r="X189" s="9">
        <v>44.2</v>
      </c>
      <c r="Z189" s="14" t="s">
        <v>267</v>
      </c>
      <c r="AA189" s="9">
        <v>23.7</v>
      </c>
      <c r="AB189" s="9">
        <v>26.9</v>
      </c>
      <c r="AD189" s="14" t="s">
        <v>267</v>
      </c>
      <c r="AE189" s="9">
        <v>20.116949999999999</v>
      </c>
      <c r="AF189" s="9">
        <v>12.44171</v>
      </c>
      <c r="AH189" s="14" t="s">
        <v>267</v>
      </c>
      <c r="AI189" s="9">
        <v>44.8</v>
      </c>
      <c r="AJ189" s="9">
        <v>25.6</v>
      </c>
      <c r="AL189" s="14" t="s">
        <v>267</v>
      </c>
      <c r="AM189" s="9">
        <v>30.496469999999999</v>
      </c>
      <c r="AN189" s="9">
        <v>29.24513</v>
      </c>
      <c r="AP189" s="14" t="s">
        <v>327</v>
      </c>
      <c r="AQ189" s="9">
        <v>90.851756899999998</v>
      </c>
      <c r="AR189" s="9">
        <v>85.422835000000006</v>
      </c>
      <c r="AT189" s="14" t="s">
        <v>327</v>
      </c>
      <c r="AU189" s="9">
        <v>98.723009099999999</v>
      </c>
      <c r="AV189" s="9">
        <v>104.035269</v>
      </c>
      <c r="AX189" s="14" t="s">
        <v>327</v>
      </c>
      <c r="AY189" s="9">
        <v>105.529262</v>
      </c>
      <c r="AZ189" s="9">
        <v>94.909430599999993</v>
      </c>
      <c r="BB189" s="14" t="s">
        <v>327</v>
      </c>
      <c r="BC189" s="9">
        <v>89.229129999999998</v>
      </c>
      <c r="BD189" s="9">
        <v>83.013630000000006</v>
      </c>
      <c r="BF189" s="14" t="s">
        <v>327</v>
      </c>
      <c r="BG189" s="9">
        <v>64.170019999999994</v>
      </c>
      <c r="BH189" s="9">
        <v>59.513390000000001</v>
      </c>
      <c r="BJ189" s="14" t="s">
        <v>267</v>
      </c>
      <c r="BK189" s="9">
        <v>14.27352</v>
      </c>
      <c r="BL189" s="9">
        <v>20.51999</v>
      </c>
      <c r="BN189" s="14" t="s">
        <v>267</v>
      </c>
      <c r="BO189" s="9">
        <v>12.77777</v>
      </c>
      <c r="BP189" s="9">
        <v>14.60872</v>
      </c>
      <c r="BR189" s="14" t="s">
        <v>267</v>
      </c>
      <c r="BS189" s="9">
        <v>49.996220000000001</v>
      </c>
      <c r="BT189" s="9">
        <v>44.207099999999997</v>
      </c>
      <c r="BV189" s="14" t="s">
        <v>327</v>
      </c>
      <c r="BW189" s="9">
        <v>51.192599999999999</v>
      </c>
      <c r="BX189" s="9">
        <v>41.30247</v>
      </c>
      <c r="BZ189" s="14" t="s">
        <v>267</v>
      </c>
      <c r="CA189" s="9">
        <v>33.81467</v>
      </c>
      <c r="CB189" s="9">
        <v>34.1965</v>
      </c>
      <c r="CD189" s="14" t="s">
        <v>267</v>
      </c>
      <c r="CE189" s="9">
        <v>27.391590000000001</v>
      </c>
      <c r="CF189" s="9">
        <v>14.250780000000001</v>
      </c>
    </row>
    <row r="190" spans="2:84" x14ac:dyDescent="0.2">
      <c r="B190" s="14" t="s">
        <v>201</v>
      </c>
      <c r="C190" s="9">
        <v>91.596789999999999</v>
      </c>
      <c r="D190" s="9">
        <v>89.8</v>
      </c>
      <c r="F190" s="14" t="s">
        <v>201</v>
      </c>
      <c r="G190" s="9">
        <v>82.6</v>
      </c>
      <c r="H190" s="9">
        <v>84.2</v>
      </c>
      <c r="J190" s="14" t="s">
        <v>201</v>
      </c>
      <c r="K190" s="9">
        <v>71.599999999999994</v>
      </c>
      <c r="L190" s="9">
        <v>85.2</v>
      </c>
      <c r="N190" s="14" t="s">
        <v>201</v>
      </c>
      <c r="O190" s="9">
        <v>91.9</v>
      </c>
      <c r="P190" s="9">
        <v>92.1</v>
      </c>
      <c r="R190" s="14" t="s">
        <v>201</v>
      </c>
      <c r="S190" s="9">
        <v>98.382017599999998</v>
      </c>
      <c r="T190" s="9">
        <v>91.856737929999994</v>
      </c>
      <c r="V190" s="14" t="s">
        <v>201</v>
      </c>
      <c r="W190" s="9">
        <v>83.8</v>
      </c>
      <c r="X190" s="9">
        <v>88.5</v>
      </c>
      <c r="Z190" s="14" t="s">
        <v>201</v>
      </c>
      <c r="AA190" s="9">
        <v>76</v>
      </c>
      <c r="AB190" s="9">
        <v>89.9</v>
      </c>
      <c r="AD190" s="14" t="s">
        <v>201</v>
      </c>
      <c r="AE190" s="9">
        <v>88.305340000000001</v>
      </c>
      <c r="AF190" s="9">
        <v>69.441450000000003</v>
      </c>
      <c r="AH190" s="14" t="s">
        <v>201</v>
      </c>
      <c r="AI190" s="9">
        <v>90.7</v>
      </c>
      <c r="AJ190" s="9">
        <v>86.9</v>
      </c>
      <c r="AL190" s="14" t="s">
        <v>201</v>
      </c>
      <c r="AM190" s="9">
        <v>98.970659999999995</v>
      </c>
      <c r="AN190" s="9">
        <v>92.113730000000004</v>
      </c>
      <c r="AP190" s="14" t="s">
        <v>309</v>
      </c>
      <c r="AQ190" s="9">
        <v>96.824936600000001</v>
      </c>
      <c r="AR190" s="9">
        <v>100.235013</v>
      </c>
      <c r="AT190" s="14" t="s">
        <v>309</v>
      </c>
      <c r="AU190" s="9">
        <v>105.718242</v>
      </c>
      <c r="AV190" s="9">
        <v>108.073628</v>
      </c>
      <c r="AX190" s="14" t="s">
        <v>309</v>
      </c>
      <c r="AY190" s="9">
        <v>100.321151</v>
      </c>
      <c r="AZ190" s="9">
        <v>106.726016</v>
      </c>
      <c r="BB190" s="14" t="s">
        <v>309</v>
      </c>
      <c r="BC190" s="9">
        <v>86.930179999999993</v>
      </c>
      <c r="BD190" s="9">
        <v>80.929029999999997</v>
      </c>
      <c r="BF190" s="14" t="s">
        <v>309</v>
      </c>
      <c r="BG190" s="9">
        <v>99.625559999999993</v>
      </c>
      <c r="BH190" s="9">
        <v>100.44880000000001</v>
      </c>
      <c r="BJ190" s="14" t="s">
        <v>201</v>
      </c>
      <c r="BK190" s="9">
        <v>85.52637</v>
      </c>
      <c r="BL190" s="9">
        <v>128.85550000000001</v>
      </c>
      <c r="BN190" s="14" t="s">
        <v>201</v>
      </c>
      <c r="BO190" s="9">
        <v>85.290499999999994</v>
      </c>
      <c r="BP190" s="9">
        <v>94.96799</v>
      </c>
      <c r="BR190" s="14" t="s">
        <v>201</v>
      </c>
      <c r="BS190" s="9">
        <v>90.109920000000002</v>
      </c>
      <c r="BT190" s="9">
        <v>100.4462</v>
      </c>
      <c r="BV190" s="14" t="s">
        <v>309</v>
      </c>
      <c r="BW190" s="9">
        <v>86.430409999999995</v>
      </c>
      <c r="BX190" s="9">
        <v>90.344499999999996</v>
      </c>
      <c r="BZ190" s="14" t="s">
        <v>201</v>
      </c>
      <c r="CA190" s="9">
        <v>101.65309999999999</v>
      </c>
      <c r="CB190" s="9">
        <v>106.6854</v>
      </c>
      <c r="CD190" s="14" t="s">
        <v>201</v>
      </c>
      <c r="CE190" s="9">
        <v>103.0241</v>
      </c>
      <c r="CF190" s="9">
        <v>94.784689999999998</v>
      </c>
    </row>
    <row r="191" spans="2:84" x14ac:dyDescent="0.2">
      <c r="B191" s="14" t="s">
        <v>188</v>
      </c>
      <c r="C191" s="9">
        <v>67.453220000000002</v>
      </c>
      <c r="D191" s="9">
        <v>69.5</v>
      </c>
      <c r="F191" s="14" t="s">
        <v>188</v>
      </c>
      <c r="G191" s="9">
        <v>51</v>
      </c>
      <c r="H191" s="9">
        <v>43.2</v>
      </c>
      <c r="J191" s="14" t="s">
        <v>188</v>
      </c>
      <c r="K191" s="9">
        <v>40.299999999999997</v>
      </c>
      <c r="L191" s="9">
        <v>15.7</v>
      </c>
      <c r="N191" s="14" t="s">
        <v>188</v>
      </c>
      <c r="O191" s="9">
        <v>50</v>
      </c>
      <c r="P191" s="9">
        <v>37.200000000000003</v>
      </c>
      <c r="R191" s="14" t="s">
        <v>327</v>
      </c>
      <c r="S191" s="9">
        <v>32.755999600000003</v>
      </c>
      <c r="T191" s="9">
        <v>11.605605450000001</v>
      </c>
      <c r="V191" s="14" t="s">
        <v>188</v>
      </c>
      <c r="W191" s="9">
        <v>71.400000000000006</v>
      </c>
      <c r="X191" s="9">
        <v>73.900000000000006</v>
      </c>
      <c r="Z191" s="14" t="s">
        <v>188</v>
      </c>
      <c r="AA191" s="9">
        <v>52.6</v>
      </c>
      <c r="AB191" s="9">
        <v>63.1</v>
      </c>
      <c r="AD191" s="14" t="s">
        <v>327</v>
      </c>
      <c r="AE191" s="9">
        <v>87.064430000000002</v>
      </c>
      <c r="AF191" s="9">
        <v>77.402799999999999</v>
      </c>
      <c r="AH191" s="14" t="s">
        <v>188</v>
      </c>
      <c r="AI191" s="9">
        <v>81</v>
      </c>
      <c r="AJ191" s="9">
        <v>81</v>
      </c>
      <c r="AL191" s="14" t="s">
        <v>327</v>
      </c>
      <c r="AM191" s="9">
        <v>109.3291</v>
      </c>
      <c r="AN191" s="9">
        <v>97.529340000000005</v>
      </c>
      <c r="AP191" s="14" t="s">
        <v>389</v>
      </c>
      <c r="AQ191" s="9">
        <v>108.56608199999999</v>
      </c>
      <c r="AR191" s="9">
        <v>106.378246</v>
      </c>
      <c r="AT191" s="14" t="s">
        <v>389</v>
      </c>
      <c r="AU191" s="9">
        <v>106.10633900000001</v>
      </c>
      <c r="AV191" s="9">
        <v>105.86149500000001</v>
      </c>
      <c r="AX191" s="14" t="s">
        <v>389</v>
      </c>
      <c r="AY191" s="9">
        <v>99.910941500000007</v>
      </c>
      <c r="AZ191" s="9">
        <v>99.270061400000003</v>
      </c>
      <c r="BB191" s="14" t="s">
        <v>389</v>
      </c>
      <c r="BC191" s="9">
        <v>119.5467</v>
      </c>
      <c r="BD191" s="9">
        <v>98.835629999999995</v>
      </c>
      <c r="BF191" s="14" t="s">
        <v>389</v>
      </c>
      <c r="BG191" s="9">
        <v>103.2056</v>
      </c>
      <c r="BH191" s="9">
        <v>95.506320000000002</v>
      </c>
      <c r="BJ191" s="14" t="s">
        <v>327</v>
      </c>
      <c r="BK191" s="9">
        <v>51.857889999999998</v>
      </c>
      <c r="BL191" s="9">
        <v>68.668239999999997</v>
      </c>
      <c r="BN191" s="14" t="s">
        <v>327</v>
      </c>
      <c r="BO191" s="9">
        <v>50.580370000000002</v>
      </c>
      <c r="BP191" s="9">
        <v>49.711739999999999</v>
      </c>
      <c r="BR191" s="14" t="s">
        <v>327</v>
      </c>
      <c r="BS191" s="9">
        <v>72.937610000000006</v>
      </c>
      <c r="BT191" s="9">
        <v>86.585790000000003</v>
      </c>
      <c r="BV191" s="14" t="s">
        <v>389</v>
      </c>
      <c r="BW191" s="9">
        <v>87.072419999999994</v>
      </c>
      <c r="BX191" s="9">
        <v>88.633650000000003</v>
      </c>
      <c r="BZ191" s="14" t="s">
        <v>327</v>
      </c>
      <c r="CA191" s="9">
        <v>39.969389999999997</v>
      </c>
      <c r="CB191" s="9">
        <v>73.158370000000005</v>
      </c>
      <c r="CD191" s="14" t="s">
        <v>327</v>
      </c>
      <c r="CE191" s="9">
        <v>57.682929999999999</v>
      </c>
      <c r="CF191" s="9">
        <v>55.660409999999999</v>
      </c>
    </row>
    <row r="192" spans="2:84" x14ac:dyDescent="0.2">
      <c r="B192" s="14" t="s">
        <v>309</v>
      </c>
      <c r="C192" s="9">
        <v>74.651929999999993</v>
      </c>
      <c r="D192" s="9">
        <v>70.900000000000006</v>
      </c>
      <c r="F192" s="14" t="s">
        <v>309</v>
      </c>
      <c r="G192" s="9">
        <v>85.8</v>
      </c>
      <c r="H192" s="9">
        <v>87.6</v>
      </c>
      <c r="J192" s="14" t="s">
        <v>309</v>
      </c>
      <c r="K192" s="9">
        <v>89</v>
      </c>
      <c r="L192" s="9">
        <v>69.3</v>
      </c>
      <c r="N192" s="14" t="s">
        <v>309</v>
      </c>
      <c r="O192" s="9">
        <v>92</v>
      </c>
      <c r="P192" s="9">
        <v>69</v>
      </c>
      <c r="R192" s="14" t="s">
        <v>309</v>
      </c>
      <c r="S192" s="9">
        <v>86.970653400000003</v>
      </c>
      <c r="T192" s="9">
        <v>89.684406550000006</v>
      </c>
      <c r="V192" s="14" t="s">
        <v>309</v>
      </c>
      <c r="W192" s="9">
        <v>84.9</v>
      </c>
      <c r="X192" s="9">
        <v>99.1</v>
      </c>
      <c r="Z192" s="14" t="s">
        <v>309</v>
      </c>
      <c r="AA192" s="9">
        <v>75.5</v>
      </c>
      <c r="AB192" s="9">
        <v>84.4</v>
      </c>
      <c r="AD192" s="14" t="s">
        <v>309</v>
      </c>
      <c r="AE192" s="9">
        <v>102.2664</v>
      </c>
      <c r="AF192" s="9">
        <v>118.48990000000001</v>
      </c>
      <c r="AH192" s="14" t="s">
        <v>309</v>
      </c>
      <c r="AI192" s="9">
        <v>91.7</v>
      </c>
      <c r="AJ192" s="9">
        <v>92.1</v>
      </c>
      <c r="AL192" s="14" t="s">
        <v>309</v>
      </c>
      <c r="AM192" s="9">
        <v>91.388890000000004</v>
      </c>
      <c r="AN192" s="9">
        <v>90.837230000000005</v>
      </c>
      <c r="AP192" s="14" t="s">
        <v>380</v>
      </c>
      <c r="AQ192" s="9">
        <v>98.731720800000005</v>
      </c>
      <c r="AR192" s="9">
        <v>105.847953</v>
      </c>
      <c r="AT192" s="14" t="s">
        <v>380</v>
      </c>
      <c r="AU192" s="9">
        <v>101.85744099999999</v>
      </c>
      <c r="AV192" s="9">
        <v>90.385641199999995</v>
      </c>
      <c r="AX192" s="14" t="s">
        <v>380</v>
      </c>
      <c r="AY192" s="9">
        <v>100.292621</v>
      </c>
      <c r="AZ192" s="9">
        <v>99.4315663</v>
      </c>
      <c r="BB192" s="14" t="s">
        <v>380</v>
      </c>
      <c r="BC192" s="9">
        <v>117.1343</v>
      </c>
      <c r="BD192" s="9">
        <v>95.630939999999995</v>
      </c>
      <c r="BF192" s="14" t="s">
        <v>380</v>
      </c>
      <c r="BG192" s="9">
        <v>102.9419</v>
      </c>
      <c r="BH192" s="9">
        <v>96.511809999999997</v>
      </c>
      <c r="BJ192" s="14" t="s">
        <v>309</v>
      </c>
      <c r="BK192" s="9">
        <v>98.136709999999994</v>
      </c>
      <c r="BL192" s="9">
        <v>90.819190000000006</v>
      </c>
      <c r="BN192" s="14" t="s">
        <v>309</v>
      </c>
      <c r="BO192" s="9">
        <v>95.122799999999998</v>
      </c>
      <c r="BP192" s="9">
        <v>101.9593</v>
      </c>
      <c r="BR192" s="14" t="s">
        <v>309</v>
      </c>
      <c r="BS192" s="9">
        <v>95.881150000000005</v>
      </c>
      <c r="BT192" s="9">
        <v>81.569739999999996</v>
      </c>
      <c r="BV192" s="14" t="s">
        <v>380</v>
      </c>
      <c r="BW192" s="9">
        <v>71.770930000000007</v>
      </c>
      <c r="BX192" s="9">
        <v>73.659620000000004</v>
      </c>
      <c r="BZ192" s="14" t="s">
        <v>309</v>
      </c>
      <c r="CA192" s="9">
        <v>82.154849999999996</v>
      </c>
      <c r="CB192" s="9">
        <v>90.455269999999999</v>
      </c>
      <c r="CD192" s="14" t="s">
        <v>309</v>
      </c>
      <c r="CE192" s="9">
        <v>94.85727</v>
      </c>
      <c r="CF192" s="9">
        <v>103.9713</v>
      </c>
    </row>
    <row r="193" spans="2:84" x14ac:dyDescent="0.2">
      <c r="B193" s="14" t="s">
        <v>153</v>
      </c>
      <c r="C193" s="9">
        <v>94.518870000000007</v>
      </c>
      <c r="D193" s="9">
        <v>47.1</v>
      </c>
      <c r="F193" s="14" t="s">
        <v>153</v>
      </c>
      <c r="G193" s="9">
        <v>84.1</v>
      </c>
      <c r="H193" s="9">
        <v>85.2</v>
      </c>
      <c r="J193" s="14" t="s">
        <v>153</v>
      </c>
      <c r="K193" s="9">
        <v>91.3</v>
      </c>
      <c r="L193" s="9">
        <v>82.4</v>
      </c>
      <c r="N193" s="14" t="s">
        <v>153</v>
      </c>
      <c r="O193" s="9">
        <v>96.1</v>
      </c>
      <c r="P193" s="9">
        <v>89.3</v>
      </c>
      <c r="R193" s="14" t="s">
        <v>389</v>
      </c>
      <c r="S193" s="9">
        <v>111.754805</v>
      </c>
      <c r="T193" s="9">
        <v>100.15364649999999</v>
      </c>
      <c r="V193" s="14" t="s">
        <v>153</v>
      </c>
      <c r="W193" s="9">
        <v>90.9</v>
      </c>
      <c r="X193" s="9">
        <v>104.8</v>
      </c>
      <c r="Z193" s="14" t="s">
        <v>153</v>
      </c>
      <c r="AA193" s="9">
        <v>70</v>
      </c>
      <c r="AB193" s="9">
        <v>82.6</v>
      </c>
      <c r="AD193" s="14" t="s">
        <v>389</v>
      </c>
      <c r="AE193" s="9">
        <v>103.0271</v>
      </c>
      <c r="AF193" s="9">
        <v>74.548730000000006</v>
      </c>
      <c r="AH193" s="14" t="s">
        <v>153</v>
      </c>
      <c r="AI193" s="9">
        <v>94.8</v>
      </c>
      <c r="AJ193" s="9">
        <v>80.5</v>
      </c>
      <c r="AL193" s="14" t="s">
        <v>389</v>
      </c>
      <c r="AM193" s="9">
        <v>109.87090000000001</v>
      </c>
      <c r="AN193" s="9">
        <v>97.776160000000004</v>
      </c>
      <c r="AP193" s="14" t="s">
        <v>392</v>
      </c>
      <c r="AQ193" s="9">
        <v>117.46284900000001</v>
      </c>
      <c r="AR193" s="9">
        <v>109.64623400000001</v>
      </c>
      <c r="AT193" s="14" t="s">
        <v>392</v>
      </c>
      <c r="AU193" s="9">
        <v>107.66372800000001</v>
      </c>
      <c r="AV193" s="9">
        <v>120.347033</v>
      </c>
      <c r="AX193" s="14" t="s">
        <v>392</v>
      </c>
      <c r="AY193" s="9">
        <v>109.637179</v>
      </c>
      <c r="AZ193" s="9">
        <v>103.92280100000001</v>
      </c>
      <c r="BB193" s="14" t="s">
        <v>392</v>
      </c>
      <c r="BC193" s="9">
        <v>113.8215</v>
      </c>
      <c r="BD193" s="9">
        <v>108.4854</v>
      </c>
      <c r="BF193" s="14" t="s">
        <v>392</v>
      </c>
      <c r="BG193" s="9">
        <v>115.58880000000001</v>
      </c>
      <c r="BH193" s="9">
        <v>133.6824</v>
      </c>
      <c r="BJ193" s="14" t="s">
        <v>389</v>
      </c>
      <c r="BK193" s="9">
        <v>94.801900000000003</v>
      </c>
      <c r="BL193" s="9">
        <v>118.4701</v>
      </c>
      <c r="BN193" s="14" t="s">
        <v>389</v>
      </c>
      <c r="BO193" s="9">
        <v>94.436549999999997</v>
      </c>
      <c r="BP193" s="9">
        <v>94.426000000000002</v>
      </c>
      <c r="BR193" s="14" t="s">
        <v>389</v>
      </c>
      <c r="BS193" s="9">
        <v>100.81440000000001</v>
      </c>
      <c r="BT193" s="9">
        <v>98.452209999999994</v>
      </c>
      <c r="BV193" s="14" t="s">
        <v>392</v>
      </c>
      <c r="BW193" s="9">
        <v>122.73269999999999</v>
      </c>
      <c r="BX193" s="9">
        <v>137.44040000000001</v>
      </c>
      <c r="BZ193" s="14" t="s">
        <v>389</v>
      </c>
      <c r="CA193" s="9">
        <v>106.5204</v>
      </c>
      <c r="CB193" s="9">
        <v>92.662540000000007</v>
      </c>
      <c r="CD193" s="14" t="s">
        <v>389</v>
      </c>
      <c r="CE193" s="9">
        <v>110.38120000000001</v>
      </c>
      <c r="CF193" s="9">
        <v>103.7495</v>
      </c>
    </row>
    <row r="194" spans="2:84" x14ac:dyDescent="0.2">
      <c r="B194" s="14" t="s">
        <v>129</v>
      </c>
      <c r="C194" s="9">
        <v>99.204930000000004</v>
      </c>
      <c r="D194" s="9">
        <v>78.2</v>
      </c>
      <c r="F194" s="14" t="s">
        <v>129</v>
      </c>
      <c r="G194" s="9">
        <v>83.4</v>
      </c>
      <c r="H194" s="9">
        <v>78</v>
      </c>
      <c r="J194" s="14" t="s">
        <v>129</v>
      </c>
      <c r="K194" s="9">
        <v>40.5</v>
      </c>
      <c r="L194" s="9">
        <v>83.3</v>
      </c>
      <c r="N194" s="14" t="s">
        <v>129</v>
      </c>
      <c r="O194" s="9">
        <v>89.8</v>
      </c>
      <c r="P194" s="9">
        <v>90.7</v>
      </c>
      <c r="R194" s="14" t="s">
        <v>380</v>
      </c>
      <c r="S194" s="9">
        <v>106.656532</v>
      </c>
      <c r="T194" s="9">
        <v>108.0690879</v>
      </c>
      <c r="V194" s="14" t="s">
        <v>129</v>
      </c>
      <c r="W194" s="9">
        <v>74.2</v>
      </c>
      <c r="X194" s="9">
        <v>83.4</v>
      </c>
      <c r="Z194" s="14" t="s">
        <v>129</v>
      </c>
      <c r="AA194" s="9">
        <v>76.3</v>
      </c>
      <c r="AB194" s="9">
        <v>68.3</v>
      </c>
      <c r="AD194" s="14" t="s">
        <v>380</v>
      </c>
      <c r="AE194" s="9">
        <v>95.4876</v>
      </c>
      <c r="AF194" s="9">
        <v>72.625990000000002</v>
      </c>
      <c r="AH194" s="14" t="s">
        <v>129</v>
      </c>
      <c r="AI194" s="9">
        <v>81.599999999999994</v>
      </c>
      <c r="AJ194" s="9">
        <v>77.099999999999994</v>
      </c>
      <c r="AL194" s="14" t="s">
        <v>380</v>
      </c>
      <c r="AM194" s="9">
        <v>111.2253</v>
      </c>
      <c r="AN194" s="9">
        <v>106.03749999999999</v>
      </c>
      <c r="AP194" s="14" t="s">
        <v>384</v>
      </c>
      <c r="AQ194" s="9">
        <v>100.249498</v>
      </c>
      <c r="AR194" s="9">
        <v>101.835403</v>
      </c>
      <c r="AT194" s="14" t="s">
        <v>384</v>
      </c>
      <c r="AU194" s="9">
        <v>104.782912</v>
      </c>
      <c r="AV194" s="9">
        <v>111.961467</v>
      </c>
      <c r="AX194" s="14" t="s">
        <v>384</v>
      </c>
      <c r="AY194" s="9">
        <v>94.139949099999995</v>
      </c>
      <c r="AZ194" s="9">
        <v>102.319653</v>
      </c>
      <c r="BB194" s="14" t="s">
        <v>384</v>
      </c>
      <c r="BC194" s="9">
        <v>102.0603</v>
      </c>
      <c r="BD194" s="9">
        <v>88.589780000000005</v>
      </c>
      <c r="BF194" s="14" t="s">
        <v>384</v>
      </c>
      <c r="BG194" s="9">
        <v>101.5014</v>
      </c>
      <c r="BH194" s="9">
        <v>92.67604</v>
      </c>
      <c r="BJ194" s="14" t="s">
        <v>380</v>
      </c>
      <c r="BK194" s="9">
        <v>106.295</v>
      </c>
      <c r="BL194" s="9">
        <v>97.404510000000002</v>
      </c>
      <c r="BN194" s="14" t="s">
        <v>380</v>
      </c>
      <c r="BO194" s="9">
        <v>115.2915</v>
      </c>
      <c r="BP194" s="9">
        <v>98.219930000000005</v>
      </c>
      <c r="BR194" s="14" t="s">
        <v>380</v>
      </c>
      <c r="BS194" s="9">
        <v>87.073689999999999</v>
      </c>
      <c r="BT194" s="9">
        <v>84.438400000000001</v>
      </c>
      <c r="BV194" s="14" t="s">
        <v>384</v>
      </c>
      <c r="BW194" s="9">
        <v>90.517960000000002</v>
      </c>
      <c r="BX194" s="9">
        <v>100.92100000000001</v>
      </c>
      <c r="BZ194" s="14" t="s">
        <v>380</v>
      </c>
      <c r="CA194" s="9">
        <v>85.704080000000005</v>
      </c>
      <c r="CB194" s="9">
        <v>80.905810000000002</v>
      </c>
      <c r="CD194" s="14" t="s">
        <v>380</v>
      </c>
      <c r="CE194" s="9">
        <v>92.815129999999996</v>
      </c>
      <c r="CF194" s="9">
        <v>80.950580000000002</v>
      </c>
    </row>
    <row r="195" spans="2:84" x14ac:dyDescent="0.2">
      <c r="B195" s="14" t="s">
        <v>247</v>
      </c>
      <c r="C195" s="9">
        <v>93.598600000000005</v>
      </c>
      <c r="D195" s="9">
        <v>93.6</v>
      </c>
      <c r="F195" s="14" t="s">
        <v>247</v>
      </c>
      <c r="G195" s="9">
        <v>98</v>
      </c>
      <c r="H195" s="9">
        <v>105.7</v>
      </c>
      <c r="J195" s="14" t="s">
        <v>247</v>
      </c>
      <c r="K195" s="9">
        <v>100.3</v>
      </c>
      <c r="L195" s="9">
        <v>91.7</v>
      </c>
      <c r="N195" s="14" t="s">
        <v>247</v>
      </c>
      <c r="O195" s="9">
        <v>115.1</v>
      </c>
      <c r="P195" s="9">
        <v>99.3</v>
      </c>
      <c r="R195" s="14" t="s">
        <v>392</v>
      </c>
      <c r="S195" s="9">
        <v>114.244665</v>
      </c>
      <c r="T195" s="9">
        <v>98.358325980000004</v>
      </c>
      <c r="V195" s="14" t="s">
        <v>247</v>
      </c>
      <c r="W195" s="9">
        <v>91.3</v>
      </c>
      <c r="X195" s="9">
        <v>106.1</v>
      </c>
      <c r="Z195" s="14" t="s">
        <v>247</v>
      </c>
      <c r="AA195" s="9">
        <v>79.2</v>
      </c>
      <c r="AB195" s="9">
        <v>120.1</v>
      </c>
      <c r="AD195" s="14" t="s">
        <v>392</v>
      </c>
      <c r="AE195" s="9">
        <v>109.13809999999999</v>
      </c>
      <c r="AF195" s="9">
        <v>81.389049999999997</v>
      </c>
      <c r="AH195" s="14" t="s">
        <v>247</v>
      </c>
      <c r="AI195" s="9">
        <v>99.4</v>
      </c>
      <c r="AJ195" s="9">
        <v>101.8</v>
      </c>
      <c r="AL195" s="14" t="s">
        <v>392</v>
      </c>
      <c r="AM195" s="9">
        <v>108.4969</v>
      </c>
      <c r="AN195" s="9">
        <v>98.887450000000001</v>
      </c>
      <c r="AP195" s="14" t="s">
        <v>324</v>
      </c>
      <c r="AQ195" s="9">
        <v>24.994563200000002</v>
      </c>
      <c r="AR195" s="9">
        <v>26.131002200000001</v>
      </c>
      <c r="AT195" s="14" t="s">
        <v>324</v>
      </c>
      <c r="AU195" s="9">
        <v>65.815516599999995</v>
      </c>
      <c r="AV195" s="9">
        <v>64.84666</v>
      </c>
      <c r="AX195" s="14" t="s">
        <v>324</v>
      </c>
      <c r="AY195" s="9">
        <v>31.350691399999999</v>
      </c>
      <c r="AZ195" s="9">
        <v>37.083977500000003</v>
      </c>
      <c r="BB195" s="14" t="s">
        <v>324</v>
      </c>
      <c r="BC195" s="9">
        <v>13.110950000000001</v>
      </c>
      <c r="BD195" s="9">
        <v>11.090009999999999</v>
      </c>
      <c r="BF195" s="14" t="s">
        <v>324</v>
      </c>
      <c r="BG195" s="9">
        <v>8.319922</v>
      </c>
      <c r="BH195" s="9">
        <v>10.51507</v>
      </c>
      <c r="BJ195" s="14" t="s">
        <v>392</v>
      </c>
      <c r="BK195" s="9">
        <v>118.1759</v>
      </c>
      <c r="BL195" s="9">
        <v>107.8561</v>
      </c>
      <c r="BN195" s="14" t="s">
        <v>392</v>
      </c>
      <c r="BO195" s="9">
        <v>123.4153</v>
      </c>
      <c r="BP195" s="9">
        <v>93.001990000000006</v>
      </c>
      <c r="BR195" s="14" t="s">
        <v>392</v>
      </c>
      <c r="BS195" s="9">
        <v>101.90430000000001</v>
      </c>
      <c r="BT195" s="9">
        <v>112.9316</v>
      </c>
      <c r="BV195" s="14" t="s">
        <v>324</v>
      </c>
      <c r="BW195" s="9">
        <v>13.85087</v>
      </c>
      <c r="BX195" s="9">
        <v>12.8622</v>
      </c>
      <c r="BZ195" s="14" t="s">
        <v>392</v>
      </c>
      <c r="CA195" s="9">
        <v>94.495660000000001</v>
      </c>
      <c r="CB195" s="9">
        <v>111.95659999999999</v>
      </c>
      <c r="CD195" s="14" t="s">
        <v>392</v>
      </c>
      <c r="CE195" s="9">
        <v>99.738500000000002</v>
      </c>
      <c r="CF195" s="9">
        <v>96.635409999999993</v>
      </c>
    </row>
    <row r="196" spans="2:84" x14ac:dyDescent="0.2">
      <c r="B196" s="14" t="s">
        <v>158</v>
      </c>
      <c r="C196" s="9">
        <v>81.043559999999999</v>
      </c>
      <c r="D196" s="9">
        <v>80.2</v>
      </c>
      <c r="F196" s="14" t="s">
        <v>158</v>
      </c>
      <c r="G196" s="9">
        <v>99.1</v>
      </c>
      <c r="H196" s="9">
        <v>89.2</v>
      </c>
      <c r="J196" s="14" t="s">
        <v>158</v>
      </c>
      <c r="K196" s="9">
        <v>85.6</v>
      </c>
      <c r="L196" s="9">
        <v>91.6</v>
      </c>
      <c r="N196" s="14" t="s">
        <v>158</v>
      </c>
      <c r="O196" s="9">
        <v>113.6</v>
      </c>
      <c r="P196" s="9">
        <v>78.5</v>
      </c>
      <c r="R196" s="14" t="s">
        <v>384</v>
      </c>
      <c r="S196" s="9">
        <v>108.611141</v>
      </c>
      <c r="T196" s="9">
        <v>108.7684442</v>
      </c>
      <c r="V196" s="14" t="s">
        <v>158</v>
      </c>
      <c r="W196" s="9">
        <v>87.4</v>
      </c>
      <c r="X196" s="9">
        <v>81.400000000000006</v>
      </c>
      <c r="Z196" s="14" t="s">
        <v>158</v>
      </c>
      <c r="AA196" s="9">
        <v>76.099999999999994</v>
      </c>
      <c r="AB196" s="9">
        <v>86.2</v>
      </c>
      <c r="AD196" s="14" t="s">
        <v>384</v>
      </c>
      <c r="AE196" s="9">
        <v>99.981200000000001</v>
      </c>
      <c r="AF196" s="9">
        <v>138.8554</v>
      </c>
      <c r="AH196" s="14" t="s">
        <v>158</v>
      </c>
      <c r="AI196" s="9">
        <v>95.7</v>
      </c>
      <c r="AJ196" s="9">
        <v>89</v>
      </c>
      <c r="AL196" s="14" t="s">
        <v>384</v>
      </c>
      <c r="AM196" s="9">
        <v>101.89619999999999</v>
      </c>
      <c r="AN196" s="9">
        <v>99.779790000000006</v>
      </c>
      <c r="AP196" s="14" t="s">
        <v>312</v>
      </c>
      <c r="AQ196" s="9">
        <v>101.500544</v>
      </c>
      <c r="AR196" s="9">
        <v>83.2072213</v>
      </c>
      <c r="AT196" s="14" t="s">
        <v>312</v>
      </c>
      <c r="AU196" s="9">
        <v>85.574357399999997</v>
      </c>
      <c r="AV196" s="9">
        <v>73.302085899999994</v>
      </c>
      <c r="AX196" s="14" t="s">
        <v>312</v>
      </c>
      <c r="AY196" s="9">
        <v>55.683838899999998</v>
      </c>
      <c r="AZ196" s="9">
        <v>61.619748199999997</v>
      </c>
      <c r="BB196" s="14" t="s">
        <v>312</v>
      </c>
      <c r="BC196" s="9">
        <v>52.600879999999997</v>
      </c>
      <c r="BD196" s="9">
        <v>36.206209999999999</v>
      </c>
      <c r="BF196" s="14" t="s">
        <v>312</v>
      </c>
      <c r="BG196" s="9">
        <v>73.828220000000002</v>
      </c>
      <c r="BH196" s="9">
        <v>78.905749999999998</v>
      </c>
      <c r="BJ196" s="14" t="s">
        <v>384</v>
      </c>
      <c r="BK196" s="9">
        <v>87.123959999999997</v>
      </c>
      <c r="BL196" s="9">
        <v>102.9918</v>
      </c>
      <c r="BN196" s="14" t="s">
        <v>384</v>
      </c>
      <c r="BO196" s="9">
        <v>96.470789999999994</v>
      </c>
      <c r="BP196" s="9">
        <v>99.766199999999998</v>
      </c>
      <c r="BR196" s="14" t="s">
        <v>384</v>
      </c>
      <c r="BS196" s="9">
        <v>102.9609</v>
      </c>
      <c r="BT196" s="9">
        <v>102.27290000000001</v>
      </c>
      <c r="BV196" s="14" t="s">
        <v>312</v>
      </c>
      <c r="BW196" s="9">
        <v>16.488530000000001</v>
      </c>
      <c r="BX196" s="9">
        <v>15.3445</v>
      </c>
      <c r="BZ196" s="14" t="s">
        <v>384</v>
      </c>
      <c r="CA196" s="9">
        <v>100.398</v>
      </c>
      <c r="CB196" s="9">
        <v>96.265090000000001</v>
      </c>
      <c r="CD196" s="14" t="s">
        <v>384</v>
      </c>
      <c r="CE196" s="9">
        <v>109.2653</v>
      </c>
      <c r="CF196" s="9">
        <v>103.23990000000001</v>
      </c>
    </row>
    <row r="197" spans="2:84" x14ac:dyDescent="0.2">
      <c r="B197" s="14" t="s">
        <v>281</v>
      </c>
      <c r="C197" s="9">
        <v>5.3376140000000003</v>
      </c>
      <c r="D197" s="9">
        <v>14.8</v>
      </c>
      <c r="F197" s="14" t="s">
        <v>281</v>
      </c>
      <c r="G197" s="9">
        <v>16.7</v>
      </c>
      <c r="H197" s="9">
        <v>10.8</v>
      </c>
      <c r="J197" s="14" t="s">
        <v>281</v>
      </c>
      <c r="K197" s="9">
        <v>47.6</v>
      </c>
      <c r="L197" s="9">
        <v>42.4</v>
      </c>
      <c r="N197" s="14" t="s">
        <v>281</v>
      </c>
      <c r="O197" s="9">
        <v>62.7</v>
      </c>
      <c r="P197" s="9">
        <v>16.899999999999999</v>
      </c>
      <c r="R197" s="14" t="s">
        <v>324</v>
      </c>
      <c r="S197" s="9">
        <v>14.574402900000001</v>
      </c>
      <c r="T197" s="9">
        <v>57.238067239999999</v>
      </c>
      <c r="V197" s="14" t="s">
        <v>281</v>
      </c>
      <c r="W197" s="9">
        <v>40.4</v>
      </c>
      <c r="X197" s="9">
        <v>63.9</v>
      </c>
      <c r="Z197" s="14" t="s">
        <v>281</v>
      </c>
      <c r="AA197" s="9">
        <v>19.3</v>
      </c>
      <c r="AB197" s="9">
        <v>12.3</v>
      </c>
      <c r="AD197" s="14" t="s">
        <v>324</v>
      </c>
      <c r="AE197" s="9">
        <v>38.365459999999999</v>
      </c>
      <c r="AF197" s="9">
        <v>12.847530000000001</v>
      </c>
      <c r="AH197" s="14" t="s">
        <v>281</v>
      </c>
      <c r="AI197" s="9">
        <v>54.9</v>
      </c>
      <c r="AJ197" s="9">
        <v>37.700000000000003</v>
      </c>
      <c r="AL197" s="14" t="s">
        <v>324</v>
      </c>
      <c r="AM197" s="9">
        <v>47.152099999999997</v>
      </c>
      <c r="AN197" s="9">
        <v>42.53595</v>
      </c>
      <c r="AP197" s="14" t="s">
        <v>375</v>
      </c>
      <c r="AQ197" s="9">
        <v>100.644535</v>
      </c>
      <c r="AR197" s="9">
        <v>106.02471799999999</v>
      </c>
      <c r="AT197" s="14" t="s">
        <v>375</v>
      </c>
      <c r="AU197" s="9">
        <v>109.63547699999999</v>
      </c>
      <c r="AV197" s="9">
        <v>102.849164</v>
      </c>
      <c r="AX197" s="14" t="s">
        <v>375</v>
      </c>
      <c r="AY197" s="9">
        <v>102.750636</v>
      </c>
      <c r="AZ197" s="9">
        <v>97.5505098</v>
      </c>
      <c r="BB197" s="14" t="s">
        <v>375</v>
      </c>
      <c r="BC197" s="9">
        <v>101.4996</v>
      </c>
      <c r="BD197" s="9">
        <v>96.317660000000004</v>
      </c>
      <c r="BF197" s="14" t="s">
        <v>375</v>
      </c>
      <c r="BG197" s="9">
        <v>102.2724</v>
      </c>
      <c r="BH197" s="9">
        <v>106.28740000000001</v>
      </c>
      <c r="BJ197" s="14" t="s">
        <v>324</v>
      </c>
      <c r="BK197" s="9">
        <v>21.656369999999999</v>
      </c>
      <c r="BL197" s="9">
        <v>29.134779999999999</v>
      </c>
      <c r="BN197" s="14" t="s">
        <v>324</v>
      </c>
      <c r="BO197" s="9">
        <v>8.1350470000000001</v>
      </c>
      <c r="BP197" s="9">
        <v>5.2673690000000004</v>
      </c>
      <c r="BR197" s="14" t="s">
        <v>324</v>
      </c>
      <c r="BS197" s="9">
        <v>52.084650000000003</v>
      </c>
      <c r="BT197" s="9">
        <v>45.256619999999998</v>
      </c>
      <c r="BV197" s="14" t="s">
        <v>375</v>
      </c>
      <c r="BW197" s="9">
        <v>98.752009999999999</v>
      </c>
      <c r="BX197" s="9">
        <v>91.392020000000002</v>
      </c>
      <c r="BZ197" s="14" t="s">
        <v>324</v>
      </c>
      <c r="CA197" s="9">
        <v>72.403689999999997</v>
      </c>
      <c r="CB197" s="9">
        <v>23.22146</v>
      </c>
      <c r="CD197" s="14" t="s">
        <v>324</v>
      </c>
      <c r="CE197" s="9">
        <v>20.59272</v>
      </c>
      <c r="CF197" s="9">
        <v>20.026620000000001</v>
      </c>
    </row>
    <row r="198" spans="2:84" x14ac:dyDescent="0.2">
      <c r="B198" s="14" t="s">
        <v>312</v>
      </c>
      <c r="C198" s="9">
        <v>29.987680000000001</v>
      </c>
      <c r="D198" s="9">
        <v>21.7</v>
      </c>
      <c r="F198" s="14" t="s">
        <v>312</v>
      </c>
      <c r="G198" s="9">
        <v>27.1</v>
      </c>
      <c r="H198" s="9">
        <v>38.9</v>
      </c>
      <c r="J198" s="14" t="s">
        <v>312</v>
      </c>
      <c r="K198" s="9">
        <v>25.9</v>
      </c>
      <c r="L198" s="9">
        <v>59.7</v>
      </c>
      <c r="N198" s="14" t="s">
        <v>312</v>
      </c>
      <c r="O198" s="9">
        <v>56.4</v>
      </c>
      <c r="P198" s="9">
        <v>66.2</v>
      </c>
      <c r="R198" s="14" t="s">
        <v>312</v>
      </c>
      <c r="S198" s="9">
        <v>90.051344900000004</v>
      </c>
      <c r="T198" s="9">
        <v>79.613839069999997</v>
      </c>
      <c r="V198" s="14" t="s">
        <v>312</v>
      </c>
      <c r="W198" s="9">
        <v>63.1</v>
      </c>
      <c r="X198" s="9">
        <v>111.3</v>
      </c>
      <c r="Z198" s="14" t="s">
        <v>312</v>
      </c>
      <c r="AA198" s="9">
        <v>15</v>
      </c>
      <c r="AB198" s="9">
        <v>15.8</v>
      </c>
      <c r="AD198" s="14" t="s">
        <v>312</v>
      </c>
      <c r="AE198" s="9">
        <v>23.853850000000001</v>
      </c>
      <c r="AF198" s="9">
        <v>17.76014</v>
      </c>
      <c r="AH198" s="14" t="s">
        <v>312</v>
      </c>
      <c r="AI198" s="9">
        <v>8.3000000000000007</v>
      </c>
      <c r="AJ198" s="9">
        <v>7.4</v>
      </c>
      <c r="AL198" s="14" t="s">
        <v>312</v>
      </c>
      <c r="AM198" s="9">
        <v>54.59572</v>
      </c>
      <c r="AN198" s="9">
        <v>88.206969999999998</v>
      </c>
      <c r="AP198" s="14" t="s">
        <v>370</v>
      </c>
      <c r="AQ198" s="9">
        <v>85.217270799999994</v>
      </c>
      <c r="AR198" s="9">
        <v>59.8538748</v>
      </c>
      <c r="AT198" s="14" t="s">
        <v>370</v>
      </c>
      <c r="AU198" s="9">
        <v>87.230090599999997</v>
      </c>
      <c r="AV198" s="9">
        <v>87.072076300000006</v>
      </c>
      <c r="AX198" s="14" t="s">
        <v>370</v>
      </c>
      <c r="AY198" s="9">
        <v>41.865139900000003</v>
      </c>
      <c r="AZ198" s="9">
        <v>38.534739399999999</v>
      </c>
      <c r="BB198" s="14" t="s">
        <v>370</v>
      </c>
      <c r="BC198" s="9">
        <v>83.282979999999995</v>
      </c>
      <c r="BD198" s="9">
        <v>61.83522</v>
      </c>
      <c r="BF198" s="14" t="s">
        <v>370</v>
      </c>
      <c r="BG198" s="9">
        <v>43.150849999999998</v>
      </c>
      <c r="BH198" s="9">
        <v>64.745679999999993</v>
      </c>
      <c r="BJ198" s="14" t="s">
        <v>312</v>
      </c>
      <c r="BK198" s="9">
        <v>71.407769999999999</v>
      </c>
      <c r="BL198" s="9">
        <v>69.262159999999994</v>
      </c>
      <c r="BN198" s="14" t="s">
        <v>312</v>
      </c>
      <c r="BO198" s="9">
        <v>3.3797730000000001</v>
      </c>
      <c r="BP198" s="9">
        <v>14.704739999999999</v>
      </c>
      <c r="BR198" s="14" t="s">
        <v>312</v>
      </c>
      <c r="BS198" s="9">
        <v>61.028579999999998</v>
      </c>
      <c r="BT198" s="9">
        <v>48.61506</v>
      </c>
      <c r="BV198" s="14" t="s">
        <v>370</v>
      </c>
      <c r="BW198" s="9">
        <v>42.429519999999997</v>
      </c>
      <c r="BX198" s="9">
        <v>36.609650000000002</v>
      </c>
      <c r="BZ198" s="14" t="s">
        <v>312</v>
      </c>
      <c r="CA198" s="9">
        <v>57.281399999999998</v>
      </c>
      <c r="CB198" s="9">
        <v>140.0393</v>
      </c>
      <c r="CD198" s="14" t="s">
        <v>312</v>
      </c>
      <c r="CE198" s="9">
        <v>55.763779999999997</v>
      </c>
      <c r="CF198" s="9">
        <v>54.923079999999999</v>
      </c>
    </row>
    <row r="199" spans="2:84" x14ac:dyDescent="0.2">
      <c r="B199" s="14" t="s">
        <v>140</v>
      </c>
      <c r="C199" s="9">
        <v>76.595249999999993</v>
      </c>
      <c r="D199" s="9">
        <v>68</v>
      </c>
      <c r="F199" s="14" t="s">
        <v>140</v>
      </c>
      <c r="G199" s="9">
        <v>97.1</v>
      </c>
      <c r="H199" s="9">
        <v>81.400000000000006</v>
      </c>
      <c r="J199" s="14" t="s">
        <v>140</v>
      </c>
      <c r="K199" s="9">
        <v>95.8</v>
      </c>
      <c r="L199" s="9">
        <v>82.6</v>
      </c>
      <c r="N199" s="14" t="s">
        <v>140</v>
      </c>
      <c r="O199" s="9">
        <v>111.5</v>
      </c>
      <c r="P199" s="9">
        <v>59.2</v>
      </c>
      <c r="R199" s="14" t="s">
        <v>375</v>
      </c>
      <c r="S199" s="9">
        <v>104.815941</v>
      </c>
      <c r="T199" s="9">
        <v>106.7816366</v>
      </c>
      <c r="V199" s="14" t="s">
        <v>140</v>
      </c>
      <c r="W199" s="9">
        <v>88.5</v>
      </c>
      <c r="X199" s="9">
        <v>97.1</v>
      </c>
      <c r="Z199" s="14" t="s">
        <v>140</v>
      </c>
      <c r="AA199" s="9">
        <v>75.3</v>
      </c>
      <c r="AB199" s="9">
        <v>77</v>
      </c>
      <c r="AD199" s="14" t="s">
        <v>375</v>
      </c>
      <c r="AE199" s="9">
        <v>99.924790000000002</v>
      </c>
      <c r="AF199" s="9">
        <v>133.32749999999999</v>
      </c>
      <c r="AH199" s="14" t="s">
        <v>140</v>
      </c>
      <c r="AI199" s="9">
        <v>88.4</v>
      </c>
      <c r="AJ199" s="9">
        <v>86.8</v>
      </c>
      <c r="AL199" s="14" t="s">
        <v>375</v>
      </c>
      <c r="AM199" s="9">
        <v>110.2176</v>
      </c>
      <c r="AN199" s="9">
        <v>97.369630000000001</v>
      </c>
      <c r="AP199" s="14" t="s">
        <v>388</v>
      </c>
      <c r="AQ199" s="9">
        <v>112.37092</v>
      </c>
      <c r="AR199" s="9">
        <v>113.76699499999999</v>
      </c>
      <c r="AT199" s="14" t="s">
        <v>388</v>
      </c>
      <c r="AU199" s="9">
        <v>139.888554</v>
      </c>
      <c r="AV199" s="9">
        <v>123.87900500000001</v>
      </c>
      <c r="AX199" s="14" t="s">
        <v>388</v>
      </c>
      <c r="AY199" s="9">
        <v>128.56743</v>
      </c>
      <c r="AZ199" s="9">
        <v>123.30578300000001</v>
      </c>
      <c r="BB199" s="14" t="s">
        <v>388</v>
      </c>
      <c r="BC199" s="9">
        <v>135.16829999999999</v>
      </c>
      <c r="BD199" s="9">
        <v>103.2856</v>
      </c>
      <c r="BF199" s="14" t="s">
        <v>388</v>
      </c>
      <c r="BG199" s="9">
        <v>110.30670000000001</v>
      </c>
      <c r="BH199" s="9">
        <v>121.5188</v>
      </c>
      <c r="BJ199" s="14" t="s">
        <v>375</v>
      </c>
      <c r="BK199" s="9">
        <v>94.897270000000006</v>
      </c>
      <c r="BL199" s="9">
        <v>105.212</v>
      </c>
      <c r="BN199" s="14" t="s">
        <v>375</v>
      </c>
      <c r="BO199" s="9">
        <v>101.4363</v>
      </c>
      <c r="BP199" s="9">
        <v>97.885170000000002</v>
      </c>
      <c r="BR199" s="14" t="s">
        <v>375</v>
      </c>
      <c r="BS199" s="9">
        <v>99.684610000000006</v>
      </c>
      <c r="BT199" s="9">
        <v>94.45026</v>
      </c>
      <c r="BV199" s="14" t="s">
        <v>388</v>
      </c>
      <c r="BW199" s="9">
        <v>148.00710000000001</v>
      </c>
      <c r="BX199" s="9">
        <v>127.8599</v>
      </c>
      <c r="BZ199" s="14" t="s">
        <v>375</v>
      </c>
      <c r="CA199" s="9">
        <v>114.2959</v>
      </c>
      <c r="CB199" s="9">
        <v>91.384209999999996</v>
      </c>
      <c r="CD199" s="14" t="s">
        <v>375</v>
      </c>
      <c r="CE199" s="9">
        <v>107.488</v>
      </c>
      <c r="CF199" s="9">
        <v>105.20269999999999</v>
      </c>
    </row>
    <row r="200" spans="2:84" x14ac:dyDescent="0.2">
      <c r="B200" s="14" t="s">
        <v>182</v>
      </c>
      <c r="C200" s="9">
        <v>70.505679999999998</v>
      </c>
      <c r="D200" s="9">
        <v>34.200000000000003</v>
      </c>
      <c r="F200" s="14" t="s">
        <v>182</v>
      </c>
      <c r="G200" s="9">
        <v>32.4</v>
      </c>
      <c r="H200" s="9">
        <v>40.799999999999997</v>
      </c>
      <c r="J200" s="14" t="s">
        <v>182</v>
      </c>
      <c r="K200" s="9">
        <v>22.5</v>
      </c>
      <c r="L200" s="9">
        <v>25.2</v>
      </c>
      <c r="N200" s="14" t="s">
        <v>182</v>
      </c>
      <c r="O200" s="9">
        <v>38.700000000000003</v>
      </c>
      <c r="P200" s="9">
        <v>32.299999999999997</v>
      </c>
      <c r="R200" s="14" t="s">
        <v>370</v>
      </c>
      <c r="S200" s="9">
        <v>101.78629599999999</v>
      </c>
      <c r="T200" s="9">
        <v>78.648441020000007</v>
      </c>
      <c r="V200" s="14" t="s">
        <v>182</v>
      </c>
      <c r="W200" s="9">
        <v>24.9</v>
      </c>
      <c r="X200" s="9">
        <v>46</v>
      </c>
      <c r="Z200" s="14" t="s">
        <v>182</v>
      </c>
      <c r="AA200" s="9">
        <v>7.9</v>
      </c>
      <c r="AB200" s="9">
        <v>18.8</v>
      </c>
      <c r="AD200" s="14" t="s">
        <v>370</v>
      </c>
      <c r="AE200" s="9">
        <v>27.40662</v>
      </c>
      <c r="AF200" s="9">
        <v>38.347149999999999</v>
      </c>
      <c r="AH200" s="14" t="s">
        <v>182</v>
      </c>
      <c r="AI200" s="9">
        <v>15.5</v>
      </c>
      <c r="AJ200" s="9">
        <v>11.6</v>
      </c>
      <c r="AL200" s="14" t="s">
        <v>370</v>
      </c>
      <c r="AM200" s="9">
        <v>61.816699999999997</v>
      </c>
      <c r="AN200" s="9">
        <v>63.743499999999997</v>
      </c>
      <c r="AP200" s="14" t="s">
        <v>378</v>
      </c>
      <c r="AQ200" s="9">
        <v>81.183727200000007</v>
      </c>
      <c r="AR200" s="9">
        <v>85.307938199999995</v>
      </c>
      <c r="AT200" s="14" t="s">
        <v>378</v>
      </c>
      <c r="AU200" s="9">
        <v>103.691665</v>
      </c>
      <c r="AV200" s="9">
        <v>96.278515200000001</v>
      </c>
      <c r="AX200" s="14" t="s">
        <v>378</v>
      </c>
      <c r="AY200" s="9">
        <v>72.399491100000006</v>
      </c>
      <c r="AZ200" s="9">
        <v>68.707644599999995</v>
      </c>
      <c r="BB200" s="14" t="s">
        <v>378</v>
      </c>
      <c r="BC200" s="9">
        <v>119.55970000000001</v>
      </c>
      <c r="BD200" s="9">
        <v>88.928569999999993</v>
      </c>
      <c r="BF200" s="14" t="s">
        <v>378</v>
      </c>
      <c r="BG200" s="9">
        <v>64.028000000000006</v>
      </c>
      <c r="BH200" s="9">
        <v>77.854320000000001</v>
      </c>
      <c r="BJ200" s="14" t="s">
        <v>370</v>
      </c>
      <c r="BK200" s="9">
        <v>27.94182</v>
      </c>
      <c r="BL200" s="9">
        <v>38.364139999999999</v>
      </c>
      <c r="BN200" s="14" t="s">
        <v>370</v>
      </c>
      <c r="BO200" s="9">
        <v>15.11741</v>
      </c>
      <c r="BP200" s="9">
        <v>19.710940000000001</v>
      </c>
      <c r="BR200" s="14" t="s">
        <v>370</v>
      </c>
      <c r="BS200" s="9">
        <v>38.423520000000003</v>
      </c>
      <c r="BT200" s="9">
        <v>58.376910000000002</v>
      </c>
      <c r="BV200" s="14" t="s">
        <v>378</v>
      </c>
      <c r="BW200" s="9">
        <v>67.904859999999999</v>
      </c>
      <c r="BX200" s="9">
        <v>60.611080000000001</v>
      </c>
      <c r="BZ200" s="14" t="s">
        <v>370</v>
      </c>
      <c r="CA200" s="9">
        <v>102.1122</v>
      </c>
      <c r="CB200" s="9">
        <v>50.92324</v>
      </c>
      <c r="CD200" s="14" t="s">
        <v>370</v>
      </c>
      <c r="CE200" s="9">
        <v>90.211209999999994</v>
      </c>
      <c r="CF200" s="9">
        <v>87.688339999999997</v>
      </c>
    </row>
    <row r="201" spans="2:84" x14ac:dyDescent="0.2">
      <c r="B201" s="14" t="s">
        <v>130</v>
      </c>
      <c r="C201" s="9">
        <v>77.346860000000007</v>
      </c>
      <c r="D201" s="9">
        <v>82.6</v>
      </c>
      <c r="F201" s="14" t="s">
        <v>130</v>
      </c>
      <c r="G201" s="9">
        <v>75.099999999999994</v>
      </c>
      <c r="H201" s="9">
        <v>67</v>
      </c>
      <c r="J201" s="14" t="s">
        <v>130</v>
      </c>
      <c r="K201" s="9">
        <v>72.400000000000006</v>
      </c>
      <c r="L201" s="9">
        <v>71.8</v>
      </c>
      <c r="N201" s="14" t="s">
        <v>130</v>
      </c>
      <c r="O201" s="9">
        <v>89.7</v>
      </c>
      <c r="P201" s="9">
        <v>92.5</v>
      </c>
      <c r="R201" s="14" t="s">
        <v>388</v>
      </c>
      <c r="S201" s="9">
        <v>110.19111700000001</v>
      </c>
      <c r="T201" s="9">
        <v>118.52764310000001</v>
      </c>
      <c r="V201" s="14" t="s">
        <v>130</v>
      </c>
      <c r="W201" s="9">
        <v>81.599999999999994</v>
      </c>
      <c r="X201" s="9">
        <v>80.900000000000006</v>
      </c>
      <c r="Z201" s="14" t="s">
        <v>130</v>
      </c>
      <c r="AA201" s="9">
        <v>79</v>
      </c>
      <c r="AB201" s="9">
        <v>57.3</v>
      </c>
      <c r="AD201" s="14" t="s">
        <v>388</v>
      </c>
      <c r="AE201" s="9">
        <v>90.223110000000005</v>
      </c>
      <c r="AF201" s="9">
        <v>108.1366</v>
      </c>
      <c r="AH201" s="14" t="s">
        <v>130</v>
      </c>
      <c r="AI201" s="9">
        <v>85.5</v>
      </c>
      <c r="AJ201" s="9">
        <v>66</v>
      </c>
      <c r="AL201" s="14" t="s">
        <v>388</v>
      </c>
      <c r="AM201" s="9">
        <v>104.3233</v>
      </c>
      <c r="AN201" s="9">
        <v>101.2607</v>
      </c>
      <c r="AP201" s="14" t="s">
        <v>204</v>
      </c>
      <c r="AQ201" s="9">
        <v>96.257536900000005</v>
      </c>
      <c r="AR201" s="9">
        <v>99.705392799999998</v>
      </c>
      <c r="AT201" s="14" t="s">
        <v>204</v>
      </c>
      <c r="AU201" s="9">
        <v>98.839099099999999</v>
      </c>
      <c r="AV201" s="9">
        <v>98.970786700000005</v>
      </c>
      <c r="AX201" s="14" t="s">
        <v>204</v>
      </c>
      <c r="AY201" s="9">
        <v>105.681934</v>
      </c>
      <c r="AZ201" s="9">
        <v>95.802457399999994</v>
      </c>
      <c r="BB201" s="14" t="s">
        <v>204</v>
      </c>
      <c r="BC201" s="9">
        <v>110.5492</v>
      </c>
      <c r="BD201" s="9">
        <v>99.35754</v>
      </c>
      <c r="BF201" s="14" t="s">
        <v>204</v>
      </c>
      <c r="BG201" s="9">
        <v>101.9477</v>
      </c>
      <c r="BH201" s="9">
        <v>96.995930000000001</v>
      </c>
      <c r="BJ201" s="14" t="s">
        <v>388</v>
      </c>
      <c r="BK201" s="9">
        <v>99.809240000000003</v>
      </c>
      <c r="BL201" s="9">
        <v>120.51139999999999</v>
      </c>
      <c r="BN201" s="14" t="s">
        <v>388</v>
      </c>
      <c r="BO201" s="9">
        <v>75.936229999999995</v>
      </c>
      <c r="BP201" s="9">
        <v>78.596670000000003</v>
      </c>
      <c r="BR201" s="14" t="s">
        <v>388</v>
      </c>
      <c r="BS201" s="9">
        <v>114.1596</v>
      </c>
      <c r="BT201" s="9">
        <v>101.1016</v>
      </c>
      <c r="BV201" s="14" t="s">
        <v>204</v>
      </c>
      <c r="BW201" s="9">
        <v>94.492549999999994</v>
      </c>
      <c r="BX201" s="9">
        <v>88.579920000000001</v>
      </c>
      <c r="BZ201" s="14" t="s">
        <v>388</v>
      </c>
      <c r="CA201" s="9">
        <v>130.7653</v>
      </c>
      <c r="CB201" s="9">
        <v>183.09450000000001</v>
      </c>
      <c r="CD201" s="14" t="s">
        <v>388</v>
      </c>
      <c r="CE201" s="9">
        <v>158.285</v>
      </c>
      <c r="CF201" s="9">
        <v>190.7175</v>
      </c>
    </row>
    <row r="202" spans="2:84" x14ac:dyDescent="0.2">
      <c r="B202" s="14" t="s">
        <v>131</v>
      </c>
      <c r="C202" s="9">
        <v>61.67042</v>
      </c>
      <c r="D202" s="9">
        <v>62</v>
      </c>
      <c r="F202" s="14" t="s">
        <v>131</v>
      </c>
      <c r="G202" s="9">
        <v>65.7</v>
      </c>
      <c r="H202" s="9">
        <v>65.5</v>
      </c>
      <c r="J202" s="14" t="s">
        <v>131</v>
      </c>
      <c r="K202" s="9">
        <v>64.5</v>
      </c>
      <c r="L202" s="9">
        <v>36.5</v>
      </c>
      <c r="N202" s="14" t="s">
        <v>131</v>
      </c>
      <c r="O202" s="9">
        <v>59.8</v>
      </c>
      <c r="P202" s="9">
        <v>70.2</v>
      </c>
      <c r="R202" s="14" t="s">
        <v>378</v>
      </c>
      <c r="S202" s="9">
        <v>105.483766</v>
      </c>
      <c r="T202" s="9">
        <v>103.2053829</v>
      </c>
      <c r="V202" s="14" t="s">
        <v>131</v>
      </c>
      <c r="W202" s="9">
        <v>67</v>
      </c>
      <c r="X202" s="9">
        <v>112.9</v>
      </c>
      <c r="Z202" s="14" t="s">
        <v>131</v>
      </c>
      <c r="AA202" s="9">
        <v>54.8</v>
      </c>
      <c r="AB202" s="9">
        <v>46.5</v>
      </c>
      <c r="AD202" s="14" t="s">
        <v>378</v>
      </c>
      <c r="AE202" s="9">
        <v>92.422910000000002</v>
      </c>
      <c r="AF202" s="9">
        <v>78.484340000000003</v>
      </c>
      <c r="AH202" s="14" t="s">
        <v>131</v>
      </c>
      <c r="AI202" s="9">
        <v>82.4</v>
      </c>
      <c r="AJ202" s="9">
        <v>74.8</v>
      </c>
      <c r="AL202" s="14" t="s">
        <v>378</v>
      </c>
      <c r="AM202" s="9">
        <v>93.704740000000001</v>
      </c>
      <c r="AN202" s="9">
        <v>100.8252</v>
      </c>
      <c r="AP202" s="14" t="s">
        <v>155</v>
      </c>
      <c r="AQ202" s="9">
        <v>103.472174</v>
      </c>
      <c r="AR202" s="9">
        <v>105.76840900000001</v>
      </c>
      <c r="AT202" s="14" t="s">
        <v>155</v>
      </c>
      <c r="AU202" s="9">
        <v>96.308335299999996</v>
      </c>
      <c r="AV202" s="9">
        <v>93.473281200000002</v>
      </c>
      <c r="AX202" s="14" t="s">
        <v>155</v>
      </c>
      <c r="AY202" s="9">
        <v>111.544529</v>
      </c>
      <c r="AZ202" s="9">
        <v>104.732725</v>
      </c>
      <c r="BB202" s="14" t="s">
        <v>155</v>
      </c>
      <c r="BC202" s="9">
        <v>128.59630000000001</v>
      </c>
      <c r="BD202" s="9">
        <v>108.3398</v>
      </c>
      <c r="BF202" s="14" t="s">
        <v>155</v>
      </c>
      <c r="BG202" s="9">
        <v>113.1066</v>
      </c>
      <c r="BH202" s="9">
        <v>99.658630000000002</v>
      </c>
      <c r="BJ202" s="14" t="s">
        <v>378</v>
      </c>
      <c r="BK202" s="9">
        <v>76.274690000000007</v>
      </c>
      <c r="BL202" s="9">
        <v>83.725579999999994</v>
      </c>
      <c r="BN202" s="14" t="s">
        <v>378</v>
      </c>
      <c r="BO202" s="9">
        <v>98.761309999999995</v>
      </c>
      <c r="BP202" s="9">
        <v>64.010739999999998</v>
      </c>
      <c r="BR202" s="14" t="s">
        <v>378</v>
      </c>
      <c r="BS202" s="9">
        <v>87.511480000000006</v>
      </c>
      <c r="BT202" s="9">
        <v>84.82884</v>
      </c>
      <c r="BV202" s="14" t="s">
        <v>155</v>
      </c>
      <c r="BW202" s="9">
        <v>102.1433</v>
      </c>
      <c r="BX202" s="9">
        <v>89.466539999999995</v>
      </c>
      <c r="BZ202" s="14" t="s">
        <v>378</v>
      </c>
      <c r="CA202" s="9">
        <v>106.58159999999999</v>
      </c>
      <c r="CB202" s="9">
        <v>62.583120000000001</v>
      </c>
      <c r="CD202" s="14" t="s">
        <v>378</v>
      </c>
      <c r="CE202" s="9">
        <v>74.959699999999998</v>
      </c>
      <c r="CF202" s="9">
        <v>66.437039999999996</v>
      </c>
    </row>
    <row r="203" spans="2:84" x14ac:dyDescent="0.2">
      <c r="B203" s="14" t="s">
        <v>204</v>
      </c>
      <c r="C203" s="9">
        <v>79.026480000000006</v>
      </c>
      <c r="D203" s="9">
        <v>93.2</v>
      </c>
      <c r="F203" s="14" t="s">
        <v>204</v>
      </c>
      <c r="G203" s="9">
        <v>98.5</v>
      </c>
      <c r="H203" s="9">
        <v>98.6</v>
      </c>
      <c r="J203" s="14" t="s">
        <v>204</v>
      </c>
      <c r="K203" s="9">
        <v>84.2</v>
      </c>
      <c r="L203" s="9">
        <v>84.6</v>
      </c>
      <c r="N203" s="14" t="s">
        <v>204</v>
      </c>
      <c r="O203" s="9">
        <v>103.1</v>
      </c>
      <c r="P203" s="9">
        <v>94.9</v>
      </c>
      <c r="R203" s="14" t="s">
        <v>204</v>
      </c>
      <c r="S203" s="9">
        <v>107.780432</v>
      </c>
      <c r="T203" s="9">
        <v>105.97101910000001</v>
      </c>
      <c r="V203" s="14" t="s">
        <v>204</v>
      </c>
      <c r="W203" s="9">
        <v>98.4</v>
      </c>
      <c r="X203" s="9">
        <v>94.3</v>
      </c>
      <c r="Z203" s="14" t="s">
        <v>204</v>
      </c>
      <c r="AA203" s="9">
        <v>86.5</v>
      </c>
      <c r="AB203" s="9">
        <v>91.9</v>
      </c>
      <c r="AD203" s="14" t="s">
        <v>204</v>
      </c>
      <c r="AE203" s="9">
        <v>111.76990000000001</v>
      </c>
      <c r="AF203" s="9">
        <v>63.102420000000002</v>
      </c>
      <c r="AH203" s="14" t="s">
        <v>204</v>
      </c>
      <c r="AI203" s="9">
        <v>86.4</v>
      </c>
      <c r="AJ203" s="9">
        <v>94.1</v>
      </c>
      <c r="AL203" s="14" t="s">
        <v>204</v>
      </c>
      <c r="AM203" s="9">
        <v>98.320539999999994</v>
      </c>
      <c r="AN203" s="9">
        <v>103.97580000000001</v>
      </c>
      <c r="AP203" s="14" t="s">
        <v>132</v>
      </c>
      <c r="AQ203" s="9">
        <v>111.08184900000001</v>
      </c>
      <c r="AR203" s="9">
        <v>112.40591000000001</v>
      </c>
      <c r="AT203" s="14" t="s">
        <v>132</v>
      </c>
      <c r="AU203" s="9">
        <v>103.436267</v>
      </c>
      <c r="AV203" s="9">
        <v>89.557249999999996</v>
      </c>
      <c r="AX203" s="14" t="s">
        <v>132</v>
      </c>
      <c r="AY203" s="9">
        <v>105.361323</v>
      </c>
      <c r="AZ203" s="9">
        <v>109.59687099999999</v>
      </c>
      <c r="BB203" s="14" t="s">
        <v>132</v>
      </c>
      <c r="BC203" s="9">
        <v>127.3314</v>
      </c>
      <c r="BD203" s="9">
        <v>97.379779999999997</v>
      </c>
      <c r="BF203" s="14" t="s">
        <v>132</v>
      </c>
      <c r="BG203" s="9">
        <v>113.066</v>
      </c>
      <c r="BH203" s="9">
        <v>102.0048</v>
      </c>
      <c r="BJ203" s="14" t="s">
        <v>204</v>
      </c>
      <c r="BK203" s="9">
        <v>82.140439999999998</v>
      </c>
      <c r="BL203" s="9">
        <v>117.08110000000001</v>
      </c>
      <c r="BN203" s="14" t="s">
        <v>204</v>
      </c>
      <c r="BO203" s="9">
        <v>91.072860000000006</v>
      </c>
      <c r="BP203" s="9">
        <v>95.573740000000001</v>
      </c>
      <c r="BR203" s="14" t="s">
        <v>204</v>
      </c>
      <c r="BS203" s="9">
        <v>88.895420000000001</v>
      </c>
      <c r="BT203" s="9">
        <v>96.834689999999995</v>
      </c>
      <c r="BV203" s="14" t="s">
        <v>132</v>
      </c>
      <c r="BW203" s="9">
        <v>109.8212</v>
      </c>
      <c r="BX203" s="9">
        <v>93.881720000000001</v>
      </c>
      <c r="BZ203" s="14" t="s">
        <v>204</v>
      </c>
      <c r="CA203" s="9">
        <v>120.1735</v>
      </c>
      <c r="CB203" s="9">
        <v>103.7607</v>
      </c>
      <c r="CD203" s="14" t="s">
        <v>204</v>
      </c>
      <c r="CE203" s="9">
        <v>99.758899999999997</v>
      </c>
      <c r="CF203" s="9">
        <v>102.1264</v>
      </c>
    </row>
    <row r="204" spans="2:84" x14ac:dyDescent="0.2">
      <c r="B204" s="14" t="s">
        <v>155</v>
      </c>
      <c r="C204" s="9">
        <v>97.295230000000004</v>
      </c>
      <c r="D204" s="9">
        <v>70.5</v>
      </c>
      <c r="F204" s="14" t="s">
        <v>155</v>
      </c>
      <c r="G204" s="9">
        <v>93.7</v>
      </c>
      <c r="H204" s="9">
        <v>89.1</v>
      </c>
      <c r="J204" s="14" t="s">
        <v>155</v>
      </c>
      <c r="K204" s="9">
        <v>84.7</v>
      </c>
      <c r="L204" s="9">
        <v>92.7</v>
      </c>
      <c r="N204" s="14" t="s">
        <v>155</v>
      </c>
      <c r="O204" s="9">
        <v>79.900000000000006</v>
      </c>
      <c r="P204" s="9">
        <v>98.1</v>
      </c>
      <c r="R204" s="14" t="s">
        <v>155</v>
      </c>
      <c r="S204" s="9">
        <v>116.69019400000001</v>
      </c>
      <c r="T204" s="9">
        <v>103.4914832</v>
      </c>
      <c r="V204" s="14" t="s">
        <v>155</v>
      </c>
      <c r="W204" s="9">
        <v>95.6</v>
      </c>
      <c r="X204" s="9">
        <v>111.5</v>
      </c>
      <c r="Z204" s="14" t="s">
        <v>155</v>
      </c>
      <c r="AA204" s="9">
        <v>80.099999999999994</v>
      </c>
      <c r="AB204" s="9">
        <v>73</v>
      </c>
      <c r="AD204" s="14" t="s">
        <v>155</v>
      </c>
      <c r="AE204" s="9">
        <v>103.8168</v>
      </c>
      <c r="AF204" s="9">
        <v>117.8104</v>
      </c>
      <c r="AH204" s="14" t="s">
        <v>155</v>
      </c>
      <c r="AI204" s="9">
        <v>91.1</v>
      </c>
      <c r="AJ204" s="9">
        <v>75.7</v>
      </c>
      <c r="AL204" s="14" t="s">
        <v>155</v>
      </c>
      <c r="AM204" s="9">
        <v>109.31829999999999</v>
      </c>
      <c r="AN204" s="9">
        <v>96.817909999999998</v>
      </c>
      <c r="AP204" s="14" t="s">
        <v>269</v>
      </c>
      <c r="AQ204" s="9">
        <v>98.303733199999996</v>
      </c>
      <c r="AR204" s="9">
        <v>95.962041799999994</v>
      </c>
      <c r="AT204" s="14" t="s">
        <v>269</v>
      </c>
      <c r="AU204" s="9">
        <v>98.0984227</v>
      </c>
      <c r="AV204" s="9">
        <v>101.257139</v>
      </c>
      <c r="AX204" s="14" t="s">
        <v>269</v>
      </c>
      <c r="AY204" s="9">
        <v>96.292167599999999</v>
      </c>
      <c r="AZ204" s="9">
        <v>100.355074</v>
      </c>
      <c r="BB204" s="14" t="s">
        <v>269</v>
      </c>
      <c r="BC204" s="9">
        <v>97.958190000000002</v>
      </c>
      <c r="BD204" s="9">
        <v>89.116879999999995</v>
      </c>
      <c r="BF204" s="14" t="s">
        <v>269</v>
      </c>
      <c r="BG204" s="9">
        <v>90.244709999999998</v>
      </c>
      <c r="BH204" s="9">
        <v>92.904470000000003</v>
      </c>
      <c r="BJ204" s="14" t="s">
        <v>155</v>
      </c>
      <c r="BK204" s="9">
        <v>88.077740000000006</v>
      </c>
      <c r="BL204" s="9">
        <v>108.2003</v>
      </c>
      <c r="BN204" s="14" t="s">
        <v>155</v>
      </c>
      <c r="BO204" s="9">
        <v>95.701939999999993</v>
      </c>
      <c r="BP204" s="9">
        <v>91.875450000000001</v>
      </c>
      <c r="BR204" s="14" t="s">
        <v>155</v>
      </c>
      <c r="BS204" s="9">
        <v>91.013729999999995</v>
      </c>
      <c r="BT204" s="9">
        <v>97.043850000000006</v>
      </c>
      <c r="BV204" s="14" t="s">
        <v>269</v>
      </c>
      <c r="BW204" s="9">
        <v>81.617599999999996</v>
      </c>
      <c r="BX204" s="9">
        <v>80.154539999999997</v>
      </c>
      <c r="BZ204" s="14" t="s">
        <v>155</v>
      </c>
      <c r="CA204" s="9">
        <v>103</v>
      </c>
      <c r="CB204" s="9">
        <v>88.014080000000007</v>
      </c>
      <c r="CD204" s="14" t="s">
        <v>155</v>
      </c>
      <c r="CE204" s="9">
        <v>98.312280000000001</v>
      </c>
      <c r="CF204" s="9">
        <v>94.256230000000002</v>
      </c>
    </row>
    <row r="205" spans="2:84" x14ac:dyDescent="0.2">
      <c r="B205" s="14" t="s">
        <v>132</v>
      </c>
      <c r="C205" s="9">
        <v>97.034459999999996</v>
      </c>
      <c r="D205" s="9">
        <v>96</v>
      </c>
      <c r="F205" s="14" t="s">
        <v>132</v>
      </c>
      <c r="G205" s="9">
        <v>96</v>
      </c>
      <c r="H205" s="9">
        <v>94.7</v>
      </c>
      <c r="J205" s="14" t="s">
        <v>132</v>
      </c>
      <c r="K205" s="9">
        <v>92.1</v>
      </c>
      <c r="L205" s="9">
        <v>90.9</v>
      </c>
      <c r="N205" s="14" t="s">
        <v>132</v>
      </c>
      <c r="O205" s="9">
        <v>101.5</v>
      </c>
      <c r="P205" s="9">
        <v>97.1</v>
      </c>
      <c r="R205" s="14" t="s">
        <v>132</v>
      </c>
      <c r="S205" s="9">
        <v>103.545445</v>
      </c>
      <c r="T205" s="9">
        <v>108.3869771</v>
      </c>
      <c r="V205" s="14" t="s">
        <v>132</v>
      </c>
      <c r="W205" s="9">
        <v>96.6</v>
      </c>
      <c r="X205" s="9">
        <v>111.7</v>
      </c>
      <c r="Z205" s="14" t="s">
        <v>132</v>
      </c>
      <c r="AA205" s="9">
        <v>87.2</v>
      </c>
      <c r="AB205" s="9">
        <v>87.3</v>
      </c>
      <c r="AD205" s="14" t="s">
        <v>132</v>
      </c>
      <c r="AE205" s="9">
        <v>109.64530000000001</v>
      </c>
      <c r="AF205" s="9">
        <v>97.982119999999995</v>
      </c>
      <c r="AH205" s="14" t="s">
        <v>132</v>
      </c>
      <c r="AI205" s="9">
        <v>94.2</v>
      </c>
      <c r="AJ205" s="9">
        <v>96.3</v>
      </c>
      <c r="AL205" s="14" t="s">
        <v>132</v>
      </c>
      <c r="AM205" s="9">
        <v>117.0655</v>
      </c>
      <c r="AN205" s="9">
        <v>101.9286</v>
      </c>
      <c r="AP205" s="14" t="s">
        <v>326</v>
      </c>
      <c r="AQ205" s="9">
        <v>2.6335851400000001</v>
      </c>
      <c r="AR205" s="9">
        <v>1.6100284300000001</v>
      </c>
      <c r="AT205" s="14" t="s">
        <v>326</v>
      </c>
      <c r="AU205" s="9">
        <v>1.97353146</v>
      </c>
      <c r="AV205" s="9">
        <v>-0.47381469999999998</v>
      </c>
      <c r="AX205" s="14" t="s">
        <v>326</v>
      </c>
      <c r="AY205" s="9">
        <v>2.43002545</v>
      </c>
      <c r="AZ205" s="9">
        <v>1.0086135899999999</v>
      </c>
      <c r="BB205" s="14" t="s">
        <v>326</v>
      </c>
      <c r="BC205" s="9">
        <v>2.1754720000000001</v>
      </c>
      <c r="BD205" s="9">
        <v>1.88924</v>
      </c>
      <c r="BF205" s="14" t="s">
        <v>326</v>
      </c>
      <c r="BG205" s="9">
        <v>3.7094649999999998</v>
      </c>
      <c r="BH205" s="9">
        <v>0.24516650000000001</v>
      </c>
      <c r="BJ205" s="14" t="s">
        <v>132</v>
      </c>
      <c r="BK205" s="9">
        <v>93.633510000000001</v>
      </c>
      <c r="BL205" s="9">
        <v>102.90770000000001</v>
      </c>
      <c r="BN205" s="14" t="s">
        <v>132</v>
      </c>
      <c r="BO205" s="9">
        <v>126.64790000000001</v>
      </c>
      <c r="BP205" s="9">
        <v>97.948939999999993</v>
      </c>
      <c r="BR205" s="14" t="s">
        <v>132</v>
      </c>
      <c r="BS205" s="9">
        <v>114.3432</v>
      </c>
      <c r="BT205" s="9">
        <v>95.231129999999993</v>
      </c>
      <c r="BV205" s="14" t="s">
        <v>326</v>
      </c>
      <c r="BW205" s="9">
        <v>3.0905930000000001</v>
      </c>
      <c r="BX205" s="9">
        <v>-1.0045379999999999</v>
      </c>
      <c r="BZ205" s="14" t="s">
        <v>132</v>
      </c>
      <c r="CA205" s="9">
        <v>124.1837</v>
      </c>
      <c r="CB205" s="9">
        <v>100.042</v>
      </c>
      <c r="CD205" s="14" t="s">
        <v>132</v>
      </c>
      <c r="CE205" s="9">
        <v>110.4226</v>
      </c>
      <c r="CF205" s="9">
        <v>105.2594</v>
      </c>
    </row>
    <row r="206" spans="2:84" x14ac:dyDescent="0.2">
      <c r="B206" s="14" t="s">
        <v>269</v>
      </c>
      <c r="C206" s="9">
        <v>89.866</v>
      </c>
      <c r="D206" s="9">
        <v>88.6</v>
      </c>
      <c r="F206" s="14" t="s">
        <v>269</v>
      </c>
      <c r="G206" s="9">
        <v>86.9</v>
      </c>
      <c r="H206" s="9">
        <v>85.2</v>
      </c>
      <c r="J206" s="14" t="s">
        <v>269</v>
      </c>
      <c r="K206" s="9">
        <v>70.599999999999994</v>
      </c>
      <c r="L206" s="9">
        <v>89.7</v>
      </c>
      <c r="N206" s="14" t="s">
        <v>269</v>
      </c>
      <c r="O206" s="9">
        <v>91</v>
      </c>
      <c r="P206" s="9">
        <v>108.1</v>
      </c>
      <c r="R206" s="14" t="s">
        <v>269</v>
      </c>
      <c r="S206" s="9">
        <v>91.789533199999994</v>
      </c>
      <c r="T206" s="9">
        <v>93.433303929999994</v>
      </c>
      <c r="V206" s="14" t="s">
        <v>269</v>
      </c>
      <c r="W206" s="9">
        <v>101.6</v>
      </c>
      <c r="X206" s="9">
        <v>82.8</v>
      </c>
      <c r="Z206" s="14" t="s">
        <v>269</v>
      </c>
      <c r="AA206" s="9">
        <v>79.5</v>
      </c>
      <c r="AB206" s="9">
        <v>96.1</v>
      </c>
      <c r="AD206" s="14" t="s">
        <v>269</v>
      </c>
      <c r="AE206" s="9">
        <v>104.4255</v>
      </c>
      <c r="AF206" s="9">
        <v>94.717169999999996</v>
      </c>
      <c r="AH206" s="14" t="s">
        <v>269</v>
      </c>
      <c r="AI206" s="9">
        <v>85.6</v>
      </c>
      <c r="AJ206" s="9">
        <v>60.1</v>
      </c>
      <c r="AL206" s="14" t="s">
        <v>269</v>
      </c>
      <c r="AM206" s="9">
        <v>93.445130000000006</v>
      </c>
      <c r="AN206" s="9">
        <v>100.14279999999999</v>
      </c>
      <c r="BJ206" s="14" t="s">
        <v>269</v>
      </c>
      <c r="BK206" s="9">
        <v>82.888859999999994</v>
      </c>
      <c r="BL206" s="9">
        <v>81.947500000000005</v>
      </c>
      <c r="BN206" s="14" t="s">
        <v>269</v>
      </c>
      <c r="BO206" s="9">
        <v>57.263500000000001</v>
      </c>
      <c r="BP206" s="9">
        <v>68.036850000000001</v>
      </c>
      <c r="BR206" s="14" t="s">
        <v>269</v>
      </c>
      <c r="BS206" s="9">
        <v>94.685599999999994</v>
      </c>
      <c r="BT206" s="9">
        <v>87.385279999999995</v>
      </c>
      <c r="BZ206" s="14" t="s">
        <v>269</v>
      </c>
      <c r="CA206" s="9">
        <v>109.0744</v>
      </c>
      <c r="CB206" s="9">
        <v>87.46378</v>
      </c>
      <c r="CD206" s="14" t="s">
        <v>269</v>
      </c>
      <c r="CE206" s="9">
        <v>91.457830000000001</v>
      </c>
      <c r="CF206" s="9">
        <v>90.153840000000002</v>
      </c>
    </row>
    <row r="207" spans="2:84" x14ac:dyDescent="0.2">
      <c r="B207" s="14" t="s">
        <v>149</v>
      </c>
      <c r="C207" s="9">
        <v>-3.1598320000000002</v>
      </c>
      <c r="D207" s="9">
        <v>-1.6</v>
      </c>
      <c r="F207" s="14" t="s">
        <v>149</v>
      </c>
      <c r="G207" s="9">
        <v>0.2</v>
      </c>
      <c r="H207" s="9">
        <v>0.2</v>
      </c>
      <c r="J207" s="14" t="s">
        <v>149</v>
      </c>
      <c r="K207" s="9">
        <v>-0.3</v>
      </c>
      <c r="L207" s="9">
        <v>-1.1000000000000001</v>
      </c>
      <c r="N207" s="14" t="s">
        <v>149</v>
      </c>
      <c r="O207" s="9">
        <v>-0.2</v>
      </c>
      <c r="P207" s="9">
        <v>-0.5</v>
      </c>
      <c r="R207" s="14" t="s">
        <v>326</v>
      </c>
      <c r="S207" s="9">
        <v>26.256922599999999</v>
      </c>
      <c r="T207" s="9">
        <v>10.7314101</v>
      </c>
      <c r="V207" s="14" t="s">
        <v>149</v>
      </c>
      <c r="W207" s="9">
        <v>4.0999999999999996</v>
      </c>
      <c r="X207" s="9">
        <v>2.4</v>
      </c>
      <c r="Z207" s="14" t="s">
        <v>149</v>
      </c>
      <c r="AA207" s="9">
        <v>-1.7</v>
      </c>
      <c r="AB207" s="9">
        <v>-1.6</v>
      </c>
      <c r="AD207" s="14" t="s">
        <v>326</v>
      </c>
      <c r="AE207" s="9">
        <v>1.7986960000000001</v>
      </c>
      <c r="AF207" s="9">
        <v>-7.1827350000000001</v>
      </c>
      <c r="AH207" s="14" t="s">
        <v>149</v>
      </c>
      <c r="AI207" s="9">
        <v>0.2</v>
      </c>
      <c r="AJ207" s="9">
        <v>0.6</v>
      </c>
      <c r="AL207" s="14" t="s">
        <v>326</v>
      </c>
      <c r="AM207" s="9">
        <v>2.2121900000000001</v>
      </c>
      <c r="AN207" s="9">
        <v>1.456745</v>
      </c>
      <c r="BJ207" s="14" t="s">
        <v>326</v>
      </c>
      <c r="BK207" s="9">
        <v>1.975122</v>
      </c>
      <c r="BL207" s="9">
        <v>-0.68394650000000001</v>
      </c>
      <c r="BN207" s="14" t="s">
        <v>326</v>
      </c>
      <c r="BO207" s="9">
        <v>1.790767</v>
      </c>
      <c r="BP207" s="9">
        <v>3.7062620000000002</v>
      </c>
      <c r="BR207" s="14" t="s">
        <v>326</v>
      </c>
      <c r="BS207" s="9">
        <v>3.965919</v>
      </c>
      <c r="BT207" s="9">
        <v>3.604546</v>
      </c>
      <c r="BZ207" s="14" t="s">
        <v>326</v>
      </c>
      <c r="CA207" s="9">
        <v>17.622450000000001</v>
      </c>
      <c r="CB207" s="9">
        <v>2.8116729999999999</v>
      </c>
      <c r="CD207" s="14" t="s">
        <v>326</v>
      </c>
      <c r="CE207" s="9">
        <v>92.401799999999994</v>
      </c>
      <c r="CF207" s="9">
        <v>0.39948410000000001</v>
      </c>
    </row>
    <row r="211" spans="1:2" ht="15" x14ac:dyDescent="0.25">
      <c r="A211" s="3" t="s">
        <v>6</v>
      </c>
      <c r="B211" t="s">
        <v>413</v>
      </c>
    </row>
  </sheetData>
  <sortState ref="CD2:CF207">
    <sortCondition ref="CD2:CD207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29" sqref="B29"/>
    </sheetView>
  </sheetViews>
  <sheetFormatPr baseColWidth="10" defaultRowHeight="14.25" x14ac:dyDescent="0.2"/>
  <cols>
    <col min="1" max="1" width="13.5" customWidth="1"/>
    <col min="2" max="2" width="14.875" customWidth="1"/>
  </cols>
  <sheetData>
    <row r="1" spans="1:9" ht="15" x14ac:dyDescent="0.25">
      <c r="A1" s="3" t="s">
        <v>7</v>
      </c>
    </row>
    <row r="2" spans="1:9" x14ac:dyDescent="0.2">
      <c r="A2" t="s">
        <v>59</v>
      </c>
    </row>
    <row r="3" spans="1:9" x14ac:dyDescent="0.2">
      <c r="D3" t="s">
        <v>113</v>
      </c>
    </row>
    <row r="4" spans="1:9" x14ac:dyDescent="0.2">
      <c r="A4" t="s">
        <v>23</v>
      </c>
      <c r="D4" s="1">
        <v>0</v>
      </c>
      <c r="E4" s="1">
        <v>6.4999999999999997E-4</v>
      </c>
      <c r="F4" s="1">
        <v>3.423162521012E-3</v>
      </c>
      <c r="G4" s="1">
        <v>1.8027756377320001E-2</v>
      </c>
      <c r="H4" s="1">
        <v>9.4941446105800006E-2</v>
      </c>
      <c r="I4" s="1">
        <v>0.5</v>
      </c>
    </row>
    <row r="5" spans="1:9" x14ac:dyDescent="0.2">
      <c r="B5" t="s">
        <v>114</v>
      </c>
      <c r="C5" s="1">
        <v>10</v>
      </c>
      <c r="D5">
        <v>0.38983363005709165</v>
      </c>
      <c r="E5">
        <v>-0.32844250721345142</v>
      </c>
      <c r="F5">
        <v>-2.4188102400392792</v>
      </c>
      <c r="G5">
        <v>-1.2308920130149152</v>
      </c>
      <c r="H5">
        <v>-2.2622628767880122</v>
      </c>
      <c r="I5">
        <v>-0.25477315980108511</v>
      </c>
    </row>
    <row r="6" spans="1:9" x14ac:dyDescent="0.2">
      <c r="C6" s="1">
        <v>1.596718433787</v>
      </c>
      <c r="D6">
        <v>-2.6214009454232787</v>
      </c>
      <c r="E6">
        <v>-2.4648535821720121</v>
      </c>
      <c r="F6">
        <v>-0.81650193382036129</v>
      </c>
      <c r="G6">
        <v>-2.1425501872429136</v>
      </c>
      <c r="H6">
        <v>-0.33765117563999592</v>
      </c>
      <c r="I6">
        <v>-1.8110381238872806</v>
      </c>
    </row>
    <row r="7" spans="1:9" x14ac:dyDescent="0.2">
      <c r="C7" s="1">
        <v>0.25495097567960001</v>
      </c>
      <c r="D7">
        <v>-0.82571060224690584</v>
      </c>
      <c r="E7">
        <v>-0.71520658112836155</v>
      </c>
      <c r="F7">
        <v>-2.5108969243047445</v>
      </c>
      <c r="G7">
        <v>-1.4519000552519936</v>
      </c>
      <c r="H7">
        <v>-2.2530542083614677</v>
      </c>
      <c r="I7">
        <v>-0.60470256000981726</v>
      </c>
    </row>
    <row r="8" spans="1:9" x14ac:dyDescent="0.2">
      <c r="C8" s="1">
        <v>4.0708492257979997E-2</v>
      </c>
      <c r="D8">
        <v>38.255878200012276</v>
      </c>
      <c r="E8">
        <v>38.946528332003211</v>
      </c>
      <c r="F8">
        <v>37.786236110258464</v>
      </c>
      <c r="G8">
        <v>-1.9675854871385576</v>
      </c>
      <c r="H8">
        <v>-0.74283258640800531</v>
      </c>
      <c r="I8">
        <v>-1.6176560869298253</v>
      </c>
    </row>
    <row r="9" spans="1:9" x14ac:dyDescent="0.2">
      <c r="C9" s="1">
        <v>6.4999999999999997E-3</v>
      </c>
      <c r="D9">
        <v>79.667260114187471</v>
      </c>
      <c r="E9">
        <v>80.59733562526857</v>
      </c>
      <c r="F9">
        <v>62.962735588433901</v>
      </c>
      <c r="G9">
        <v>34.728958192645337</v>
      </c>
      <c r="H9">
        <v>2.9130087789305725</v>
      </c>
      <c r="I9">
        <v>0.97918840935601159</v>
      </c>
    </row>
    <row r="10" spans="1:9" x14ac:dyDescent="0.2">
      <c r="C10" s="1">
        <v>0</v>
      </c>
      <c r="D10">
        <v>100</v>
      </c>
      <c r="E10">
        <v>95.202283749769776</v>
      </c>
      <c r="F10">
        <v>84.326846338019507</v>
      </c>
      <c r="G10">
        <v>34.019890723801339</v>
      </c>
      <c r="H10">
        <v>20.409478789367057</v>
      </c>
      <c r="I10">
        <v>8.0422370925164355</v>
      </c>
    </row>
    <row r="13" spans="1:9" x14ac:dyDescent="0.2">
      <c r="D13" t="s">
        <v>113</v>
      </c>
    </row>
    <row r="14" spans="1:9" x14ac:dyDescent="0.2">
      <c r="A14" t="s">
        <v>24</v>
      </c>
      <c r="D14" s="1">
        <v>0</v>
      </c>
      <c r="E14" s="1">
        <v>6.4999999999999997E-4</v>
      </c>
      <c r="F14" s="1">
        <v>3.423162521012E-3</v>
      </c>
      <c r="G14" s="1">
        <v>1.8027756377320001E-2</v>
      </c>
      <c r="H14" s="1">
        <v>9.4941446105800006E-2</v>
      </c>
      <c r="I14" s="1">
        <v>0.5</v>
      </c>
    </row>
    <row r="15" spans="1:9" x14ac:dyDescent="0.2">
      <c r="B15" t="s">
        <v>114</v>
      </c>
      <c r="C15" s="1">
        <v>10</v>
      </c>
      <c r="D15">
        <v>7.8217266519315167</v>
      </c>
      <c r="E15">
        <v>3.7442681357833272</v>
      </c>
      <c r="F15">
        <v>2.200376076270901</v>
      </c>
      <c r="G15">
        <v>2.4378979315805109</v>
      </c>
      <c r="H15">
        <v>0.49813611321874568</v>
      </c>
      <c r="I15">
        <v>3.0317025698545139</v>
      </c>
    </row>
    <row r="16" spans="1:9" x14ac:dyDescent="0.2">
      <c r="C16" s="1">
        <v>1.596718433787</v>
      </c>
      <c r="D16">
        <v>0.61689704087355068</v>
      </c>
      <c r="E16">
        <v>1.5471909741694982</v>
      </c>
      <c r="F16">
        <v>0.49813611321874568</v>
      </c>
      <c r="G16">
        <v>0.75545145647082035</v>
      </c>
      <c r="H16">
        <v>1.8440932933065026</v>
      </c>
      <c r="I16">
        <v>1.4284300465146933</v>
      </c>
    </row>
    <row r="17" spans="3:9" x14ac:dyDescent="0.2">
      <c r="C17" s="1">
        <v>0.25495097567960001</v>
      </c>
      <c r="D17">
        <v>8.0988354831260505</v>
      </c>
      <c r="E17">
        <v>3.9026160393230565</v>
      </c>
      <c r="F17">
        <v>1.725332365651703</v>
      </c>
      <c r="G17">
        <v>1.7055388777092273</v>
      </c>
      <c r="H17">
        <v>1.5273974862270281</v>
      </c>
      <c r="I17">
        <v>2.2399630521558413</v>
      </c>
    </row>
    <row r="18" spans="3:9" x14ac:dyDescent="0.2">
      <c r="C18" s="1">
        <v>4.0708492257979997E-2</v>
      </c>
      <c r="D18">
        <v>44.73658166463234</v>
      </c>
      <c r="E18">
        <v>38.58080691452512</v>
      </c>
      <c r="F18">
        <v>36.720219047933242</v>
      </c>
      <c r="G18">
        <v>4.0015834790353964</v>
      </c>
      <c r="H18">
        <v>2.5764523471777752</v>
      </c>
      <c r="I18">
        <v>1.8638867812489672</v>
      </c>
    </row>
    <row r="19" spans="3:9" x14ac:dyDescent="0.2">
      <c r="C19" s="1">
        <v>6.4999999999999997E-3</v>
      </c>
      <c r="D19">
        <v>89.19275558341306</v>
      </c>
      <c r="E19">
        <v>80.760729719922153</v>
      </c>
      <c r="F19">
        <v>71.18068155576816</v>
      </c>
      <c r="G19">
        <v>36.52228416850857</v>
      </c>
      <c r="H19">
        <v>10.018803813545345</v>
      </c>
      <c r="I19">
        <v>6.5945303994985593</v>
      </c>
    </row>
    <row r="20" spans="3:9" x14ac:dyDescent="0.2">
      <c r="C20" s="1">
        <v>0</v>
      </c>
      <c r="D20">
        <v>100</v>
      </c>
      <c r="E20">
        <v>88.123907234519834</v>
      </c>
      <c r="F20">
        <v>89.806353709629519</v>
      </c>
      <c r="G20">
        <v>33.315739121828926</v>
      </c>
      <c r="H20">
        <v>19.222775706792465</v>
      </c>
      <c r="I20">
        <v>11.265793553920757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B207"/>
  <sheetViews>
    <sheetView topLeftCell="A178" zoomScale="86" zoomScaleNormal="86" workbookViewId="0">
      <selection activeCell="P190" sqref="P190:S190"/>
    </sheetView>
  </sheetViews>
  <sheetFormatPr baseColWidth="10" defaultRowHeight="14.25" x14ac:dyDescent="0.2"/>
  <cols>
    <col min="1" max="1" width="18.625" customWidth="1"/>
    <col min="2" max="2" width="18.5" customWidth="1"/>
  </cols>
  <sheetData>
    <row r="1" spans="1:26" ht="15" x14ac:dyDescent="0.25">
      <c r="A1" s="3" t="s">
        <v>106</v>
      </c>
    </row>
    <row r="2" spans="1:26" x14ac:dyDescent="0.2">
      <c r="A2" t="s">
        <v>108</v>
      </c>
      <c r="B2" s="10" t="s">
        <v>107</v>
      </c>
      <c r="C2" s="57" t="s">
        <v>39</v>
      </c>
      <c r="D2" s="57"/>
      <c r="E2" s="57"/>
      <c r="F2" s="57" t="s">
        <v>40</v>
      </c>
      <c r="G2" s="57"/>
      <c r="H2" s="57"/>
      <c r="I2" s="57" t="s">
        <v>41</v>
      </c>
      <c r="J2" s="57"/>
      <c r="K2" s="57"/>
      <c r="L2" s="57" t="s">
        <v>30</v>
      </c>
      <c r="M2" s="57"/>
      <c r="N2" s="57"/>
      <c r="O2" s="57" t="s">
        <v>42</v>
      </c>
      <c r="P2" s="57"/>
      <c r="Q2" s="57"/>
      <c r="R2" s="57" t="s">
        <v>31</v>
      </c>
      <c r="S2" s="57"/>
      <c r="T2" s="57"/>
      <c r="U2" s="57" t="s">
        <v>25</v>
      </c>
      <c r="V2" s="57"/>
      <c r="W2" s="57"/>
      <c r="X2" s="57" t="s">
        <v>26</v>
      </c>
      <c r="Y2" s="57"/>
      <c r="Z2" s="57"/>
    </row>
    <row r="3" spans="1:26" x14ac:dyDescent="0.2">
      <c r="B3" s="9">
        <v>0</v>
      </c>
      <c r="C3" s="13">
        <v>100</v>
      </c>
      <c r="D3" s="13">
        <v>100</v>
      </c>
      <c r="E3" s="13">
        <v>100</v>
      </c>
      <c r="F3" s="13">
        <v>100</v>
      </c>
      <c r="G3" s="13">
        <v>100</v>
      </c>
      <c r="H3" s="13"/>
      <c r="I3" s="13">
        <v>100</v>
      </c>
      <c r="J3" s="13">
        <v>100</v>
      </c>
      <c r="K3" s="13"/>
      <c r="L3" s="13">
        <v>100</v>
      </c>
      <c r="M3" s="13">
        <v>100</v>
      </c>
      <c r="N3" s="13"/>
      <c r="O3" s="13">
        <v>100</v>
      </c>
      <c r="P3" s="13">
        <v>100</v>
      </c>
      <c r="Q3" s="13"/>
      <c r="R3" s="13">
        <v>100</v>
      </c>
      <c r="S3" s="13">
        <v>100</v>
      </c>
      <c r="T3" s="13"/>
      <c r="U3" s="13">
        <v>100</v>
      </c>
      <c r="V3" s="13">
        <v>100</v>
      </c>
      <c r="W3" s="13"/>
      <c r="X3" s="13">
        <v>100</v>
      </c>
      <c r="Y3" s="13">
        <v>100</v>
      </c>
      <c r="Z3" s="9"/>
    </row>
    <row r="4" spans="1:26" x14ac:dyDescent="0.2">
      <c r="B4" s="9">
        <v>7</v>
      </c>
      <c r="C4" s="13">
        <v>90</v>
      </c>
      <c r="D4" s="13">
        <v>86</v>
      </c>
      <c r="E4" s="13">
        <v>94</v>
      </c>
      <c r="F4" s="13">
        <v>89</v>
      </c>
      <c r="G4" s="13">
        <v>84</v>
      </c>
      <c r="H4" s="13"/>
      <c r="I4" s="13">
        <v>95</v>
      </c>
      <c r="J4" s="13">
        <v>101</v>
      </c>
      <c r="K4" s="13"/>
      <c r="L4" s="13">
        <v>88.210647399999999</v>
      </c>
      <c r="M4" s="13">
        <v>88.589191600000007</v>
      </c>
      <c r="N4" s="13"/>
      <c r="O4" s="13">
        <v>20</v>
      </c>
      <c r="P4" s="13">
        <v>40.6499861</v>
      </c>
      <c r="Q4" s="13"/>
      <c r="R4" s="13">
        <v>41.949063000000002</v>
      </c>
      <c r="S4" s="13">
        <v>41.231180600000002</v>
      </c>
      <c r="T4" s="13"/>
      <c r="U4" s="13">
        <v>48</v>
      </c>
      <c r="V4" s="13">
        <v>53.534293099999999</v>
      </c>
      <c r="W4" s="13"/>
      <c r="X4" s="13">
        <v>60.276327799999997</v>
      </c>
      <c r="Y4" s="13">
        <v>53.4685688</v>
      </c>
      <c r="Z4" s="9"/>
    </row>
    <row r="5" spans="1:26" x14ac:dyDescent="0.2">
      <c r="B5" s="9">
        <v>16</v>
      </c>
      <c r="C5" s="13">
        <v>84</v>
      </c>
      <c r="D5" s="13">
        <v>82</v>
      </c>
      <c r="E5" s="13">
        <v>88</v>
      </c>
      <c r="F5" s="13">
        <v>83</v>
      </c>
      <c r="G5" s="13">
        <v>79</v>
      </c>
      <c r="H5" s="13"/>
      <c r="I5" s="13">
        <v>90</v>
      </c>
      <c r="J5" s="13">
        <v>98</v>
      </c>
      <c r="K5" s="13"/>
      <c r="L5" s="13">
        <v>88.333881000000005</v>
      </c>
      <c r="M5" s="13">
        <v>80.518602900000005</v>
      </c>
      <c r="N5" s="13"/>
      <c r="O5" s="13">
        <v>13</v>
      </c>
      <c r="P5" s="13">
        <v>26.6279486</v>
      </c>
      <c r="Q5" s="13"/>
      <c r="R5" s="13">
        <v>30.9273062</v>
      </c>
      <c r="S5" s="13">
        <v>27.415760800000001</v>
      </c>
      <c r="T5" s="13"/>
      <c r="U5" s="13">
        <v>41</v>
      </c>
      <c r="V5" s="13">
        <v>53.484303099999998</v>
      </c>
      <c r="W5" s="13"/>
      <c r="X5" s="13">
        <v>55.5234405</v>
      </c>
      <c r="Y5" s="13">
        <v>46.778727799999999</v>
      </c>
      <c r="Z5" s="9"/>
    </row>
    <row r="6" spans="1:26" x14ac:dyDescent="0.2">
      <c r="B6" s="9">
        <v>41</v>
      </c>
      <c r="C6" s="13">
        <v>74</v>
      </c>
      <c r="D6" s="13">
        <v>76</v>
      </c>
      <c r="E6" s="13">
        <v>71</v>
      </c>
      <c r="F6" s="13">
        <v>66</v>
      </c>
      <c r="G6" s="13">
        <v>67</v>
      </c>
      <c r="H6" s="13"/>
      <c r="I6" s="13">
        <v>79</v>
      </c>
      <c r="J6" s="13">
        <v>93</v>
      </c>
      <c r="K6" s="13"/>
      <c r="L6" s="13">
        <v>76.695147300000002</v>
      </c>
      <c r="M6" s="13">
        <v>75.083505500000001</v>
      </c>
      <c r="N6" s="13"/>
      <c r="O6" s="13">
        <v>8.6</v>
      </c>
      <c r="P6" s="13">
        <v>15.131866799999999</v>
      </c>
      <c r="Q6" s="13"/>
      <c r="R6" s="13">
        <v>17.642354900000001</v>
      </c>
      <c r="S6" s="13">
        <v>17.582204699999998</v>
      </c>
      <c r="T6" s="13"/>
      <c r="U6" s="13">
        <v>35</v>
      </c>
      <c r="V6" s="13">
        <v>46.460707900000003</v>
      </c>
      <c r="W6" s="13"/>
      <c r="X6" s="13">
        <v>52.028853699999999</v>
      </c>
      <c r="Y6" s="13">
        <v>44.049132700000001</v>
      </c>
      <c r="Z6" s="9"/>
    </row>
    <row r="7" spans="1:26" x14ac:dyDescent="0.2">
      <c r="B7" s="9">
        <v>102</v>
      </c>
      <c r="C7" s="13">
        <v>74</v>
      </c>
      <c r="D7" s="13">
        <v>61</v>
      </c>
      <c r="E7" s="13">
        <v>60</v>
      </c>
      <c r="F7" s="13">
        <v>59</v>
      </c>
      <c r="G7" s="13">
        <v>58</v>
      </c>
      <c r="H7" s="13"/>
      <c r="I7" s="13">
        <v>68</v>
      </c>
      <c r="J7" s="13">
        <v>77</v>
      </c>
      <c r="K7" s="13"/>
      <c r="L7" s="13">
        <v>69.711907100000005</v>
      </c>
      <c r="M7" s="13">
        <v>62.929353399999997</v>
      </c>
      <c r="N7" s="13"/>
      <c r="O7" s="13">
        <v>6.2</v>
      </c>
      <c r="P7" s="13">
        <v>18.632403799999999</v>
      </c>
      <c r="Q7" s="13"/>
      <c r="R7" s="13">
        <v>14.881257700000001</v>
      </c>
      <c r="S7" s="13">
        <v>16.196787400000002</v>
      </c>
      <c r="T7" s="13"/>
      <c r="U7" s="13">
        <v>32</v>
      </c>
      <c r="V7" s="13">
        <v>43.561287700000001</v>
      </c>
      <c r="W7" s="13"/>
      <c r="X7" s="13">
        <v>47.799220099999999</v>
      </c>
      <c r="Y7" s="13">
        <v>41.751140200000002</v>
      </c>
      <c r="Z7" s="9"/>
    </row>
    <row r="8" spans="1:26" x14ac:dyDescent="0.2">
      <c r="B8" s="9">
        <v>255</v>
      </c>
      <c r="C8" s="13">
        <v>63</v>
      </c>
      <c r="D8" s="13">
        <v>53</v>
      </c>
      <c r="E8" s="13">
        <v>53</v>
      </c>
      <c r="F8" s="13">
        <v>52</v>
      </c>
      <c r="G8" s="13">
        <v>56</v>
      </c>
      <c r="H8" s="13"/>
      <c r="I8" s="13">
        <v>61</v>
      </c>
      <c r="J8" s="13">
        <v>73</v>
      </c>
      <c r="K8" s="13"/>
      <c r="L8" s="13">
        <v>66.001204999999999</v>
      </c>
      <c r="M8" s="13">
        <v>59.511903199999999</v>
      </c>
      <c r="N8" s="13"/>
      <c r="O8" s="13">
        <v>6.7</v>
      </c>
      <c r="P8" s="13">
        <v>15.5694339</v>
      </c>
      <c r="Q8" s="13"/>
      <c r="R8" s="13">
        <v>13.6893087</v>
      </c>
      <c r="S8" s="13">
        <v>17.3399988</v>
      </c>
      <c r="T8" s="13"/>
      <c r="U8" s="13">
        <v>28</v>
      </c>
      <c r="V8" s="13">
        <v>38.5372925</v>
      </c>
      <c r="W8" s="13"/>
      <c r="X8" s="13">
        <v>47.8428246</v>
      </c>
      <c r="Y8" s="13">
        <v>40.689630999999999</v>
      </c>
      <c r="Z8" s="9"/>
    </row>
    <row r="9" spans="1:26" x14ac:dyDescent="0.2">
      <c r="B9" s="9">
        <v>638</v>
      </c>
      <c r="C9" s="13">
        <v>58</v>
      </c>
      <c r="D9" s="13">
        <v>47</v>
      </c>
      <c r="E9" s="13">
        <v>46</v>
      </c>
      <c r="F9" s="13">
        <v>45</v>
      </c>
      <c r="G9" s="13">
        <v>48</v>
      </c>
      <c r="H9" s="13"/>
      <c r="I9" s="13">
        <v>53</v>
      </c>
      <c r="J9" s="13">
        <v>67</v>
      </c>
      <c r="K9" s="13"/>
      <c r="L9" s="13">
        <v>56.922992700000002</v>
      </c>
      <c r="M9" s="13">
        <v>54.598111699999997</v>
      </c>
      <c r="N9" s="13"/>
      <c r="O9" s="13">
        <v>6.3</v>
      </c>
      <c r="P9" s="13">
        <v>15.5694339</v>
      </c>
      <c r="Q9" s="13"/>
      <c r="R9" s="13">
        <v>13.960891999999999</v>
      </c>
      <c r="S9" s="13">
        <v>17.824410499999999</v>
      </c>
      <c r="T9" s="13"/>
      <c r="U9" s="13">
        <v>24</v>
      </c>
      <c r="V9" s="13">
        <v>35.612877400000002</v>
      </c>
      <c r="W9" s="13"/>
      <c r="X9" s="13">
        <v>47.344487800000003</v>
      </c>
      <c r="Y9" s="13">
        <v>39.698111400000002</v>
      </c>
      <c r="Z9" s="9"/>
    </row>
    <row r="10" spans="1:26" x14ac:dyDescent="0.2">
      <c r="B10" s="9">
        <v>1597</v>
      </c>
      <c r="C10" s="13">
        <v>51</v>
      </c>
      <c r="D10" s="13">
        <v>44</v>
      </c>
      <c r="E10" s="13">
        <v>43</v>
      </c>
      <c r="F10" s="13">
        <v>43</v>
      </c>
      <c r="G10" s="13">
        <v>48</v>
      </c>
      <c r="H10" s="13"/>
      <c r="I10" s="13">
        <v>51</v>
      </c>
      <c r="J10" s="13">
        <v>69</v>
      </c>
      <c r="K10" s="13"/>
      <c r="L10" s="13">
        <v>61.1129368</v>
      </c>
      <c r="M10" s="13">
        <v>53.352769700000003</v>
      </c>
      <c r="N10" s="13"/>
      <c r="O10" s="13">
        <v>5.3</v>
      </c>
      <c r="P10" s="13">
        <v>13.858944299999999</v>
      </c>
      <c r="Q10" s="13"/>
      <c r="R10" s="13">
        <v>17.4386674</v>
      </c>
      <c r="S10" s="13">
        <v>21.350927200000001</v>
      </c>
      <c r="T10" s="13"/>
      <c r="U10" s="13">
        <v>27</v>
      </c>
      <c r="V10" s="13">
        <v>31.8386323</v>
      </c>
      <c r="W10" s="13"/>
      <c r="X10" s="13">
        <v>48.689997099999999</v>
      </c>
      <c r="Y10" s="13">
        <v>40.905432400000002</v>
      </c>
      <c r="Z10" s="9"/>
    </row>
    <row r="11" spans="1:26" x14ac:dyDescent="0.2">
      <c r="B11" s="9">
        <v>3966</v>
      </c>
      <c r="C11" s="13">
        <v>48</v>
      </c>
      <c r="D11" s="13">
        <v>43</v>
      </c>
      <c r="E11" s="13">
        <v>44</v>
      </c>
      <c r="F11" s="13">
        <v>37</v>
      </c>
      <c r="G11" s="13">
        <v>43</v>
      </c>
      <c r="H11" s="13"/>
      <c r="I11" s="13">
        <v>50</v>
      </c>
      <c r="J11" s="13">
        <v>62</v>
      </c>
      <c r="K11" s="13"/>
      <c r="L11" s="13">
        <v>51.391171</v>
      </c>
      <c r="M11" s="13">
        <v>49.124399099999998</v>
      </c>
      <c r="N11" s="13"/>
      <c r="O11" s="13">
        <v>3.3</v>
      </c>
      <c r="P11" s="13">
        <v>9.1252635299999998</v>
      </c>
      <c r="Q11" s="13"/>
      <c r="R11" s="13">
        <v>19.8527415</v>
      </c>
      <c r="S11" s="13">
        <v>23.918308799999998</v>
      </c>
      <c r="T11" s="13"/>
      <c r="U11" s="13">
        <v>22</v>
      </c>
      <c r="V11" s="13">
        <v>22.115576900000001</v>
      </c>
      <c r="W11" s="13"/>
      <c r="X11" s="13">
        <v>47.026798100000001</v>
      </c>
      <c r="Y11" s="13">
        <v>39.2256815</v>
      </c>
      <c r="Z11" s="9"/>
    </row>
    <row r="12" spans="1:26" x14ac:dyDescent="0.2">
      <c r="B12" s="9">
        <v>10000</v>
      </c>
      <c r="C12" s="13">
        <v>46</v>
      </c>
      <c r="D12" s="13">
        <v>45</v>
      </c>
      <c r="E12" s="13">
        <v>52</v>
      </c>
      <c r="F12" s="13">
        <v>36</v>
      </c>
      <c r="G12" s="13">
        <v>41</v>
      </c>
      <c r="H12" s="13"/>
      <c r="I12" s="13">
        <v>52</v>
      </c>
      <c r="J12" s="13">
        <v>65</v>
      </c>
      <c r="K12" s="13"/>
      <c r="L12" s="13">
        <v>49.104502099999998</v>
      </c>
      <c r="M12" s="13">
        <v>47.183982399999998</v>
      </c>
      <c r="N12" s="13"/>
      <c r="O12" s="13">
        <v>3.5</v>
      </c>
      <c r="P12" s="13">
        <v>7.3948844400000002</v>
      </c>
      <c r="Q12" s="13"/>
      <c r="R12" s="13">
        <v>23.043845600000001</v>
      </c>
      <c r="S12" s="13">
        <v>26.2434847</v>
      </c>
      <c r="T12" s="13"/>
      <c r="U12" s="13">
        <v>22</v>
      </c>
      <c r="V12" s="13">
        <v>17.766446699999999</v>
      </c>
      <c r="W12" s="13"/>
      <c r="X12" s="13">
        <v>49.929609900000003</v>
      </c>
      <c r="Y12" s="13">
        <v>44.690704199999999</v>
      </c>
      <c r="Z12" s="9"/>
    </row>
    <row r="15" spans="1:26" ht="15" x14ac:dyDescent="0.25">
      <c r="A15" s="3" t="s">
        <v>109</v>
      </c>
    </row>
    <row r="16" spans="1:26" x14ac:dyDescent="0.2">
      <c r="A16" t="s">
        <v>108</v>
      </c>
      <c r="B16" s="6" t="s">
        <v>69</v>
      </c>
      <c r="C16" s="61" t="s">
        <v>49</v>
      </c>
      <c r="D16" s="61"/>
      <c r="E16" s="61"/>
      <c r="F16" s="61" t="s">
        <v>26</v>
      </c>
      <c r="G16" s="61"/>
      <c r="H16" s="61"/>
      <c r="I16" s="61" t="s">
        <v>41</v>
      </c>
      <c r="J16" s="61"/>
      <c r="K16" s="61"/>
      <c r="L16" s="61" t="s">
        <v>40</v>
      </c>
      <c r="M16" s="61"/>
      <c r="N16" s="61"/>
      <c r="O16" s="61" t="s">
        <v>110</v>
      </c>
      <c r="P16" s="61"/>
      <c r="Q16" s="61"/>
    </row>
    <row r="17" spans="2:17" x14ac:dyDescent="0.2">
      <c r="B17" s="4">
        <v>0</v>
      </c>
      <c r="C17" s="4">
        <v>100</v>
      </c>
      <c r="D17" s="4">
        <v>100</v>
      </c>
      <c r="E17" s="4"/>
      <c r="F17" s="4">
        <v>100</v>
      </c>
      <c r="G17" s="4">
        <v>100</v>
      </c>
      <c r="H17" s="4">
        <v>100</v>
      </c>
      <c r="I17" s="4">
        <v>100</v>
      </c>
      <c r="J17" s="4">
        <v>100</v>
      </c>
      <c r="K17" s="4">
        <v>100</v>
      </c>
      <c r="L17" s="4">
        <v>100</v>
      </c>
      <c r="M17" s="4">
        <v>100</v>
      </c>
      <c r="N17" s="4">
        <v>100</v>
      </c>
      <c r="O17" s="4">
        <v>100</v>
      </c>
      <c r="P17" s="4">
        <v>100</v>
      </c>
      <c r="Q17" s="4"/>
    </row>
    <row r="18" spans="2:17" x14ac:dyDescent="0.2">
      <c r="B18" s="4">
        <v>0.81291340000000001</v>
      </c>
      <c r="C18" s="4">
        <v>94.923079999999999</v>
      </c>
      <c r="D18" s="4">
        <v>93.283590000000004</v>
      </c>
      <c r="E18" s="4"/>
      <c r="F18" s="4">
        <v>98.592569999999995</v>
      </c>
      <c r="G18" s="4">
        <v>107.0753</v>
      </c>
      <c r="H18" s="4">
        <v>101.0354</v>
      </c>
      <c r="I18" s="4">
        <v>86.342550000000003</v>
      </c>
      <c r="J18" s="4">
        <v>94.270439999999994</v>
      </c>
      <c r="K18" s="4">
        <v>89.305819999999997</v>
      </c>
      <c r="L18" s="4">
        <v>75.791120000000006</v>
      </c>
      <c r="M18" s="4">
        <v>85.775080000000003</v>
      </c>
      <c r="N18" s="4">
        <v>79.641909999999996</v>
      </c>
      <c r="O18" s="4">
        <v>78.956419999999994</v>
      </c>
      <c r="P18" s="4">
        <v>73.552350000000004</v>
      </c>
      <c r="Q18" s="4"/>
    </row>
    <row r="19" spans="2:17" x14ac:dyDescent="0.2">
      <c r="B19" s="4">
        <v>1.267172</v>
      </c>
      <c r="C19" s="4">
        <v>94.102559999999997</v>
      </c>
      <c r="D19" s="4">
        <v>95.273629999999997</v>
      </c>
      <c r="E19" s="4"/>
      <c r="F19" s="4">
        <v>102.3595</v>
      </c>
      <c r="G19" s="4">
        <v>102.40560000000001</v>
      </c>
      <c r="H19" s="4">
        <v>99.482320000000001</v>
      </c>
      <c r="I19" s="4">
        <v>83.002409999999998</v>
      </c>
      <c r="J19" s="4">
        <v>86.936589999999995</v>
      </c>
      <c r="K19" s="4">
        <v>85.74109</v>
      </c>
      <c r="L19" s="4">
        <v>68.042349999999999</v>
      </c>
      <c r="M19" s="4">
        <v>82.711240000000004</v>
      </c>
      <c r="N19" s="4">
        <v>77.785150000000002</v>
      </c>
      <c r="O19" s="4">
        <v>79.988529999999997</v>
      </c>
      <c r="P19" s="4">
        <v>81.083029999999994</v>
      </c>
      <c r="Q19" s="4"/>
    </row>
    <row r="20" spans="2:17" x14ac:dyDescent="0.2">
      <c r="B20" s="4">
        <v>1.7234560000000001</v>
      </c>
      <c r="C20" s="4">
        <v>86.615390000000005</v>
      </c>
      <c r="D20" s="4">
        <v>91.044780000000003</v>
      </c>
      <c r="E20" s="4"/>
      <c r="F20" s="4">
        <v>97.971639999999994</v>
      </c>
      <c r="G20" s="4">
        <v>103.7145</v>
      </c>
      <c r="H20" s="4">
        <v>96.203620000000001</v>
      </c>
      <c r="I20" s="4">
        <v>73.946929999999995</v>
      </c>
      <c r="J20" s="4">
        <v>86.363640000000004</v>
      </c>
      <c r="K20" s="4">
        <v>75.234520000000003</v>
      </c>
      <c r="L20" s="4">
        <v>55.19191</v>
      </c>
      <c r="M20" s="4">
        <v>67.683890000000005</v>
      </c>
      <c r="N20" s="4">
        <v>67.374009999999998</v>
      </c>
      <c r="O20" s="4">
        <v>66.915139999999994</v>
      </c>
      <c r="P20" s="4">
        <v>67.06859</v>
      </c>
      <c r="Q20" s="4"/>
    </row>
    <row r="21" spans="2:17" x14ac:dyDescent="0.2">
      <c r="B21" s="4">
        <v>2.1789770000000002</v>
      </c>
      <c r="C21" s="4">
        <v>80.871799999999993</v>
      </c>
      <c r="D21" s="4">
        <v>89.427859999999995</v>
      </c>
      <c r="E21" s="4"/>
      <c r="F21" s="4">
        <v>98.675359999999998</v>
      </c>
      <c r="G21" s="4">
        <v>95.790220000000005</v>
      </c>
      <c r="H21" s="4">
        <v>101.3374</v>
      </c>
      <c r="I21" s="4">
        <v>59.472999999999999</v>
      </c>
      <c r="J21" s="4">
        <v>68.258210000000005</v>
      </c>
      <c r="K21" s="4">
        <v>39.212009999999999</v>
      </c>
      <c r="L21" s="4">
        <v>42.485860000000002</v>
      </c>
      <c r="M21" s="4">
        <v>53.823709999999998</v>
      </c>
      <c r="N21" s="4">
        <v>54.177720000000001</v>
      </c>
      <c r="O21" s="4">
        <v>46.878189999999996</v>
      </c>
      <c r="P21" s="4">
        <v>55.350180000000002</v>
      </c>
      <c r="Q21" s="4"/>
    </row>
    <row r="22" spans="2:17" x14ac:dyDescent="0.2">
      <c r="B22" s="4">
        <v>2.634477</v>
      </c>
      <c r="C22" s="4">
        <v>80.512820000000005</v>
      </c>
      <c r="D22" s="4">
        <v>80.037319999999994</v>
      </c>
      <c r="E22" s="4"/>
      <c r="F22" s="4">
        <v>87.705680000000001</v>
      </c>
      <c r="G22" s="4">
        <v>93.703019999999995</v>
      </c>
      <c r="H22" s="4">
        <v>91.069890000000001</v>
      </c>
      <c r="I22" s="4">
        <v>36.611620000000002</v>
      </c>
      <c r="J22" s="4">
        <v>41.100079999999998</v>
      </c>
      <c r="K22" s="4">
        <v>19.5122</v>
      </c>
      <c r="L22" s="4">
        <v>32.090000000000003</v>
      </c>
      <c r="M22" s="4">
        <v>44.376899999999999</v>
      </c>
      <c r="N22" s="4">
        <v>41.445619999999998</v>
      </c>
      <c r="O22" s="4">
        <v>24.031600000000001</v>
      </c>
      <c r="P22" s="4">
        <v>32.981949999999998</v>
      </c>
      <c r="Q22" s="4"/>
    </row>
    <row r="23" spans="2:17" x14ac:dyDescent="0.2">
      <c r="B23" s="4">
        <v>3.0899049999999999</v>
      </c>
      <c r="C23" s="4">
        <v>77.435900000000004</v>
      </c>
      <c r="D23" s="4">
        <v>72.201490000000007</v>
      </c>
      <c r="E23" s="4"/>
      <c r="F23" s="4">
        <v>83.359210000000004</v>
      </c>
      <c r="G23" s="4">
        <v>85.531090000000006</v>
      </c>
      <c r="H23" s="4">
        <v>87.402929999999998</v>
      </c>
      <c r="I23" s="4">
        <v>21.766559999999998</v>
      </c>
      <c r="J23" s="4">
        <v>19.671510000000001</v>
      </c>
      <c r="K23" s="4">
        <v>8.2551590000000008</v>
      </c>
      <c r="L23" s="4">
        <v>23.089880000000001</v>
      </c>
      <c r="M23" s="4">
        <v>37.848019999999998</v>
      </c>
      <c r="N23" s="4">
        <v>34.615380000000002</v>
      </c>
      <c r="O23" s="4">
        <v>14.564220000000001</v>
      </c>
      <c r="P23" s="4">
        <v>20.93141</v>
      </c>
      <c r="Q23" s="4"/>
    </row>
    <row r="24" spans="2:17" x14ac:dyDescent="0.2">
      <c r="B24" s="4">
        <v>3.5453070000000002</v>
      </c>
      <c r="C24" s="4">
        <v>73.384609999999995</v>
      </c>
      <c r="D24" s="4">
        <v>66.106960000000001</v>
      </c>
      <c r="E24" s="4"/>
      <c r="F24" s="4">
        <v>71.768600000000006</v>
      </c>
      <c r="G24" s="4">
        <v>81.073670000000007</v>
      </c>
      <c r="H24" s="4">
        <v>75.539259999999999</v>
      </c>
      <c r="I24" s="4">
        <v>14.640940000000001</v>
      </c>
      <c r="J24" s="4">
        <v>13.254390000000001</v>
      </c>
      <c r="K24" s="4">
        <v>3.3771110000000002</v>
      </c>
      <c r="L24" s="4">
        <v>19.57647</v>
      </c>
      <c r="M24" s="4">
        <v>30.042549999999999</v>
      </c>
      <c r="N24" s="4">
        <v>31.167110000000001</v>
      </c>
      <c r="O24" s="4">
        <v>10.93272</v>
      </c>
      <c r="P24" s="4">
        <v>12.332129999999999</v>
      </c>
      <c r="Q24" s="4"/>
    </row>
    <row r="25" spans="2:17" x14ac:dyDescent="0.2">
      <c r="B25" s="4">
        <v>4</v>
      </c>
      <c r="C25" s="4">
        <v>54.256410000000002</v>
      </c>
      <c r="D25" s="4">
        <v>54.166670000000003</v>
      </c>
      <c r="E25" s="4"/>
      <c r="F25" s="4">
        <v>60.467759999999998</v>
      </c>
      <c r="G25" s="4">
        <v>61.722830000000002</v>
      </c>
      <c r="H25" s="4">
        <v>70.017259999999993</v>
      </c>
      <c r="I25" s="4">
        <v>10.55855</v>
      </c>
      <c r="J25" s="4">
        <v>9.9312450000000005</v>
      </c>
      <c r="K25" s="4">
        <v>4.3151970000000004</v>
      </c>
      <c r="L25" s="4">
        <v>12.11647</v>
      </c>
      <c r="M25" s="4">
        <v>21.94529</v>
      </c>
      <c r="N25" s="4">
        <v>20.092839999999999</v>
      </c>
      <c r="O25" s="4">
        <v>8.0721209999999992</v>
      </c>
      <c r="P25" s="4">
        <v>8.0577620000000003</v>
      </c>
      <c r="Q25" s="4"/>
    </row>
    <row r="27" spans="2:17" x14ac:dyDescent="0.2">
      <c r="B27" s="6" t="s">
        <v>111</v>
      </c>
      <c r="C27" s="61" t="s">
        <v>49</v>
      </c>
      <c r="D27" s="61"/>
      <c r="E27" s="61"/>
      <c r="F27" s="61" t="s">
        <v>26</v>
      </c>
      <c r="G27" s="61"/>
      <c r="H27" s="61"/>
      <c r="I27" s="61" t="s">
        <v>41</v>
      </c>
      <c r="J27" s="61"/>
      <c r="K27" s="61"/>
      <c r="L27" s="61" t="s">
        <v>40</v>
      </c>
      <c r="M27" s="61"/>
      <c r="N27" s="61"/>
      <c r="O27" s="61" t="s">
        <v>110</v>
      </c>
      <c r="P27" s="61"/>
      <c r="Q27" s="61"/>
    </row>
    <row r="28" spans="2:17" x14ac:dyDescent="0.2">
      <c r="B28" s="4">
        <v>0</v>
      </c>
      <c r="C28" s="4">
        <v>100</v>
      </c>
      <c r="D28" s="4">
        <v>100</v>
      </c>
      <c r="E28" s="4"/>
      <c r="F28" s="4">
        <v>100</v>
      </c>
      <c r="G28" s="4">
        <v>100</v>
      </c>
      <c r="H28" s="4">
        <v>100</v>
      </c>
      <c r="I28" s="4">
        <v>100</v>
      </c>
      <c r="J28" s="4">
        <v>100</v>
      </c>
      <c r="K28" s="4">
        <v>100</v>
      </c>
      <c r="L28" s="4">
        <v>100</v>
      </c>
      <c r="M28" s="4">
        <v>100</v>
      </c>
      <c r="N28" s="4">
        <v>100</v>
      </c>
      <c r="O28" s="4">
        <v>100</v>
      </c>
      <c r="P28" s="4">
        <v>100</v>
      </c>
      <c r="Q28" s="4"/>
    </row>
    <row r="29" spans="2:17" x14ac:dyDescent="0.2">
      <c r="B29" s="4">
        <v>0.81291340000000001</v>
      </c>
      <c r="C29" s="4">
        <v>120.5305</v>
      </c>
      <c r="D29" s="4">
        <v>115.4731</v>
      </c>
      <c r="E29" s="4"/>
      <c r="F29" s="4">
        <v>91.772090000000006</v>
      </c>
      <c r="G29" s="4">
        <v>93.450519999999997</v>
      </c>
      <c r="H29" s="4">
        <v>99.273610000000005</v>
      </c>
      <c r="I29" s="4">
        <v>100.4447</v>
      </c>
      <c r="J29" s="4">
        <v>103.904</v>
      </c>
      <c r="K29" s="4">
        <v>89.071039999999996</v>
      </c>
      <c r="L29" s="4">
        <v>96.511089999999996</v>
      </c>
      <c r="M29" s="4">
        <v>92.704250000000002</v>
      </c>
      <c r="N29" s="4">
        <v>91.715969999999999</v>
      </c>
      <c r="O29" s="4">
        <v>72.827520000000007</v>
      </c>
      <c r="P29" s="4">
        <v>67.192589999999996</v>
      </c>
      <c r="Q29" s="4"/>
    </row>
    <row r="30" spans="2:17" x14ac:dyDescent="0.2">
      <c r="B30" s="4">
        <v>1.267172</v>
      </c>
      <c r="C30" s="4">
        <v>105.6233</v>
      </c>
      <c r="D30" s="4">
        <v>104.53959999999999</v>
      </c>
      <c r="E30" s="4"/>
      <c r="F30" s="4">
        <v>88.480919999999998</v>
      </c>
      <c r="G30" s="4">
        <v>95.344729999999998</v>
      </c>
      <c r="H30" s="4">
        <v>97.619050000000001</v>
      </c>
      <c r="I30" s="4">
        <v>87.369349999999997</v>
      </c>
      <c r="J30" s="4">
        <v>91.581950000000006</v>
      </c>
      <c r="K30" s="4">
        <v>80.145719999999997</v>
      </c>
      <c r="L30" s="4">
        <v>81.75976</v>
      </c>
      <c r="M30" s="4">
        <v>82.748570000000001</v>
      </c>
      <c r="N30" s="4">
        <v>80.604870000000005</v>
      </c>
      <c r="O30" s="4">
        <v>72.557050000000004</v>
      </c>
      <c r="P30" s="4">
        <v>77.266670000000005</v>
      </c>
      <c r="Q30" s="4"/>
    </row>
    <row r="31" spans="2:17" x14ac:dyDescent="0.2">
      <c r="B31" s="4">
        <v>1.7234560000000001</v>
      </c>
      <c r="C31" s="4">
        <v>100.1061</v>
      </c>
      <c r="D31" s="4">
        <v>93.350380000000001</v>
      </c>
      <c r="E31" s="4"/>
      <c r="F31" s="4">
        <v>93.499949999999998</v>
      </c>
      <c r="G31" s="4">
        <v>95.344729999999998</v>
      </c>
      <c r="H31" s="4">
        <v>100.4036</v>
      </c>
      <c r="I31" s="4">
        <v>71.358680000000007</v>
      </c>
      <c r="J31" s="4">
        <v>77.673850000000002</v>
      </c>
      <c r="K31" s="4">
        <v>47.723129999999998</v>
      </c>
      <c r="L31" s="4">
        <v>66.396320000000003</v>
      </c>
      <c r="M31" s="4">
        <v>66.789109999999994</v>
      </c>
      <c r="N31" s="4">
        <v>64.825779999999995</v>
      </c>
      <c r="O31" s="4">
        <v>49.892499999999998</v>
      </c>
      <c r="P31" s="4">
        <v>56.8</v>
      </c>
      <c r="Q31" s="4"/>
    </row>
    <row r="32" spans="2:17" x14ac:dyDescent="0.2">
      <c r="B32" s="4">
        <v>2.1789770000000002</v>
      </c>
      <c r="C32" s="4">
        <v>88.753320000000002</v>
      </c>
      <c r="D32" s="4">
        <v>95.780050000000003</v>
      </c>
      <c r="E32" s="4"/>
      <c r="F32" s="4">
        <v>88.110659999999996</v>
      </c>
      <c r="G32" s="4">
        <v>91.203149999999994</v>
      </c>
      <c r="H32" s="4">
        <v>94.995959999999997</v>
      </c>
      <c r="I32" s="4">
        <v>39.337339999999998</v>
      </c>
      <c r="J32" s="4">
        <v>45.95364</v>
      </c>
      <c r="K32" s="4">
        <v>21.12933</v>
      </c>
      <c r="L32" s="4">
        <v>45.952559999999998</v>
      </c>
      <c r="M32" s="4">
        <v>51.437620000000003</v>
      </c>
      <c r="N32" s="4">
        <v>53.188690000000001</v>
      </c>
      <c r="O32" s="4">
        <v>26.652329999999999</v>
      </c>
      <c r="P32" s="4">
        <v>39.088889999999999</v>
      </c>
      <c r="Q32" s="4"/>
    </row>
    <row r="33" spans="1:17" x14ac:dyDescent="0.2">
      <c r="B33" s="4">
        <v>2.634477</v>
      </c>
      <c r="C33" s="4">
        <v>85.994699999999995</v>
      </c>
      <c r="D33" s="4">
        <v>78.964200000000005</v>
      </c>
      <c r="E33" s="4"/>
      <c r="F33" s="4">
        <v>80.540989999999994</v>
      </c>
      <c r="G33" s="4">
        <v>81.282610000000005</v>
      </c>
      <c r="H33" s="4">
        <v>80.952380000000005</v>
      </c>
      <c r="I33" s="4">
        <v>18.078720000000001</v>
      </c>
      <c r="J33" s="4">
        <v>21.67548</v>
      </c>
      <c r="K33" s="4">
        <v>7.1038249999999996</v>
      </c>
      <c r="L33" s="4">
        <v>31.323640000000001</v>
      </c>
      <c r="M33" s="4">
        <v>41.405949999999997</v>
      </c>
      <c r="N33" s="4">
        <v>40.302430000000001</v>
      </c>
      <c r="O33" s="4">
        <v>17.678059999999999</v>
      </c>
      <c r="P33" s="4">
        <v>24.266670000000001</v>
      </c>
      <c r="Q33" s="4"/>
    </row>
    <row r="34" spans="1:17" x14ac:dyDescent="0.2">
      <c r="B34" s="4">
        <v>3.0899049999999999</v>
      </c>
      <c r="C34" s="4">
        <v>86.313000000000002</v>
      </c>
      <c r="D34" s="4">
        <v>87.659840000000003</v>
      </c>
      <c r="E34" s="4"/>
      <c r="F34" s="4">
        <v>75.768799999999999</v>
      </c>
      <c r="G34" s="4">
        <v>77.751019999999997</v>
      </c>
      <c r="H34" s="4">
        <v>77.885390000000001</v>
      </c>
      <c r="I34" s="4">
        <v>7.1380920000000003</v>
      </c>
      <c r="J34" s="4">
        <v>13.623430000000001</v>
      </c>
      <c r="K34" s="4">
        <v>4.1894359999999997</v>
      </c>
      <c r="L34" s="4">
        <v>22.7544</v>
      </c>
      <c r="M34" s="4">
        <v>36.238129999999998</v>
      </c>
      <c r="N34" s="4">
        <v>32.873109999999997</v>
      </c>
      <c r="O34" s="4">
        <v>13.26028</v>
      </c>
      <c r="P34" s="4">
        <v>18.948149999999998</v>
      </c>
      <c r="Q34" s="4"/>
    </row>
    <row r="35" spans="1:17" x14ac:dyDescent="0.2">
      <c r="B35" s="4">
        <v>3.5453070000000002</v>
      </c>
      <c r="C35" s="4">
        <v>96.233419999999995</v>
      </c>
      <c r="D35" s="4">
        <v>103.45269999999999</v>
      </c>
      <c r="E35" s="4"/>
      <c r="F35" s="4">
        <v>83.173919999999995</v>
      </c>
      <c r="G35" s="4">
        <v>83.241029999999995</v>
      </c>
      <c r="H35" s="4">
        <v>88.418080000000003</v>
      </c>
      <c r="I35" s="4">
        <v>6.2486100000000002</v>
      </c>
      <c r="J35" s="4">
        <v>12.281420000000001</v>
      </c>
      <c r="K35" s="4">
        <v>3.8251369999999998</v>
      </c>
      <c r="L35" s="4">
        <v>21.469010000000001</v>
      </c>
      <c r="M35" s="4">
        <v>32.666249999999998</v>
      </c>
      <c r="N35" s="4">
        <v>30.90072</v>
      </c>
      <c r="O35" s="4">
        <v>13.815110000000001</v>
      </c>
      <c r="P35" s="4">
        <v>14.251849999999999</v>
      </c>
      <c r="Q35" s="4"/>
    </row>
    <row r="36" spans="1:17" x14ac:dyDescent="0.2">
      <c r="B36" s="4">
        <v>4</v>
      </c>
      <c r="C36" s="4">
        <v>90.026529999999994</v>
      </c>
      <c r="D36" s="4">
        <v>90.664959999999994</v>
      </c>
      <c r="E36" s="4"/>
      <c r="F36" s="4">
        <v>84.696079999999995</v>
      </c>
      <c r="G36" s="4">
        <v>82.213660000000004</v>
      </c>
      <c r="H36" s="4">
        <v>81.67877</v>
      </c>
      <c r="I36" s="4">
        <v>10.87392</v>
      </c>
      <c r="J36" s="4">
        <v>17.893450000000001</v>
      </c>
      <c r="K36" s="4">
        <v>10.56466</v>
      </c>
      <c r="L36" s="4">
        <v>23.121649999999999</v>
      </c>
      <c r="M36" s="4">
        <v>32.514249999999997</v>
      </c>
      <c r="N36" s="4">
        <v>30.177520000000001</v>
      </c>
      <c r="O36" s="4">
        <v>15.098129999999999</v>
      </c>
      <c r="P36" s="4">
        <v>19.192589999999999</v>
      </c>
      <c r="Q36" s="4"/>
    </row>
    <row r="39" spans="1:17" ht="15" x14ac:dyDescent="0.25">
      <c r="A39" s="3" t="s">
        <v>112</v>
      </c>
    </row>
    <row r="42" spans="1:17" ht="15" x14ac:dyDescent="0.25">
      <c r="A42" s="3" t="s">
        <v>0</v>
      </c>
    </row>
    <row r="101" spans="1:1" ht="15" x14ac:dyDescent="0.25">
      <c r="A101" s="3" t="s">
        <v>1</v>
      </c>
    </row>
    <row r="155" spans="1:28" ht="15" x14ac:dyDescent="0.25">
      <c r="A155" s="3" t="s">
        <v>450</v>
      </c>
    </row>
    <row r="156" spans="1:28" ht="15" thickBot="1" x14ac:dyDescent="0.25">
      <c r="A156" t="s">
        <v>451</v>
      </c>
      <c r="B156" t="s">
        <v>1</v>
      </c>
      <c r="P156" t="s">
        <v>0</v>
      </c>
    </row>
    <row r="157" spans="1:28" x14ac:dyDescent="0.2">
      <c r="B157" s="32" t="s">
        <v>37</v>
      </c>
      <c r="C157" s="58" t="s">
        <v>452</v>
      </c>
      <c r="D157" s="59"/>
      <c r="E157" s="59"/>
      <c r="F157" s="59"/>
      <c r="G157" s="59"/>
      <c r="H157" s="60"/>
      <c r="I157" s="58" t="s">
        <v>453</v>
      </c>
      <c r="J157" s="59"/>
      <c r="K157" s="59"/>
      <c r="L157" s="59"/>
      <c r="M157" s="59"/>
      <c r="N157" s="60"/>
      <c r="P157" s="32" t="s">
        <v>37</v>
      </c>
      <c r="Q157" s="58" t="s">
        <v>452</v>
      </c>
      <c r="R157" s="59"/>
      <c r="S157" s="59"/>
      <c r="T157" s="59"/>
      <c r="U157" s="59"/>
      <c r="V157" s="60"/>
      <c r="W157" s="58" t="s">
        <v>453</v>
      </c>
      <c r="X157" s="59"/>
      <c r="Y157" s="59"/>
      <c r="Z157" s="59"/>
      <c r="AA157" s="59"/>
      <c r="AB157" s="60"/>
    </row>
    <row r="158" spans="1:28" x14ac:dyDescent="0.2">
      <c r="B158" s="4">
        <v>-43</v>
      </c>
      <c r="C158" s="51">
        <v>1.55</v>
      </c>
      <c r="D158" s="52">
        <v>1.37</v>
      </c>
      <c r="E158" s="52">
        <v>1.9</v>
      </c>
      <c r="F158" s="52">
        <v>2.3199999999999998</v>
      </c>
      <c r="G158" s="52">
        <v>0.72</v>
      </c>
      <c r="H158" s="53">
        <v>2.2400000000000002</v>
      </c>
      <c r="I158" s="51">
        <v>1.45</v>
      </c>
      <c r="J158" s="52">
        <v>0.46</v>
      </c>
      <c r="K158" s="52">
        <v>0.87</v>
      </c>
      <c r="L158" s="52">
        <v>1.65</v>
      </c>
      <c r="M158" s="52">
        <v>0</v>
      </c>
      <c r="N158" s="53">
        <v>1.22</v>
      </c>
      <c r="P158" s="4">
        <v>-26</v>
      </c>
      <c r="Q158" s="51">
        <v>9.89</v>
      </c>
      <c r="R158" s="52">
        <v>7.42</v>
      </c>
      <c r="S158" s="52">
        <v>7.26</v>
      </c>
      <c r="T158" s="52">
        <v>6.28</v>
      </c>
      <c r="U158" s="52">
        <v>8.41</v>
      </c>
      <c r="V158" s="53">
        <v>7.63</v>
      </c>
      <c r="W158" s="51">
        <v>7.39</v>
      </c>
      <c r="X158" s="52">
        <v>9.92</v>
      </c>
      <c r="Y158" s="52">
        <v>8.64</v>
      </c>
      <c r="Z158" s="52">
        <v>2.73</v>
      </c>
      <c r="AA158" s="52">
        <v>3.68</v>
      </c>
      <c r="AB158" s="53">
        <v>9.3000000000000007</v>
      </c>
    </row>
    <row r="159" spans="1:28" x14ac:dyDescent="0.2">
      <c r="B159" s="4">
        <v>-36</v>
      </c>
      <c r="C159" s="51">
        <v>2.37</v>
      </c>
      <c r="D159" s="52">
        <v>1.3</v>
      </c>
      <c r="E159" s="52">
        <v>2</v>
      </c>
      <c r="F159" s="52">
        <v>2.42</v>
      </c>
      <c r="G159" s="52">
        <v>0.8</v>
      </c>
      <c r="H159" s="53">
        <v>2.9</v>
      </c>
      <c r="I159" s="51">
        <v>3.15</v>
      </c>
      <c r="J159" s="52">
        <v>0.97</v>
      </c>
      <c r="K159" s="52">
        <v>1.55</v>
      </c>
      <c r="L159" s="52">
        <v>2.0099999999999998</v>
      </c>
      <c r="M159" s="52">
        <v>0.31</v>
      </c>
      <c r="N159" s="53">
        <v>1.46</v>
      </c>
      <c r="P159" s="4">
        <v>-24</v>
      </c>
      <c r="Q159" s="51">
        <v>16.05</v>
      </c>
      <c r="R159" s="52">
        <v>9.09</v>
      </c>
      <c r="S159" s="52">
        <v>8.18</v>
      </c>
      <c r="T159" s="52">
        <v>7.14</v>
      </c>
      <c r="U159" s="52">
        <v>9.2700010000000006</v>
      </c>
      <c r="V159" s="53">
        <v>10.61</v>
      </c>
      <c r="W159" s="51">
        <v>8.08</v>
      </c>
      <c r="X159" s="52">
        <v>11.08</v>
      </c>
      <c r="Y159" s="52">
        <v>9.92</v>
      </c>
      <c r="Z159" s="52">
        <v>4.7300000000000004</v>
      </c>
      <c r="AA159" s="52">
        <v>5.73</v>
      </c>
      <c r="AB159" s="53">
        <v>10.11</v>
      </c>
    </row>
    <row r="160" spans="1:28" x14ac:dyDescent="0.2">
      <c r="B160" s="4">
        <v>-29</v>
      </c>
      <c r="C160" s="51">
        <v>2.37</v>
      </c>
      <c r="D160" s="52">
        <v>1.3</v>
      </c>
      <c r="E160" s="52">
        <v>2</v>
      </c>
      <c r="F160" s="52">
        <v>2.42</v>
      </c>
      <c r="G160" s="52">
        <v>0.8</v>
      </c>
      <c r="H160" s="53">
        <v>2.9</v>
      </c>
      <c r="I160" s="51">
        <v>3.15</v>
      </c>
      <c r="J160" s="52">
        <v>0.97</v>
      </c>
      <c r="K160" s="52">
        <v>1.55</v>
      </c>
      <c r="L160" s="52">
        <v>2.4700000000000002</v>
      </c>
      <c r="M160" s="52">
        <v>0.34</v>
      </c>
      <c r="N160" s="53">
        <v>1.46</v>
      </c>
      <c r="P160" s="4">
        <v>-21</v>
      </c>
      <c r="Q160" s="51">
        <v>21</v>
      </c>
      <c r="R160" s="52">
        <v>13.76</v>
      </c>
      <c r="S160" s="52">
        <v>14.8</v>
      </c>
      <c r="T160" s="52">
        <v>9.48</v>
      </c>
      <c r="U160" s="52">
        <v>10.61</v>
      </c>
      <c r="V160" s="53">
        <v>16.989999999999998</v>
      </c>
      <c r="W160" s="51">
        <v>12.46</v>
      </c>
      <c r="X160" s="52">
        <v>12.81</v>
      </c>
      <c r="Y160" s="52">
        <v>13.66</v>
      </c>
      <c r="Z160" s="52">
        <v>11.45</v>
      </c>
      <c r="AA160" s="52">
        <v>11.49</v>
      </c>
      <c r="AB160" s="53">
        <v>11.9</v>
      </c>
    </row>
    <row r="161" spans="2:28" x14ac:dyDescent="0.2">
      <c r="B161" s="4">
        <v>-22</v>
      </c>
      <c r="C161" s="51">
        <v>2.37</v>
      </c>
      <c r="D161" s="52">
        <v>1.3</v>
      </c>
      <c r="E161" s="52">
        <v>2.84</v>
      </c>
      <c r="F161" s="52">
        <v>2.42</v>
      </c>
      <c r="G161" s="52">
        <v>0.85</v>
      </c>
      <c r="H161" s="53">
        <v>2.9</v>
      </c>
      <c r="I161" s="51">
        <v>3.15</v>
      </c>
      <c r="J161" s="52">
        <v>1.01</v>
      </c>
      <c r="K161" s="52">
        <v>1.55</v>
      </c>
      <c r="L161" s="52">
        <v>3.12</v>
      </c>
      <c r="M161" s="52">
        <v>0.34</v>
      </c>
      <c r="N161" s="53">
        <v>1.46</v>
      </c>
      <c r="P161" s="4">
        <v>-19</v>
      </c>
      <c r="Q161" s="51">
        <v>30.02</v>
      </c>
      <c r="R161" s="52">
        <v>22.89</v>
      </c>
      <c r="S161" s="52">
        <v>24.48</v>
      </c>
      <c r="T161" s="52">
        <v>9.48</v>
      </c>
      <c r="U161" s="52">
        <v>10.61</v>
      </c>
      <c r="V161" s="53">
        <v>21.43</v>
      </c>
      <c r="W161" s="51">
        <v>12.46</v>
      </c>
      <c r="X161" s="52">
        <v>12.81</v>
      </c>
      <c r="Y161" s="52">
        <v>25.73</v>
      </c>
      <c r="Z161" s="52">
        <v>11.45</v>
      </c>
      <c r="AA161" s="52">
        <v>14.08</v>
      </c>
      <c r="AB161" s="53">
        <v>15.39</v>
      </c>
    </row>
    <row r="162" spans="2:28" x14ac:dyDescent="0.2">
      <c r="B162" s="4">
        <v>-15</v>
      </c>
      <c r="C162" s="51">
        <v>2.37</v>
      </c>
      <c r="D162" s="52">
        <v>1.3</v>
      </c>
      <c r="E162" s="52">
        <v>2.84</v>
      </c>
      <c r="F162" s="52">
        <v>2.42</v>
      </c>
      <c r="G162" s="52">
        <v>0.85</v>
      </c>
      <c r="H162" s="53">
        <v>2.9</v>
      </c>
      <c r="I162" s="51">
        <v>3.15</v>
      </c>
      <c r="J162" s="52">
        <v>1.01</v>
      </c>
      <c r="K162" s="52">
        <v>1.55</v>
      </c>
      <c r="L162" s="52">
        <v>3.12</v>
      </c>
      <c r="M162" s="52">
        <v>0.34</v>
      </c>
      <c r="N162" s="53">
        <v>1.46</v>
      </c>
      <c r="P162" s="4">
        <v>-17</v>
      </c>
      <c r="Q162" s="51">
        <v>35.89</v>
      </c>
      <c r="R162" s="52">
        <v>27.52</v>
      </c>
      <c r="S162" s="52">
        <v>25.45</v>
      </c>
      <c r="T162" s="52">
        <v>9.48</v>
      </c>
      <c r="U162" s="52">
        <v>11.9</v>
      </c>
      <c r="V162" s="53">
        <v>31.68</v>
      </c>
      <c r="W162" s="51">
        <v>13.39</v>
      </c>
      <c r="X162" s="52">
        <v>14.85</v>
      </c>
      <c r="Y162" s="52">
        <v>31.93</v>
      </c>
      <c r="Z162" s="52">
        <v>11.45</v>
      </c>
      <c r="AA162" s="52">
        <v>20.21</v>
      </c>
      <c r="AB162" s="53">
        <v>19.62</v>
      </c>
    </row>
    <row r="163" spans="2:28" x14ac:dyDescent="0.2">
      <c r="B163" s="4">
        <v>-13</v>
      </c>
      <c r="C163" s="51">
        <v>4.4000000000000004</v>
      </c>
      <c r="D163" s="52">
        <v>2.2200000000000002</v>
      </c>
      <c r="E163" s="52">
        <v>7.7</v>
      </c>
      <c r="F163" s="52">
        <v>11.78</v>
      </c>
      <c r="G163" s="52">
        <v>9.6300000000000008</v>
      </c>
      <c r="H163" s="53">
        <v>10.220000000000001</v>
      </c>
      <c r="I163" s="51">
        <v>3.15</v>
      </c>
      <c r="J163" s="52">
        <v>2.06</v>
      </c>
      <c r="K163" s="52">
        <v>5.55</v>
      </c>
      <c r="L163" s="52">
        <v>14.8</v>
      </c>
      <c r="M163" s="52">
        <v>17.47</v>
      </c>
      <c r="N163" s="53">
        <v>5.23</v>
      </c>
      <c r="P163" s="4">
        <v>-14</v>
      </c>
      <c r="Q163" s="51">
        <v>52.05</v>
      </c>
      <c r="R163" s="52">
        <v>38.590000000000003</v>
      </c>
      <c r="S163" s="52">
        <v>25.45</v>
      </c>
      <c r="T163" s="52">
        <v>17.04</v>
      </c>
      <c r="U163" s="52">
        <v>12.9</v>
      </c>
      <c r="V163" s="53">
        <v>44.58</v>
      </c>
      <c r="W163" s="51">
        <v>27.6</v>
      </c>
      <c r="X163" s="52">
        <v>16.78</v>
      </c>
      <c r="Y163" s="52">
        <v>42.58</v>
      </c>
      <c r="Z163" s="52">
        <v>13.21</v>
      </c>
      <c r="AA163" s="52">
        <v>26.51</v>
      </c>
      <c r="AB163" s="53">
        <v>27.3</v>
      </c>
    </row>
    <row r="164" spans="2:28" x14ac:dyDescent="0.2">
      <c r="B164" s="4">
        <v>-11</v>
      </c>
      <c r="C164" s="51">
        <v>21.61</v>
      </c>
      <c r="D164" s="52">
        <v>19.04</v>
      </c>
      <c r="E164" s="52">
        <v>28.19</v>
      </c>
      <c r="F164" s="52">
        <v>28.19</v>
      </c>
      <c r="G164" s="52">
        <v>18.64</v>
      </c>
      <c r="H164" s="53">
        <v>20.690329999999999</v>
      </c>
      <c r="I164" s="51">
        <v>8.14</v>
      </c>
      <c r="J164" s="52">
        <v>22.63</v>
      </c>
      <c r="K164" s="52">
        <v>13.66</v>
      </c>
      <c r="L164" s="52">
        <v>28.64</v>
      </c>
      <c r="M164" s="52">
        <v>36.51</v>
      </c>
      <c r="N164" s="53">
        <v>12.81</v>
      </c>
      <c r="P164" s="4">
        <v>-12</v>
      </c>
      <c r="Q164" s="51">
        <v>76.89</v>
      </c>
      <c r="R164" s="52">
        <v>50.72</v>
      </c>
      <c r="S164" s="52">
        <v>48.86</v>
      </c>
      <c r="T164" s="52">
        <v>17.04</v>
      </c>
      <c r="U164" s="52">
        <v>14.46</v>
      </c>
      <c r="V164" s="53">
        <v>58.85</v>
      </c>
      <c r="W164" s="51">
        <v>27.6</v>
      </c>
      <c r="X164" s="52">
        <v>24.35</v>
      </c>
      <c r="Y164" s="52">
        <v>78.06</v>
      </c>
      <c r="Z164" s="52">
        <v>22.95</v>
      </c>
      <c r="AA164" s="52">
        <v>33.409999999999997</v>
      </c>
      <c r="AB164" s="53">
        <v>29.4</v>
      </c>
    </row>
    <row r="165" spans="2:28" x14ac:dyDescent="0.2">
      <c r="B165" s="4">
        <v>-8</v>
      </c>
      <c r="C165" s="51">
        <v>28.27</v>
      </c>
      <c r="D165" s="52">
        <v>35.89</v>
      </c>
      <c r="E165" s="52">
        <v>38.31</v>
      </c>
      <c r="F165" s="52">
        <v>35.200000000000003</v>
      </c>
      <c r="G165" s="52">
        <v>25.38</v>
      </c>
      <c r="H165" s="53">
        <v>30.57</v>
      </c>
      <c r="I165" s="51">
        <v>12.85</v>
      </c>
      <c r="J165" s="52">
        <v>24.55</v>
      </c>
      <c r="K165" s="52">
        <v>17.53</v>
      </c>
      <c r="L165" s="52">
        <v>38.31</v>
      </c>
      <c r="M165" s="52">
        <v>42.58</v>
      </c>
      <c r="N165" s="53">
        <v>15.19</v>
      </c>
      <c r="P165" s="4">
        <v>-10</v>
      </c>
      <c r="Q165" s="51">
        <v>87.86</v>
      </c>
      <c r="R165" s="52">
        <v>61.07</v>
      </c>
      <c r="S165" s="52">
        <v>70.099999999999994</v>
      </c>
      <c r="T165" s="52">
        <v>22.57</v>
      </c>
      <c r="U165" s="52">
        <v>14.46</v>
      </c>
      <c r="V165" s="53">
        <v>61.07</v>
      </c>
      <c r="W165" s="51">
        <v>30.41</v>
      </c>
      <c r="X165" s="52">
        <v>33.159999999999997</v>
      </c>
      <c r="Y165" s="52">
        <v>88.34</v>
      </c>
      <c r="Z165" s="52">
        <v>44.38</v>
      </c>
      <c r="AA165" s="52">
        <v>44.99</v>
      </c>
      <c r="AB165" s="53">
        <v>36.6</v>
      </c>
    </row>
    <row r="166" spans="2:28" x14ac:dyDescent="0.2">
      <c r="B166" s="4">
        <v>-6</v>
      </c>
      <c r="C166" s="51">
        <v>44.68</v>
      </c>
      <c r="D166" s="52">
        <v>55.62</v>
      </c>
      <c r="E166" s="52">
        <v>52.17</v>
      </c>
      <c r="F166" s="52">
        <v>39.24</v>
      </c>
      <c r="G166" s="52">
        <v>35.54</v>
      </c>
      <c r="H166" s="53">
        <v>42.19</v>
      </c>
      <c r="I166" s="51">
        <v>13.76</v>
      </c>
      <c r="J166" s="52">
        <v>41.32</v>
      </c>
      <c r="K166" s="52">
        <v>27.45</v>
      </c>
      <c r="L166" s="52">
        <v>66.069999999999993</v>
      </c>
      <c r="M166" s="52">
        <v>74.87</v>
      </c>
      <c r="N166" s="53">
        <v>21.99</v>
      </c>
      <c r="P166" s="4">
        <v>-7</v>
      </c>
      <c r="Q166" s="51">
        <v>100.88</v>
      </c>
      <c r="R166" s="52">
        <v>69.150000000000006</v>
      </c>
      <c r="S166" s="52">
        <v>92.23</v>
      </c>
      <c r="T166" s="52">
        <v>27.6</v>
      </c>
      <c r="U166" s="52">
        <v>31.77</v>
      </c>
      <c r="V166" s="53">
        <v>64.510000000000005</v>
      </c>
      <c r="W166" s="51">
        <v>30.41</v>
      </c>
      <c r="X166" s="52">
        <v>44.18</v>
      </c>
      <c r="Y166" s="52">
        <v>108.58</v>
      </c>
      <c r="Z166" s="52">
        <v>109.87</v>
      </c>
      <c r="AA166" s="52">
        <v>63.47</v>
      </c>
      <c r="AB166" s="53">
        <v>36.6</v>
      </c>
    </row>
    <row r="167" spans="2:28" x14ac:dyDescent="0.2">
      <c r="B167" s="4">
        <v>-4</v>
      </c>
      <c r="C167" s="51">
        <v>58</v>
      </c>
      <c r="D167" s="52">
        <v>66.34</v>
      </c>
      <c r="E167" s="52">
        <v>68.61</v>
      </c>
      <c r="F167" s="52">
        <v>39.520000000000003</v>
      </c>
      <c r="G167" s="52">
        <v>61.32</v>
      </c>
      <c r="H167" s="53">
        <v>58.36</v>
      </c>
      <c r="I167" s="51">
        <v>18.02</v>
      </c>
      <c r="J167" s="52">
        <v>60.69</v>
      </c>
      <c r="K167" s="52">
        <v>49.95</v>
      </c>
      <c r="L167" s="52">
        <v>94.89</v>
      </c>
      <c r="M167" s="52">
        <v>97.26</v>
      </c>
      <c r="N167" s="53">
        <v>21.99</v>
      </c>
      <c r="P167" s="4">
        <v>-6</v>
      </c>
      <c r="Q167" s="51">
        <v>121.53</v>
      </c>
      <c r="R167" s="52">
        <v>75.73</v>
      </c>
      <c r="S167" s="52">
        <v>132.32</v>
      </c>
      <c r="T167" s="52">
        <v>51.49</v>
      </c>
      <c r="U167" s="52">
        <v>39.42</v>
      </c>
      <c r="V167" s="53">
        <v>85.5</v>
      </c>
      <c r="W167" s="51">
        <v>36.42</v>
      </c>
      <c r="X167" s="52">
        <v>55.15</v>
      </c>
      <c r="Y167" s="52">
        <v>137.83000000000001</v>
      </c>
      <c r="Z167" s="52">
        <v>122.92</v>
      </c>
      <c r="AA167" s="52">
        <v>107.66</v>
      </c>
      <c r="AB167" s="53">
        <v>36.6</v>
      </c>
    </row>
    <row r="168" spans="2:28" x14ac:dyDescent="0.2">
      <c r="B168" s="4">
        <v>1</v>
      </c>
      <c r="C168" s="51">
        <v>58.97</v>
      </c>
      <c r="D168" s="52">
        <v>80.59</v>
      </c>
      <c r="E168" s="52">
        <v>89.95</v>
      </c>
      <c r="F168" s="52">
        <v>67.930000000000007</v>
      </c>
      <c r="G168" s="52">
        <v>76.16</v>
      </c>
      <c r="H168" s="53">
        <v>68.88</v>
      </c>
      <c r="I168" s="51">
        <v>18.02</v>
      </c>
      <c r="J168" s="52">
        <v>70.650000000000006</v>
      </c>
      <c r="K168" s="52">
        <v>87.39</v>
      </c>
      <c r="L168" s="52">
        <v>111.91</v>
      </c>
      <c r="M168" s="52">
        <v>121.93</v>
      </c>
      <c r="N168" s="53">
        <v>31.36</v>
      </c>
      <c r="P168" s="4">
        <v>-4</v>
      </c>
      <c r="Q168" s="51">
        <v>153.66999999999999</v>
      </c>
      <c r="R168" s="52">
        <v>92.4</v>
      </c>
      <c r="S168" s="52">
        <v>201.09</v>
      </c>
      <c r="T168" s="52">
        <v>56.44</v>
      </c>
      <c r="U168" s="52">
        <v>48.22</v>
      </c>
      <c r="V168" s="53">
        <v>150.91</v>
      </c>
      <c r="W168" s="51">
        <v>51.72</v>
      </c>
      <c r="X168" s="52">
        <v>71.34</v>
      </c>
      <c r="Y168" s="52">
        <v>191.29</v>
      </c>
      <c r="Z168" s="52">
        <v>177.71</v>
      </c>
      <c r="AA168" s="52">
        <v>139.78</v>
      </c>
      <c r="AB168" s="53">
        <v>46.85</v>
      </c>
    </row>
    <row r="169" spans="2:28" x14ac:dyDescent="0.2">
      <c r="B169" s="4">
        <v>3</v>
      </c>
      <c r="C169" s="51">
        <v>67.53</v>
      </c>
      <c r="D169" s="52">
        <v>92.23</v>
      </c>
      <c r="E169" s="52">
        <v>118.2</v>
      </c>
      <c r="F169" s="52">
        <v>92.4</v>
      </c>
      <c r="G169" s="52">
        <v>95.73</v>
      </c>
      <c r="H169" s="53">
        <v>95.9</v>
      </c>
      <c r="I169" s="51">
        <v>21.37</v>
      </c>
      <c r="J169" s="52">
        <v>77.47</v>
      </c>
      <c r="K169" s="52">
        <v>92.89</v>
      </c>
      <c r="L169" s="52">
        <v>88.98</v>
      </c>
      <c r="M169" s="52">
        <v>121.93</v>
      </c>
      <c r="N169" s="53">
        <v>27.52</v>
      </c>
      <c r="P169" s="4">
        <v>1</v>
      </c>
      <c r="Q169" s="51">
        <v>175.43</v>
      </c>
      <c r="R169" s="52">
        <v>101.06</v>
      </c>
      <c r="S169" s="52">
        <v>244.86</v>
      </c>
      <c r="T169" s="52">
        <v>59.95</v>
      </c>
      <c r="U169" s="52">
        <v>66.87</v>
      </c>
      <c r="V169" s="53">
        <v>163.35</v>
      </c>
      <c r="W169" s="51">
        <v>63.73</v>
      </c>
      <c r="X169" s="52">
        <v>75.150000000000006</v>
      </c>
      <c r="Y169" s="52">
        <v>214.37</v>
      </c>
      <c r="Z169" s="52">
        <v>199.43</v>
      </c>
      <c r="AA169" s="52">
        <v>206.67</v>
      </c>
      <c r="AB169" s="53">
        <v>51.61</v>
      </c>
    </row>
    <row r="170" spans="2:28" x14ac:dyDescent="0.2">
      <c r="B170" s="4">
        <v>5</v>
      </c>
      <c r="C170" s="51">
        <v>83.63</v>
      </c>
      <c r="D170" s="52">
        <v>123.32</v>
      </c>
      <c r="E170" s="52">
        <v>183.38</v>
      </c>
      <c r="F170" s="52">
        <v>106.57</v>
      </c>
      <c r="G170" s="52">
        <v>122.53</v>
      </c>
      <c r="H170" s="53">
        <v>110.42</v>
      </c>
      <c r="I170" s="51">
        <v>11.69</v>
      </c>
      <c r="J170" s="52">
        <v>72.599999999999994</v>
      </c>
      <c r="K170" s="52">
        <v>87.23</v>
      </c>
      <c r="L170" s="52">
        <v>118.59</v>
      </c>
      <c r="M170" s="52">
        <v>100.01</v>
      </c>
      <c r="N170" s="53">
        <v>15.14</v>
      </c>
      <c r="P170" s="4">
        <v>3</v>
      </c>
      <c r="Q170" s="51">
        <v>275.04000000000002</v>
      </c>
      <c r="R170" s="52">
        <v>109.31</v>
      </c>
      <c r="S170" s="52">
        <v>357.85</v>
      </c>
      <c r="T170" s="52">
        <v>67.930000000000007</v>
      </c>
      <c r="U170" s="52">
        <v>73.02</v>
      </c>
      <c r="V170" s="53">
        <v>238.3</v>
      </c>
      <c r="W170" s="51">
        <v>67.67</v>
      </c>
      <c r="X170" s="52">
        <v>99.49</v>
      </c>
      <c r="Y170" s="52">
        <v>285.39</v>
      </c>
      <c r="Z170" s="52">
        <v>226.12</v>
      </c>
      <c r="AA170" s="52">
        <v>274.36</v>
      </c>
      <c r="AB170" s="53">
        <v>57.04</v>
      </c>
    </row>
    <row r="171" spans="2:28" x14ac:dyDescent="0.2">
      <c r="B171" s="4">
        <v>8</v>
      </c>
      <c r="C171" s="51">
        <v>112.48</v>
      </c>
      <c r="D171" s="52">
        <v>140.65</v>
      </c>
      <c r="E171" s="52">
        <v>199.43</v>
      </c>
      <c r="F171" s="52">
        <v>158.11000000000001</v>
      </c>
      <c r="G171" s="52">
        <v>156.2276</v>
      </c>
      <c r="H171" s="53">
        <v>118.20350000000001</v>
      </c>
      <c r="I171" s="51">
        <v>10.3</v>
      </c>
      <c r="J171" s="52">
        <v>53.41</v>
      </c>
      <c r="K171" s="52">
        <v>76.739999999999995</v>
      </c>
      <c r="L171" s="52">
        <v>126.95</v>
      </c>
      <c r="M171" s="52">
        <v>113.7953</v>
      </c>
      <c r="N171" s="53">
        <v>14.18</v>
      </c>
      <c r="P171" s="4">
        <v>5</v>
      </c>
      <c r="Q171" s="51">
        <v>513.97</v>
      </c>
      <c r="R171" s="52">
        <v>109.31</v>
      </c>
      <c r="S171" s="52">
        <v>525.95000000000005</v>
      </c>
      <c r="T171" s="52">
        <v>67.930000000000007</v>
      </c>
      <c r="U171" s="52">
        <v>84.1</v>
      </c>
      <c r="V171" s="53">
        <v>371.84</v>
      </c>
      <c r="W171" s="51">
        <v>70.52</v>
      </c>
      <c r="X171" s="52">
        <v>231.55</v>
      </c>
      <c r="Y171" s="52">
        <v>606.98</v>
      </c>
      <c r="Z171" s="52">
        <v>544.54999999999995</v>
      </c>
      <c r="AA171" s="52">
        <v>508.82</v>
      </c>
      <c r="AB171" s="53">
        <v>69.56</v>
      </c>
    </row>
    <row r="172" spans="2:28" x14ac:dyDescent="0.2">
      <c r="B172" s="4">
        <v>10</v>
      </c>
      <c r="C172" s="51">
        <v>157.16</v>
      </c>
      <c r="D172" s="52">
        <v>163.59</v>
      </c>
      <c r="E172" s="52">
        <v>242.34829999999999</v>
      </c>
      <c r="F172" s="52">
        <v>171.67070000000001</v>
      </c>
      <c r="G172" s="52">
        <v>195.3331</v>
      </c>
      <c r="H172" s="53">
        <v>135.48099999999999</v>
      </c>
      <c r="I172" s="51">
        <v>9.89</v>
      </c>
      <c r="J172" s="52">
        <v>47.16</v>
      </c>
      <c r="K172" s="52">
        <v>82.71</v>
      </c>
      <c r="L172" s="52">
        <v>97.09</v>
      </c>
      <c r="M172" s="52">
        <v>109.5</v>
      </c>
      <c r="N172" s="53">
        <v>13.34</v>
      </c>
      <c r="P172" s="4">
        <v>8</v>
      </c>
      <c r="Q172" s="51">
        <v>574.64</v>
      </c>
      <c r="R172" s="52">
        <v>114.36</v>
      </c>
      <c r="S172" s="52">
        <v>672.77</v>
      </c>
      <c r="T172" s="52">
        <v>83.17</v>
      </c>
      <c r="U172" s="52">
        <v>88.34</v>
      </c>
      <c r="V172" s="53">
        <v>533.34</v>
      </c>
      <c r="W172" s="51">
        <v>92.23</v>
      </c>
      <c r="X172" s="52">
        <v>267.95</v>
      </c>
      <c r="Y172" s="52">
        <v>713.15</v>
      </c>
      <c r="Z172" s="52">
        <v>620.36</v>
      </c>
      <c r="AA172" s="52">
        <v>547.24</v>
      </c>
      <c r="AB172" s="53">
        <v>95.23</v>
      </c>
    </row>
    <row r="173" spans="2:28" x14ac:dyDescent="0.2">
      <c r="B173" s="4">
        <v>12</v>
      </c>
      <c r="C173" s="51">
        <v>178.99</v>
      </c>
      <c r="D173" s="52">
        <v>216.39</v>
      </c>
      <c r="E173" s="52">
        <v>288.89999999999998</v>
      </c>
      <c r="F173" s="52">
        <v>198.33260000000001</v>
      </c>
      <c r="G173" s="52">
        <v>223.7381</v>
      </c>
      <c r="H173" s="53">
        <v>175.18</v>
      </c>
      <c r="I173" s="51">
        <v>25.45</v>
      </c>
      <c r="J173" s="52">
        <v>43.77</v>
      </c>
      <c r="K173" s="52">
        <v>113.61</v>
      </c>
      <c r="L173" s="52">
        <v>111.72629999999999</v>
      </c>
      <c r="M173" s="52">
        <v>120.9417</v>
      </c>
      <c r="N173" s="53">
        <v>12.5</v>
      </c>
      <c r="P173" s="4">
        <v>10</v>
      </c>
      <c r="Q173" s="51">
        <v>684.59</v>
      </c>
      <c r="R173" s="52">
        <v>127.77</v>
      </c>
      <c r="S173" s="52">
        <v>772.62</v>
      </c>
      <c r="T173" s="52">
        <v>98.11</v>
      </c>
      <c r="U173" s="52">
        <v>116.66</v>
      </c>
      <c r="V173" s="53">
        <v>675.93</v>
      </c>
      <c r="W173" s="51">
        <v>141.08000000000001</v>
      </c>
      <c r="X173" s="52">
        <v>310.55</v>
      </c>
      <c r="Y173" s="52">
        <v>869.36</v>
      </c>
      <c r="Z173" s="52">
        <v>696.56</v>
      </c>
      <c r="AA173" s="52">
        <v>665.99</v>
      </c>
      <c r="AB173" s="53">
        <v>102.99</v>
      </c>
    </row>
    <row r="174" spans="2:28" x14ac:dyDescent="0.2">
      <c r="B174" s="4">
        <v>15</v>
      </c>
      <c r="C174" s="51">
        <v>189.69</v>
      </c>
      <c r="D174" s="52">
        <v>257.37110000000001</v>
      </c>
      <c r="E174" s="52">
        <v>316.88</v>
      </c>
      <c r="F174" s="52">
        <v>230.33590000000001</v>
      </c>
      <c r="G174" s="52">
        <v>272.66320000000002</v>
      </c>
      <c r="H174" s="53">
        <v>194.791</v>
      </c>
      <c r="I174" s="51">
        <v>48.76</v>
      </c>
      <c r="J174" s="52">
        <v>47.79</v>
      </c>
      <c r="K174" s="52">
        <v>154.36000000000001</v>
      </c>
      <c r="L174" s="52">
        <v>112.66</v>
      </c>
      <c r="M174" s="52">
        <v>98.8</v>
      </c>
      <c r="N174" s="53">
        <v>7.06</v>
      </c>
      <c r="P174" s="4">
        <v>12</v>
      </c>
      <c r="Q174" s="51">
        <v>973.06</v>
      </c>
      <c r="R174" s="52">
        <v>247.08</v>
      </c>
      <c r="S174" s="52">
        <v>1134.79</v>
      </c>
      <c r="T174" s="52">
        <v>100.36</v>
      </c>
      <c r="U174" s="52">
        <v>120.16</v>
      </c>
      <c r="V174" s="53">
        <v>939.43</v>
      </c>
      <c r="W174" s="51">
        <v>183.12</v>
      </c>
      <c r="X174" s="52">
        <v>355.83</v>
      </c>
      <c r="Y174" s="52">
        <v>937.89</v>
      </c>
      <c r="Z174" s="52">
        <v>1087.25</v>
      </c>
      <c r="AA174" s="52">
        <v>1025.4100000000001</v>
      </c>
      <c r="AB174" s="53">
        <v>116.27</v>
      </c>
    </row>
    <row r="175" spans="2:28" x14ac:dyDescent="0.2">
      <c r="B175" s="4">
        <v>17</v>
      </c>
      <c r="C175" s="51">
        <v>217.85</v>
      </c>
      <c r="D175" s="52">
        <v>330.94</v>
      </c>
      <c r="E175" s="52">
        <v>347.4</v>
      </c>
      <c r="F175" s="52">
        <v>250.58430000000001</v>
      </c>
      <c r="G175" s="52">
        <v>291.01949999999999</v>
      </c>
      <c r="H175" s="53">
        <v>212.07</v>
      </c>
      <c r="I175" s="51">
        <v>58.97</v>
      </c>
      <c r="J175" s="52">
        <v>65.16</v>
      </c>
      <c r="K175" s="52">
        <v>120.16</v>
      </c>
      <c r="L175" s="52">
        <v>148.63990000000001</v>
      </c>
      <c r="M175" s="52">
        <v>95.901060000000001</v>
      </c>
      <c r="N175" s="53">
        <v>14.85</v>
      </c>
      <c r="P175" s="4">
        <v>15</v>
      </c>
      <c r="Q175" s="51">
        <v>973.06</v>
      </c>
      <c r="R175" s="52">
        <v>640.51</v>
      </c>
      <c r="S175" s="52">
        <v>1134.79</v>
      </c>
      <c r="T175" s="52">
        <v>131.47999999999999</v>
      </c>
      <c r="U175" s="52">
        <v>136.33000000000001</v>
      </c>
      <c r="V175" s="53">
        <v>939.43</v>
      </c>
      <c r="W175" s="51">
        <v>257.05</v>
      </c>
      <c r="X175" s="52">
        <v>404.86</v>
      </c>
      <c r="Y175" s="52">
        <v>937.89</v>
      </c>
      <c r="Z175" s="52">
        <v>1087.25</v>
      </c>
      <c r="AA175" s="52">
        <v>1025.4100000000001</v>
      </c>
      <c r="AB175" s="53">
        <v>204.7</v>
      </c>
    </row>
    <row r="176" spans="2:28" x14ac:dyDescent="0.2">
      <c r="B176" s="4">
        <v>19</v>
      </c>
      <c r="C176" s="51">
        <v>237.06</v>
      </c>
      <c r="D176" s="52">
        <v>404.86149999999998</v>
      </c>
      <c r="E176" s="52">
        <v>363.98169999999999</v>
      </c>
      <c r="F176" s="52">
        <v>261.30369999999999</v>
      </c>
      <c r="G176" s="52">
        <v>301.04140000000001</v>
      </c>
      <c r="H176" s="53">
        <v>263.28489999999999</v>
      </c>
      <c r="I176" s="51">
        <v>63.22</v>
      </c>
      <c r="J176" s="52">
        <v>71.34</v>
      </c>
      <c r="K176" s="52">
        <v>152.75</v>
      </c>
      <c r="L176" s="52">
        <v>127.77</v>
      </c>
      <c r="M176" s="52">
        <v>101.93</v>
      </c>
      <c r="N176" s="53">
        <v>13.16</v>
      </c>
      <c r="P176" s="4">
        <v>17</v>
      </c>
      <c r="Q176" s="51">
        <v>973.06</v>
      </c>
      <c r="R176" s="52">
        <v>911.12</v>
      </c>
      <c r="S176" s="52">
        <v>1134.79</v>
      </c>
      <c r="T176" s="52">
        <v>154.36000000000001</v>
      </c>
      <c r="U176" s="52">
        <v>152.29</v>
      </c>
      <c r="V176" s="53">
        <v>939.43</v>
      </c>
      <c r="W176" s="51">
        <v>359.48</v>
      </c>
      <c r="X176" s="52">
        <v>537.59</v>
      </c>
      <c r="Y176" s="52">
        <v>937.89</v>
      </c>
      <c r="Z176" s="52">
        <v>1087.25</v>
      </c>
      <c r="AA176" s="52">
        <v>1025.4100000000001</v>
      </c>
      <c r="AB176" s="53">
        <v>240.16</v>
      </c>
    </row>
    <row r="177" spans="1:28" x14ac:dyDescent="0.2">
      <c r="B177" s="4">
        <v>22</v>
      </c>
      <c r="C177" s="51">
        <v>310.92</v>
      </c>
      <c r="D177" s="52">
        <v>469.8</v>
      </c>
      <c r="E177" s="52">
        <v>403.53980000000001</v>
      </c>
      <c r="F177" s="52">
        <v>275.38299999999998</v>
      </c>
      <c r="G177" s="52">
        <v>322.91000000000003</v>
      </c>
      <c r="H177" s="53">
        <v>323.29000000000002</v>
      </c>
      <c r="I177" s="51">
        <v>81.650000000000006</v>
      </c>
      <c r="J177" s="52">
        <v>89.3</v>
      </c>
      <c r="K177" s="52">
        <v>248.34889999999999</v>
      </c>
      <c r="L177" s="52">
        <v>132.31729999999999</v>
      </c>
      <c r="M177" s="52">
        <v>116.66</v>
      </c>
      <c r="N177" s="53">
        <v>11.12</v>
      </c>
      <c r="P177" s="4">
        <v>19</v>
      </c>
      <c r="Q177" s="51">
        <v>973.06</v>
      </c>
      <c r="R177" s="52">
        <v>911.12</v>
      </c>
      <c r="S177" s="52">
        <v>1134.79</v>
      </c>
      <c r="T177" s="52">
        <v>165.04</v>
      </c>
      <c r="U177" s="52">
        <v>176.19</v>
      </c>
      <c r="V177" s="53">
        <v>939.43</v>
      </c>
      <c r="W177" s="51">
        <v>411.07</v>
      </c>
      <c r="X177" s="52">
        <v>651.35</v>
      </c>
      <c r="Y177" s="52">
        <v>937.89</v>
      </c>
      <c r="Z177" s="52">
        <v>1087.25</v>
      </c>
      <c r="AA177" s="52">
        <v>1025.4100000000001</v>
      </c>
      <c r="AB177" s="53">
        <v>248.67</v>
      </c>
    </row>
    <row r="178" spans="1:28" x14ac:dyDescent="0.2">
      <c r="B178" s="4">
        <v>24</v>
      </c>
      <c r="C178" s="51">
        <v>332.1</v>
      </c>
      <c r="D178" s="52">
        <v>575.76</v>
      </c>
      <c r="E178" s="52">
        <v>456.77</v>
      </c>
      <c r="F178" s="52">
        <v>280.19</v>
      </c>
      <c r="G178" s="52">
        <v>365.22</v>
      </c>
      <c r="H178" s="53">
        <v>337.53559999999999</v>
      </c>
      <c r="I178" s="51">
        <v>123.92</v>
      </c>
      <c r="J178" s="52">
        <v>83.94</v>
      </c>
      <c r="K178" s="52">
        <v>246.44</v>
      </c>
      <c r="L178" s="52">
        <v>181.56</v>
      </c>
      <c r="M178" s="52">
        <v>135.47999999999999</v>
      </c>
      <c r="N178" s="53">
        <v>13.53</v>
      </c>
      <c r="P178" s="4">
        <v>22</v>
      </c>
      <c r="Q178" s="51">
        <v>973.06</v>
      </c>
      <c r="R178" s="52">
        <v>911.12</v>
      </c>
      <c r="S178" s="52">
        <v>1134.79</v>
      </c>
      <c r="T178" s="52">
        <v>183.64</v>
      </c>
      <c r="U178" s="52">
        <v>185.47</v>
      </c>
      <c r="V178" s="53">
        <v>939.43</v>
      </c>
      <c r="W178" s="51">
        <v>443.99</v>
      </c>
      <c r="X178" s="52">
        <v>836.03</v>
      </c>
      <c r="Y178" s="52">
        <v>937.89</v>
      </c>
      <c r="Z178" s="52">
        <v>1087.25</v>
      </c>
      <c r="AA178" s="52">
        <v>1025.4100000000001</v>
      </c>
      <c r="AB178" s="53">
        <v>262.95</v>
      </c>
    </row>
    <row r="179" spans="1:28" x14ac:dyDescent="0.2">
      <c r="B179" s="4">
        <v>26</v>
      </c>
      <c r="C179" s="51">
        <v>384.48</v>
      </c>
      <c r="D179" s="52">
        <v>776.02170000000001</v>
      </c>
      <c r="E179" s="52">
        <v>581.351</v>
      </c>
      <c r="F179" s="52">
        <v>324.80709999999999</v>
      </c>
      <c r="G179" s="52">
        <v>386.61950000000002</v>
      </c>
      <c r="H179" s="53">
        <v>361.93150000000003</v>
      </c>
      <c r="I179" s="51">
        <v>169.19</v>
      </c>
      <c r="J179" s="52">
        <v>91.25</v>
      </c>
      <c r="K179" s="52">
        <v>335.2</v>
      </c>
      <c r="L179" s="52">
        <v>185.99</v>
      </c>
      <c r="M179" s="52">
        <v>167.23</v>
      </c>
      <c r="N179" s="53">
        <v>11.78</v>
      </c>
      <c r="P179" s="4">
        <v>24</v>
      </c>
      <c r="Q179" s="51">
        <v>973.06</v>
      </c>
      <c r="R179" s="52">
        <v>911.12</v>
      </c>
      <c r="S179" s="52">
        <v>1134.79</v>
      </c>
      <c r="T179" s="52">
        <v>214.08</v>
      </c>
      <c r="U179" s="52">
        <v>195.33</v>
      </c>
      <c r="V179" s="53">
        <v>939.43</v>
      </c>
      <c r="W179" s="51">
        <v>481.58</v>
      </c>
      <c r="X179" s="52">
        <v>930.95</v>
      </c>
      <c r="Y179" s="52">
        <v>937.89</v>
      </c>
      <c r="Z179" s="52">
        <v>1087.25</v>
      </c>
      <c r="AA179" s="52">
        <v>1025.4100000000001</v>
      </c>
      <c r="AB179" s="53">
        <v>297.08</v>
      </c>
    </row>
    <row r="180" spans="1:28" x14ac:dyDescent="0.2">
      <c r="B180" s="4">
        <v>29</v>
      </c>
      <c r="C180" s="51">
        <v>391.34</v>
      </c>
      <c r="D180" s="52">
        <v>1009.92</v>
      </c>
      <c r="E180" s="52">
        <v>692.13</v>
      </c>
      <c r="F180" s="52">
        <v>430.06</v>
      </c>
      <c r="G180" s="52">
        <v>479.11</v>
      </c>
      <c r="H180" s="53">
        <v>396.97</v>
      </c>
      <c r="I180" s="51">
        <v>205.54</v>
      </c>
      <c r="J180" s="52">
        <v>203.31</v>
      </c>
      <c r="K180" s="52">
        <v>504.72</v>
      </c>
      <c r="L180" s="52">
        <v>286.79000000000002</v>
      </c>
      <c r="M180" s="52">
        <v>199.16</v>
      </c>
      <c r="N180" s="53">
        <v>30.96</v>
      </c>
      <c r="P180" s="4">
        <v>26</v>
      </c>
      <c r="Q180" s="51">
        <v>973.06</v>
      </c>
      <c r="R180" s="52">
        <v>911.12</v>
      </c>
      <c r="S180" s="52">
        <v>1134.79</v>
      </c>
      <c r="T180" s="52">
        <v>245.49</v>
      </c>
      <c r="U180" s="52">
        <v>209.78290000000001</v>
      </c>
      <c r="V180" s="53">
        <v>939.43</v>
      </c>
      <c r="W180" s="51">
        <v>510.36</v>
      </c>
      <c r="X180" s="52">
        <v>930.95</v>
      </c>
      <c r="Y180" s="52">
        <v>937.89</v>
      </c>
      <c r="Z180" s="52">
        <v>1087.25</v>
      </c>
      <c r="AA180" s="52">
        <v>1025.4100000000001</v>
      </c>
      <c r="AB180" s="53">
        <v>303.22000000000003</v>
      </c>
    </row>
    <row r="181" spans="1:28" ht="15" thickBot="1" x14ac:dyDescent="0.25">
      <c r="B181" s="4">
        <v>31</v>
      </c>
      <c r="C181" s="54">
        <v>457.25</v>
      </c>
      <c r="D181" s="55">
        <v>1009.92</v>
      </c>
      <c r="E181" s="55">
        <v>884.87</v>
      </c>
      <c r="F181" s="55">
        <v>499.63</v>
      </c>
      <c r="G181" s="55">
        <v>594.36</v>
      </c>
      <c r="H181" s="56">
        <v>425.94540000000001</v>
      </c>
      <c r="I181" s="54">
        <v>296</v>
      </c>
      <c r="J181" s="55">
        <v>231.25</v>
      </c>
      <c r="K181" s="55">
        <v>564.66999999999996</v>
      </c>
      <c r="L181" s="55">
        <v>377.71</v>
      </c>
      <c r="M181" s="55">
        <v>260.32</v>
      </c>
      <c r="N181" s="56">
        <v>25.101179999999999</v>
      </c>
      <c r="P181" s="4">
        <v>29</v>
      </c>
      <c r="Q181" s="51">
        <v>973.06</v>
      </c>
      <c r="R181" s="52">
        <v>911.12</v>
      </c>
      <c r="S181" s="52">
        <v>1134.79</v>
      </c>
      <c r="T181" s="52">
        <v>287.846</v>
      </c>
      <c r="U181" s="52">
        <v>238.91890000000001</v>
      </c>
      <c r="V181" s="53">
        <v>939.43</v>
      </c>
      <c r="W181" s="51">
        <v>659.86</v>
      </c>
      <c r="X181" s="52">
        <v>930.95</v>
      </c>
      <c r="Y181" s="52">
        <v>937.89</v>
      </c>
      <c r="Z181" s="52">
        <v>1087.25</v>
      </c>
      <c r="AA181" s="52">
        <v>1025.4100000000001</v>
      </c>
      <c r="AB181" s="53">
        <v>454.86</v>
      </c>
    </row>
    <row r="182" spans="1:28" x14ac:dyDescent="0.2">
      <c r="P182" s="4">
        <v>31</v>
      </c>
      <c r="Q182" s="51">
        <v>973.06</v>
      </c>
      <c r="R182" s="52">
        <v>911.12</v>
      </c>
      <c r="S182" s="52">
        <v>1134.79</v>
      </c>
      <c r="T182" s="52">
        <v>437.45</v>
      </c>
      <c r="U182" s="52">
        <v>390.05</v>
      </c>
      <c r="V182" s="53">
        <v>939.43</v>
      </c>
      <c r="W182" s="51">
        <v>822.52</v>
      </c>
      <c r="X182" s="52">
        <v>930.95</v>
      </c>
      <c r="Y182" s="52">
        <v>937.89</v>
      </c>
      <c r="Z182" s="52">
        <v>1087.25</v>
      </c>
      <c r="AA182" s="52">
        <v>1025.4100000000001</v>
      </c>
      <c r="AB182" s="53">
        <v>711.22</v>
      </c>
    </row>
    <row r="183" spans="1:28" x14ac:dyDescent="0.2">
      <c r="P183" s="4">
        <v>33</v>
      </c>
      <c r="Q183" s="51">
        <v>973.06</v>
      </c>
      <c r="R183" s="52">
        <v>911.12</v>
      </c>
      <c r="S183" s="52">
        <v>1134.79</v>
      </c>
      <c r="T183" s="52">
        <v>476.65</v>
      </c>
      <c r="U183" s="52">
        <v>443.04899999999998</v>
      </c>
      <c r="V183" s="53">
        <v>939.43</v>
      </c>
      <c r="W183" s="51">
        <v>937.89</v>
      </c>
      <c r="X183" s="52">
        <v>930.95</v>
      </c>
      <c r="Y183" s="52">
        <v>937.89</v>
      </c>
      <c r="Z183" s="52">
        <v>1087.25</v>
      </c>
      <c r="AA183" s="52">
        <v>1025.4100000000001</v>
      </c>
      <c r="AB183" s="53">
        <v>939.43</v>
      </c>
    </row>
    <row r="184" spans="1:28" x14ac:dyDescent="0.2">
      <c r="P184" s="4">
        <v>36</v>
      </c>
      <c r="Q184" s="51">
        <v>973.06</v>
      </c>
      <c r="R184" s="52">
        <v>911.12</v>
      </c>
      <c r="S184" s="52">
        <v>1134.79</v>
      </c>
      <c r="T184" s="52">
        <v>667.83209999999997</v>
      </c>
      <c r="U184" s="52">
        <v>605.24699999999996</v>
      </c>
      <c r="V184" s="53">
        <v>939.43</v>
      </c>
      <c r="W184" s="51">
        <v>937.89</v>
      </c>
      <c r="X184" s="52">
        <v>930.95</v>
      </c>
      <c r="Y184" s="52">
        <v>937.89</v>
      </c>
      <c r="Z184" s="52">
        <v>1087.25</v>
      </c>
      <c r="AA184" s="52">
        <v>1025.4100000000001</v>
      </c>
      <c r="AB184" s="53">
        <v>939.43</v>
      </c>
    </row>
    <row r="185" spans="1:28" ht="15" thickBot="1" x14ac:dyDescent="0.25">
      <c r="P185" s="4">
        <v>38</v>
      </c>
      <c r="Q185" s="54">
        <v>973.06</v>
      </c>
      <c r="R185" s="55">
        <v>911.12</v>
      </c>
      <c r="S185" s="55">
        <v>1134.79</v>
      </c>
      <c r="T185" s="55">
        <v>992.9796</v>
      </c>
      <c r="U185" s="55">
        <v>927.88340000000005</v>
      </c>
      <c r="V185" s="56">
        <v>939.43</v>
      </c>
      <c r="W185" s="54">
        <v>937.89</v>
      </c>
      <c r="X185" s="55">
        <v>930.95</v>
      </c>
      <c r="Y185" s="55">
        <v>937.89</v>
      </c>
      <c r="Z185" s="55">
        <v>1087.25</v>
      </c>
      <c r="AA185" s="55">
        <v>1025.4100000000001</v>
      </c>
      <c r="AB185" s="56">
        <v>939.43</v>
      </c>
    </row>
    <row r="188" spans="1:28" ht="15" x14ac:dyDescent="0.25">
      <c r="A188" s="3" t="s">
        <v>454</v>
      </c>
    </row>
    <row r="189" spans="1:28" x14ac:dyDescent="0.2">
      <c r="A189" t="s">
        <v>38</v>
      </c>
      <c r="D189" t="s">
        <v>34</v>
      </c>
      <c r="J189" t="s">
        <v>35</v>
      </c>
      <c r="P189" t="s">
        <v>20</v>
      </c>
      <c r="U189" t="s">
        <v>36</v>
      </c>
    </row>
    <row r="190" spans="1:28" x14ac:dyDescent="0.2">
      <c r="B190" t="s">
        <v>37</v>
      </c>
      <c r="C190" s="4">
        <v>1</v>
      </c>
      <c r="D190" s="4">
        <v>100</v>
      </c>
      <c r="E190" s="4">
        <v>100</v>
      </c>
      <c r="F190" s="4">
        <v>100</v>
      </c>
      <c r="G190" s="4">
        <v>100</v>
      </c>
      <c r="H190" s="4">
        <v>100</v>
      </c>
      <c r="J190" s="4">
        <v>100</v>
      </c>
      <c r="K190" s="4">
        <v>100</v>
      </c>
      <c r="L190" s="4">
        <v>100</v>
      </c>
      <c r="M190" s="4">
        <v>100</v>
      </c>
      <c r="N190" s="4">
        <v>100</v>
      </c>
      <c r="O190" s="4"/>
      <c r="P190" s="4">
        <v>100</v>
      </c>
      <c r="Q190" s="4">
        <v>100</v>
      </c>
      <c r="R190" s="4">
        <v>100</v>
      </c>
      <c r="S190" s="4">
        <v>100</v>
      </c>
      <c r="U190" s="4">
        <v>100</v>
      </c>
      <c r="V190" s="4">
        <v>100</v>
      </c>
      <c r="W190" s="4">
        <v>100</v>
      </c>
    </row>
    <row r="191" spans="1:28" x14ac:dyDescent="0.2">
      <c r="C191" s="4">
        <v>2</v>
      </c>
      <c r="D191" s="4">
        <v>172</v>
      </c>
      <c r="E191" s="4">
        <v>110.8</v>
      </c>
      <c r="F191" s="4">
        <v>153.1</v>
      </c>
      <c r="G191" s="4">
        <v>154.4</v>
      </c>
      <c r="H191" s="4">
        <v>150.5</v>
      </c>
      <c r="J191" s="4">
        <v>88.1</v>
      </c>
      <c r="K191" s="4">
        <v>96.6</v>
      </c>
      <c r="L191" s="4">
        <v>70</v>
      </c>
      <c r="M191" s="4">
        <v>212.1</v>
      </c>
      <c r="N191" s="4">
        <v>134.30000000000001</v>
      </c>
      <c r="O191" s="4"/>
      <c r="P191" s="4">
        <v>120.8</v>
      </c>
      <c r="Q191" s="4">
        <v>89</v>
      </c>
      <c r="R191" s="4">
        <v>157</v>
      </c>
      <c r="S191" s="4">
        <v>151.30000000000001</v>
      </c>
      <c r="U191" s="4">
        <v>118.3</v>
      </c>
      <c r="V191" s="4">
        <v>92.7</v>
      </c>
      <c r="W191" s="4">
        <v>130.19999999999999</v>
      </c>
    </row>
    <row r="192" spans="1:28" x14ac:dyDescent="0.2">
      <c r="C192" s="4">
        <v>3</v>
      </c>
      <c r="D192" s="4">
        <v>244.5</v>
      </c>
      <c r="E192" s="4">
        <v>105.3</v>
      </c>
      <c r="F192" s="4">
        <v>157.6</v>
      </c>
      <c r="G192" s="4">
        <v>150.4</v>
      </c>
      <c r="H192" s="4">
        <v>164.2</v>
      </c>
      <c r="J192" s="4">
        <v>112.9</v>
      </c>
      <c r="K192" s="4">
        <v>79.400000000000006</v>
      </c>
      <c r="L192" s="4">
        <v>40</v>
      </c>
      <c r="M192" s="4">
        <v>225.7</v>
      </c>
      <c r="N192" s="4">
        <v>226.6</v>
      </c>
      <c r="O192" s="4"/>
      <c r="P192" s="4">
        <v>109.4</v>
      </c>
      <c r="Q192" s="4">
        <v>78.2</v>
      </c>
      <c r="R192" s="4">
        <v>103.9</v>
      </c>
      <c r="S192" s="4">
        <v>217.6</v>
      </c>
      <c r="U192" s="4">
        <v>120.1</v>
      </c>
      <c r="V192" s="4">
        <v>104.9</v>
      </c>
      <c r="W192" s="4">
        <v>151</v>
      </c>
    </row>
    <row r="193" spans="3:23" x14ac:dyDescent="0.2">
      <c r="C193" s="4">
        <v>4</v>
      </c>
      <c r="D193" s="4">
        <v>161.6</v>
      </c>
      <c r="E193" s="4">
        <v>124.3</v>
      </c>
      <c r="F193" s="4">
        <v>144.30000000000001</v>
      </c>
      <c r="G193" s="4">
        <v>154.4</v>
      </c>
      <c r="H193" s="4">
        <v>159.6</v>
      </c>
      <c r="J193" s="4">
        <v>124.5</v>
      </c>
      <c r="K193" s="4">
        <v>82.4</v>
      </c>
      <c r="L193" s="4">
        <v>57</v>
      </c>
      <c r="M193" s="4">
        <v>191.5</v>
      </c>
      <c r="N193" s="4">
        <v>238.3</v>
      </c>
      <c r="O193" s="4"/>
      <c r="P193" s="4">
        <v>128.30000000000001</v>
      </c>
      <c r="Q193" s="4">
        <v>69.3</v>
      </c>
      <c r="R193" s="4">
        <v>118.6</v>
      </c>
      <c r="S193" s="4">
        <v>235.8</v>
      </c>
      <c r="U193" s="4">
        <v>131</v>
      </c>
      <c r="V193" s="4">
        <v>80.7</v>
      </c>
      <c r="W193" s="4">
        <v>121.6</v>
      </c>
    </row>
    <row r="194" spans="3:23" x14ac:dyDescent="0.2">
      <c r="C194" s="4">
        <v>5</v>
      </c>
      <c r="D194" s="4">
        <v>253.6</v>
      </c>
      <c r="E194" s="4">
        <v>126.3</v>
      </c>
      <c r="F194" s="4">
        <v>186.8</v>
      </c>
      <c r="G194" s="4">
        <v>133.30000000000001</v>
      </c>
      <c r="H194" s="4">
        <v>161.9</v>
      </c>
      <c r="J194" s="4">
        <v>183.3</v>
      </c>
      <c r="K194" s="4">
        <v>125.8</v>
      </c>
      <c r="L194" s="4">
        <v>64.400000000000006</v>
      </c>
      <c r="M194" s="4">
        <v>239.9</v>
      </c>
      <c r="N194" s="4">
        <v>253.4</v>
      </c>
      <c r="O194" s="4"/>
      <c r="P194" s="4">
        <v>137.69999999999999</v>
      </c>
      <c r="Q194" s="4">
        <v>119.3</v>
      </c>
      <c r="R194" s="4">
        <v>176.2</v>
      </c>
      <c r="S194" s="4">
        <v>263</v>
      </c>
      <c r="U194" s="4">
        <v>129.19999999999999</v>
      </c>
      <c r="V194" s="4">
        <v>95.4</v>
      </c>
      <c r="W194" s="4">
        <v>143.80000000000001</v>
      </c>
    </row>
    <row r="195" spans="3:23" x14ac:dyDescent="0.2">
      <c r="C195" s="4">
        <v>8</v>
      </c>
      <c r="D195" s="4">
        <v>405.8</v>
      </c>
      <c r="E195" s="4">
        <v>171.3</v>
      </c>
      <c r="F195" s="4">
        <v>202.7</v>
      </c>
      <c r="G195" s="4">
        <v>228.2</v>
      </c>
      <c r="H195" s="4">
        <v>304.5</v>
      </c>
      <c r="J195" s="4">
        <v>283</v>
      </c>
      <c r="K195" s="4">
        <v>217.4</v>
      </c>
      <c r="L195" s="4">
        <v>170.7</v>
      </c>
      <c r="M195" s="4">
        <v>305.89999999999998</v>
      </c>
      <c r="N195" s="4">
        <v>301.60000000000002</v>
      </c>
      <c r="O195" s="4"/>
      <c r="P195" s="4">
        <v>157.9</v>
      </c>
      <c r="Q195" s="4">
        <v>260.39999999999998</v>
      </c>
      <c r="R195" s="4">
        <v>209.3</v>
      </c>
      <c r="S195" s="4">
        <v>239.5</v>
      </c>
      <c r="U195" s="4">
        <v>179.2</v>
      </c>
      <c r="V195" s="4">
        <v>126.3</v>
      </c>
      <c r="W195" s="4">
        <v>176.5</v>
      </c>
    </row>
    <row r="196" spans="3:23" x14ac:dyDescent="0.2">
      <c r="C196" s="4">
        <v>9</v>
      </c>
      <c r="D196" s="4">
        <v>451.6</v>
      </c>
      <c r="E196" s="4">
        <v>184</v>
      </c>
      <c r="F196" s="4">
        <v>278.39999999999998</v>
      </c>
      <c r="G196" s="4">
        <v>220.5</v>
      </c>
      <c r="H196" s="4">
        <v>322.5</v>
      </c>
      <c r="J196" s="4">
        <v>299.7</v>
      </c>
      <c r="K196" s="4">
        <v>333.3</v>
      </c>
      <c r="L196" s="4">
        <v>185.8</v>
      </c>
      <c r="M196" s="4">
        <v>257.7</v>
      </c>
      <c r="N196" s="4">
        <v>358.7</v>
      </c>
      <c r="O196" s="4"/>
      <c r="P196" s="4">
        <v>154.4</v>
      </c>
      <c r="Q196" s="4">
        <v>274.39999999999998</v>
      </c>
      <c r="R196" s="4">
        <v>253.6</v>
      </c>
      <c r="S196" s="4">
        <v>228.4</v>
      </c>
      <c r="U196" s="4">
        <v>174.6</v>
      </c>
      <c r="V196" s="4">
        <v>128.6</v>
      </c>
      <c r="W196" s="4">
        <v>213.8</v>
      </c>
    </row>
    <row r="197" spans="3:23" x14ac:dyDescent="0.2">
      <c r="C197" s="4">
        <v>10</v>
      </c>
      <c r="D197" s="4">
        <v>431.6</v>
      </c>
      <c r="E197" s="4">
        <v>194.6</v>
      </c>
      <c r="F197" s="4">
        <v>302.60000000000002</v>
      </c>
      <c r="G197" s="4">
        <v>225.6</v>
      </c>
      <c r="H197" s="4">
        <v>283.7</v>
      </c>
      <c r="J197" s="4">
        <v>273</v>
      </c>
      <c r="K197" s="4">
        <v>152.80000000000001</v>
      </c>
      <c r="L197" s="4">
        <v>190.2</v>
      </c>
      <c r="M197" s="4">
        <v>316.2</v>
      </c>
      <c r="N197" s="4">
        <v>392.5</v>
      </c>
      <c r="O197" s="4"/>
      <c r="P197" s="4">
        <v>152.69999999999999</v>
      </c>
      <c r="Q197" s="4">
        <v>267.3</v>
      </c>
      <c r="R197" s="4">
        <v>287.60000000000002</v>
      </c>
      <c r="S197" s="4">
        <v>287.89999999999998</v>
      </c>
      <c r="U197" s="4">
        <v>172.4</v>
      </c>
      <c r="V197" s="4">
        <v>130</v>
      </c>
      <c r="W197" s="4">
        <v>182</v>
      </c>
    </row>
    <row r="198" spans="3:23" x14ac:dyDescent="0.2">
      <c r="C198" s="4">
        <v>11</v>
      </c>
      <c r="D198" s="4">
        <v>592.9</v>
      </c>
      <c r="E198" s="4">
        <v>194.6</v>
      </c>
      <c r="F198" s="4">
        <v>335.6</v>
      </c>
      <c r="G198" s="4">
        <v>225.6</v>
      </c>
      <c r="H198" s="4">
        <v>341.3</v>
      </c>
      <c r="J198" s="4">
        <v>287.7</v>
      </c>
      <c r="K198" s="4">
        <v>127.8</v>
      </c>
      <c r="L198" s="4">
        <v>183.5</v>
      </c>
      <c r="M198" s="4">
        <v>323.2</v>
      </c>
      <c r="N198" s="4">
        <v>457.7</v>
      </c>
      <c r="O198" s="4"/>
      <c r="P198" s="4">
        <v>163.30000000000001</v>
      </c>
      <c r="Q198" s="4">
        <v>327.39999999999998</v>
      </c>
      <c r="R198" s="4">
        <v>295.5</v>
      </c>
      <c r="S198" s="4">
        <v>275.3</v>
      </c>
      <c r="U198" s="4">
        <v>174.6</v>
      </c>
      <c r="V198" s="4">
        <v>122.4</v>
      </c>
      <c r="W198" s="4">
        <v>190.4</v>
      </c>
    </row>
    <row r="199" spans="3:23" x14ac:dyDescent="0.2">
      <c r="C199" s="4">
        <v>12</v>
      </c>
      <c r="D199" s="4">
        <v>568.9</v>
      </c>
      <c r="E199" s="4">
        <v>208.5</v>
      </c>
      <c r="F199" s="4">
        <v>324.3</v>
      </c>
      <c r="G199" s="4">
        <v>238.8</v>
      </c>
      <c r="H199" s="4">
        <v>333.7</v>
      </c>
      <c r="J199" s="4">
        <v>310.2</v>
      </c>
      <c r="K199" s="4">
        <v>118</v>
      </c>
      <c r="L199" s="4">
        <v>231</v>
      </c>
      <c r="M199" s="4">
        <v>337.5</v>
      </c>
      <c r="N199" s="4">
        <v>434.2</v>
      </c>
      <c r="O199" s="4"/>
      <c r="P199" s="4">
        <v>170.6</v>
      </c>
      <c r="Q199" s="4">
        <v>369.1</v>
      </c>
      <c r="R199" s="4">
        <v>307.7</v>
      </c>
      <c r="S199" s="4">
        <v>292.2</v>
      </c>
      <c r="U199" s="4">
        <v>176.9</v>
      </c>
      <c r="V199" s="4">
        <v>123.2</v>
      </c>
      <c r="W199" s="4">
        <v>190.3</v>
      </c>
    </row>
    <row r="200" spans="3:23" x14ac:dyDescent="0.2">
      <c r="C200" s="4">
        <v>15</v>
      </c>
      <c r="D200" s="4">
        <v>751.5</v>
      </c>
      <c r="E200" s="4">
        <v>260.39999999999998</v>
      </c>
      <c r="F200" s="4">
        <v>430.8</v>
      </c>
      <c r="G200" s="4">
        <v>278.60000000000002</v>
      </c>
      <c r="H200" s="4">
        <v>464.5</v>
      </c>
      <c r="J200" s="4">
        <v>468.7</v>
      </c>
      <c r="K200" s="4">
        <v>123.8</v>
      </c>
      <c r="L200" s="4">
        <v>366.3</v>
      </c>
      <c r="M200" s="4">
        <v>454</v>
      </c>
      <c r="N200" s="4">
        <v>608.20000000000005</v>
      </c>
      <c r="O200" s="4"/>
      <c r="P200" s="4">
        <v>180</v>
      </c>
      <c r="Q200" s="4">
        <v>428.5</v>
      </c>
      <c r="R200" s="4">
        <v>443.4</v>
      </c>
      <c r="S200" s="4">
        <v>408.5</v>
      </c>
      <c r="U200" s="4">
        <v>174.6</v>
      </c>
      <c r="V200" s="4">
        <v>141.4</v>
      </c>
      <c r="W200" s="4">
        <v>213.8</v>
      </c>
    </row>
    <row r="201" spans="3:23" x14ac:dyDescent="0.2">
      <c r="C201" s="4">
        <v>16</v>
      </c>
      <c r="D201" s="4">
        <v>761</v>
      </c>
      <c r="E201" s="4">
        <v>270.39999999999998</v>
      </c>
      <c r="F201" s="4">
        <v>491.8</v>
      </c>
      <c r="G201" s="4">
        <v>290.7</v>
      </c>
      <c r="H201" s="4">
        <v>538.5</v>
      </c>
      <c r="J201" s="4">
        <v>513.1</v>
      </c>
      <c r="K201" s="4">
        <v>142.4</v>
      </c>
      <c r="L201" s="4">
        <v>326.10000000000002</v>
      </c>
      <c r="M201" s="4">
        <v>509.2</v>
      </c>
      <c r="N201" s="4">
        <v>590.1</v>
      </c>
      <c r="O201" s="4"/>
      <c r="P201" s="4">
        <v>183.9</v>
      </c>
      <c r="Q201" s="4">
        <v>417.9</v>
      </c>
      <c r="R201" s="4">
        <v>438.2</v>
      </c>
      <c r="S201" s="4">
        <v>470.8</v>
      </c>
      <c r="U201" s="4">
        <v>179.2</v>
      </c>
      <c r="V201" s="4">
        <v>141.4</v>
      </c>
      <c r="W201" s="4">
        <v>182</v>
      </c>
    </row>
    <row r="202" spans="3:23" x14ac:dyDescent="0.2">
      <c r="C202" s="4">
        <v>17</v>
      </c>
      <c r="D202" s="4">
        <v>925.1</v>
      </c>
      <c r="E202" s="4">
        <v>284</v>
      </c>
      <c r="F202" s="4">
        <v>482.1</v>
      </c>
      <c r="G202" s="4">
        <v>287.60000000000002</v>
      </c>
      <c r="H202" s="4">
        <v>564.79999999999995</v>
      </c>
      <c r="J202" s="4">
        <v>571.6</v>
      </c>
      <c r="K202" s="4">
        <v>149.30000000000001</v>
      </c>
      <c r="L202" s="4">
        <v>339.1</v>
      </c>
      <c r="M202" s="4">
        <v>538.4</v>
      </c>
      <c r="N202" s="4">
        <v>672.5</v>
      </c>
      <c r="O202" s="4"/>
      <c r="P202" s="4">
        <v>183.9</v>
      </c>
      <c r="Q202" s="4">
        <v>466.1</v>
      </c>
      <c r="R202" s="4">
        <v>417.6</v>
      </c>
      <c r="S202" s="4">
        <v>476.8</v>
      </c>
      <c r="U202" s="4">
        <v>191.1</v>
      </c>
      <c r="V202" s="4">
        <v>147.30000000000001</v>
      </c>
      <c r="W202" s="4">
        <v>204.8</v>
      </c>
    </row>
    <row r="203" spans="3:23" x14ac:dyDescent="0.2">
      <c r="C203" s="4">
        <v>18</v>
      </c>
      <c r="D203" s="4">
        <v>913.1</v>
      </c>
      <c r="E203" s="4">
        <v>339.5</v>
      </c>
      <c r="F203" s="4">
        <v>491.8</v>
      </c>
      <c r="G203" s="4">
        <v>290.7</v>
      </c>
      <c r="H203" s="4">
        <v>597.5</v>
      </c>
      <c r="J203" s="4">
        <v>584.5</v>
      </c>
      <c r="K203" s="4">
        <v>160.4</v>
      </c>
      <c r="L203" s="4">
        <v>349.1</v>
      </c>
      <c r="M203" s="4">
        <v>539.20000000000005</v>
      </c>
      <c r="N203" s="4">
        <v>640.1</v>
      </c>
      <c r="O203" s="4"/>
      <c r="P203" s="4">
        <v>180</v>
      </c>
      <c r="Q203" s="4">
        <v>505.2</v>
      </c>
      <c r="R203" s="4">
        <v>412.6</v>
      </c>
      <c r="S203" s="4">
        <v>501.1</v>
      </c>
      <c r="U203" s="4">
        <v>208.5</v>
      </c>
      <c r="V203" s="4">
        <v>155.9</v>
      </c>
      <c r="W203" s="4">
        <v>213.8</v>
      </c>
    </row>
    <row r="204" spans="3:23" x14ac:dyDescent="0.2">
      <c r="C204" s="4">
        <v>19</v>
      </c>
      <c r="D204" s="4">
        <v>936.2</v>
      </c>
      <c r="E204" s="4">
        <v>415</v>
      </c>
      <c r="F204" s="4">
        <v>496.7</v>
      </c>
      <c r="G204" s="4">
        <v>300</v>
      </c>
      <c r="H204" s="4">
        <v>625.70000000000005</v>
      </c>
      <c r="J204" s="4">
        <v>695.6</v>
      </c>
      <c r="K204" s="4">
        <v>169.9</v>
      </c>
      <c r="L204" s="4">
        <v>362.8</v>
      </c>
      <c r="M204" s="4">
        <v>600.1</v>
      </c>
      <c r="N204" s="4">
        <v>681.4</v>
      </c>
      <c r="O204" s="4"/>
      <c r="P204" s="4">
        <v>185.8</v>
      </c>
      <c r="Q204" s="4">
        <v>576.29999999999995</v>
      </c>
      <c r="R204" s="4">
        <v>438.2</v>
      </c>
      <c r="S204" s="4">
        <v>558.9</v>
      </c>
      <c r="U204" s="4">
        <v>193.5</v>
      </c>
      <c r="V204" s="4">
        <v>158.1</v>
      </c>
      <c r="W204" s="4">
        <v>223.1</v>
      </c>
    </row>
    <row r="205" spans="3:23" x14ac:dyDescent="0.2">
      <c r="C205" s="4">
        <v>22</v>
      </c>
      <c r="D205" s="4">
        <v>1320.6</v>
      </c>
      <c r="E205" s="4">
        <v>662.7</v>
      </c>
      <c r="F205" s="4">
        <v>636.4</v>
      </c>
      <c r="G205" s="4">
        <v>339.2</v>
      </c>
      <c r="H205" s="4">
        <v>876.5</v>
      </c>
      <c r="J205" s="4">
        <v>1369.3</v>
      </c>
      <c r="K205" s="4">
        <v>175.1</v>
      </c>
      <c r="L205" s="4">
        <v>468.4</v>
      </c>
      <c r="M205" s="4">
        <v>700.8</v>
      </c>
      <c r="N205" s="4">
        <v>929</v>
      </c>
      <c r="O205" s="4"/>
      <c r="P205" s="4">
        <v>234.4</v>
      </c>
      <c r="Q205" s="4">
        <v>622.6</v>
      </c>
      <c r="R205" s="4">
        <v>492.4</v>
      </c>
      <c r="S205" s="4">
        <v>800</v>
      </c>
      <c r="U205" s="4">
        <v>152.6</v>
      </c>
      <c r="V205" s="4">
        <v>176.7</v>
      </c>
      <c r="W205" s="4">
        <v>203.7</v>
      </c>
    </row>
    <row r="206" spans="3:23" x14ac:dyDescent="0.2">
      <c r="C206" s="4">
        <v>23</v>
      </c>
      <c r="D206" s="4">
        <v>1391.1</v>
      </c>
      <c r="E206" s="4">
        <v>755.4</v>
      </c>
      <c r="F206" s="4">
        <v>672</v>
      </c>
      <c r="G206" s="4">
        <v>453.1</v>
      </c>
      <c r="H206" s="4">
        <v>1000.9</v>
      </c>
      <c r="J206" s="4">
        <v>1369</v>
      </c>
      <c r="K206" s="4">
        <v>255.6</v>
      </c>
      <c r="L206" s="4">
        <v>489.2</v>
      </c>
      <c r="M206" s="4">
        <v>847.6</v>
      </c>
      <c r="N206" s="4">
        <v>848.2</v>
      </c>
      <c r="O206" s="4"/>
      <c r="P206" s="4">
        <v>268.3</v>
      </c>
      <c r="Q206" s="4">
        <v>650.4</v>
      </c>
      <c r="R206" s="4">
        <v>521.20000000000005</v>
      </c>
      <c r="S206" s="4">
        <v>817</v>
      </c>
      <c r="U206" s="4">
        <v>191.8</v>
      </c>
      <c r="V206" s="4">
        <v>209.3</v>
      </c>
      <c r="W206" s="4">
        <v>263.3</v>
      </c>
    </row>
    <row r="207" spans="3:23" x14ac:dyDescent="0.2">
      <c r="C207" s="4">
        <v>24</v>
      </c>
      <c r="D207" s="4">
        <v>1320.6</v>
      </c>
      <c r="E207" s="4">
        <v>849.1</v>
      </c>
      <c r="F207" s="4">
        <v>672</v>
      </c>
      <c r="G207" s="4">
        <v>567.70000000000005</v>
      </c>
      <c r="H207" s="4">
        <v>1126.3</v>
      </c>
      <c r="J207" s="4">
        <v>1369</v>
      </c>
      <c r="K207" s="4">
        <v>336</v>
      </c>
      <c r="L207" s="4">
        <v>436.4</v>
      </c>
      <c r="M207" s="4">
        <v>994.3</v>
      </c>
      <c r="N207" s="4">
        <v>963.7</v>
      </c>
      <c r="O207" s="4"/>
      <c r="P207" s="4">
        <v>302.2</v>
      </c>
      <c r="Q207" s="4">
        <v>618.4</v>
      </c>
      <c r="R207" s="4">
        <v>538.9</v>
      </c>
      <c r="S207" s="4">
        <v>834.3</v>
      </c>
      <c r="U207" s="4">
        <v>231.8</v>
      </c>
      <c r="V207" s="4">
        <v>242.3</v>
      </c>
      <c r="W207" s="4">
        <v>324.10000000000002</v>
      </c>
    </row>
  </sheetData>
  <mergeCells count="22">
    <mergeCell ref="R2:T2"/>
    <mergeCell ref="C27:E27"/>
    <mergeCell ref="F27:H27"/>
    <mergeCell ref="I27:K27"/>
    <mergeCell ref="L27:N27"/>
    <mergeCell ref="O27:Q27"/>
    <mergeCell ref="C157:H157"/>
    <mergeCell ref="I157:N157"/>
    <mergeCell ref="Q157:V157"/>
    <mergeCell ref="W157:AB157"/>
    <mergeCell ref="U2:W2"/>
    <mergeCell ref="X2:Z2"/>
    <mergeCell ref="C16:E16"/>
    <mergeCell ref="F16:H16"/>
    <mergeCell ref="I16:K16"/>
    <mergeCell ref="L16:N16"/>
    <mergeCell ref="O16:Q16"/>
    <mergeCell ref="C2:E2"/>
    <mergeCell ref="F2:H2"/>
    <mergeCell ref="I2:K2"/>
    <mergeCell ref="L2:N2"/>
    <mergeCell ref="O2:Q2"/>
  </mergeCells>
  <phoneticPr fontId="0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J46" sqref="J46"/>
    </sheetView>
  </sheetViews>
  <sheetFormatPr baseColWidth="10" defaultRowHeight="14.25" x14ac:dyDescent="0.2"/>
  <cols>
    <col min="1" max="1" width="16.25" customWidth="1"/>
  </cols>
  <sheetData>
    <row r="1" spans="1:8" ht="15" x14ac:dyDescent="0.25">
      <c r="A1" s="3" t="s">
        <v>96</v>
      </c>
    </row>
    <row r="2" spans="1:8" x14ac:dyDescent="0.2">
      <c r="A2" t="s">
        <v>97</v>
      </c>
    </row>
    <row r="4" spans="1:8" x14ac:dyDescent="0.2">
      <c r="A4" s="5" t="s">
        <v>41</v>
      </c>
      <c r="B4" s="6" t="s">
        <v>83</v>
      </c>
      <c r="C4" s="61" t="s">
        <v>84</v>
      </c>
      <c r="D4" s="61"/>
      <c r="E4" s="61"/>
      <c r="F4" s="61" t="s">
        <v>86</v>
      </c>
      <c r="G4" s="61"/>
      <c r="H4" s="61"/>
    </row>
    <row r="5" spans="1:8" x14ac:dyDescent="0.2">
      <c r="B5" s="4">
        <v>0</v>
      </c>
      <c r="C5" s="4">
        <v>100</v>
      </c>
      <c r="D5" s="4">
        <v>100</v>
      </c>
      <c r="E5" s="4"/>
      <c r="F5" s="4">
        <v>100</v>
      </c>
      <c r="G5" s="4">
        <v>100</v>
      </c>
      <c r="H5" s="4"/>
    </row>
    <row r="6" spans="1:8" x14ac:dyDescent="0.2">
      <c r="B6" s="4">
        <v>14</v>
      </c>
      <c r="C6" s="4">
        <v>82</v>
      </c>
      <c r="D6" s="4">
        <v>138.66669999999999</v>
      </c>
      <c r="E6" s="4"/>
      <c r="F6" s="4">
        <v>265.33330000000001</v>
      </c>
      <c r="G6" s="4">
        <v>504.66669999999999</v>
      </c>
      <c r="H6" s="4"/>
    </row>
    <row r="7" spans="1:8" x14ac:dyDescent="0.2">
      <c r="B7" s="4">
        <v>23</v>
      </c>
      <c r="C7" s="4">
        <v>7.3333339999999998</v>
      </c>
      <c r="D7" s="4">
        <v>80</v>
      </c>
      <c r="E7" s="4"/>
      <c r="F7" s="4">
        <v>287.33330000000001</v>
      </c>
      <c r="G7" s="4">
        <v>602</v>
      </c>
      <c r="H7" s="4"/>
    </row>
    <row r="8" spans="1:8" x14ac:dyDescent="0.2">
      <c r="B8" s="4">
        <v>31</v>
      </c>
      <c r="C8" s="4"/>
      <c r="D8" s="4">
        <v>102</v>
      </c>
      <c r="E8" s="4"/>
      <c r="F8" s="4"/>
      <c r="G8" s="4">
        <v>1400</v>
      </c>
      <c r="H8" s="4"/>
    </row>
    <row r="9" spans="1:8" x14ac:dyDescent="0.2">
      <c r="B9" s="4">
        <v>47</v>
      </c>
      <c r="C9" s="4">
        <v>86.666659999999993</v>
      </c>
      <c r="D9" s="4"/>
      <c r="E9" s="4"/>
      <c r="F9" s="4">
        <v>1124</v>
      </c>
      <c r="G9" s="4"/>
      <c r="H9" s="4"/>
    </row>
    <row r="10" spans="1:8" x14ac:dyDescent="0.2">
      <c r="B10" s="4">
        <v>54</v>
      </c>
      <c r="C10" s="4">
        <v>80</v>
      </c>
      <c r="D10" s="4">
        <v>17.33333</v>
      </c>
      <c r="E10" s="4"/>
      <c r="F10" s="4">
        <v>1354.6669999999999</v>
      </c>
      <c r="G10" s="4">
        <v>4313.3339999999998</v>
      </c>
      <c r="H10" s="4"/>
    </row>
    <row r="11" spans="1:8" x14ac:dyDescent="0.2">
      <c r="B11" s="4">
        <v>64</v>
      </c>
      <c r="C11" s="4">
        <v>8.8666669999999996</v>
      </c>
      <c r="D11" s="4">
        <v>1</v>
      </c>
      <c r="E11" s="4"/>
      <c r="F11" s="4">
        <v>4000</v>
      </c>
      <c r="G11" s="4">
        <v>9338.6669999999995</v>
      </c>
      <c r="H11" s="4"/>
    </row>
    <row r="14" spans="1:8" x14ac:dyDescent="0.2">
      <c r="A14" s="5" t="s">
        <v>25</v>
      </c>
      <c r="B14" s="6" t="s">
        <v>83</v>
      </c>
      <c r="C14" s="61" t="s">
        <v>84</v>
      </c>
      <c r="D14" s="61"/>
      <c r="E14" s="61"/>
      <c r="F14" s="61" t="s">
        <v>86</v>
      </c>
      <c r="G14" s="61"/>
      <c r="H14" s="61"/>
    </row>
    <row r="15" spans="1:8" x14ac:dyDescent="0.2">
      <c r="B15" s="4">
        <v>0</v>
      </c>
      <c r="C15" s="4">
        <v>100</v>
      </c>
      <c r="D15" s="4">
        <v>100</v>
      </c>
      <c r="E15" s="4"/>
      <c r="F15" s="4">
        <v>100</v>
      </c>
      <c r="G15" s="4">
        <v>100</v>
      </c>
      <c r="H15" s="4"/>
    </row>
    <row r="16" spans="1:8" x14ac:dyDescent="0.2">
      <c r="B16" s="4">
        <v>14</v>
      </c>
      <c r="C16" s="4">
        <v>41.1</v>
      </c>
      <c r="D16" s="4"/>
      <c r="E16" s="4"/>
      <c r="F16" s="4">
        <v>95</v>
      </c>
      <c r="G16" s="4"/>
      <c r="H16" s="4"/>
    </row>
    <row r="17" spans="1:8" x14ac:dyDescent="0.2">
      <c r="B17" s="4">
        <v>19</v>
      </c>
      <c r="C17" s="4">
        <v>17.5</v>
      </c>
      <c r="D17" s="4">
        <v>41.45</v>
      </c>
      <c r="E17" s="4"/>
      <c r="F17" s="4">
        <v>214</v>
      </c>
      <c r="G17" s="4">
        <v>74.5</v>
      </c>
      <c r="H17" s="4"/>
    </row>
    <row r="18" spans="1:8" x14ac:dyDescent="0.2">
      <c r="B18" s="4">
        <v>23</v>
      </c>
      <c r="C18" s="4">
        <v>26.75</v>
      </c>
      <c r="D18" s="4">
        <v>49.65</v>
      </c>
      <c r="E18" s="4"/>
      <c r="F18" s="4">
        <v>306</v>
      </c>
      <c r="G18" s="4">
        <v>197.5</v>
      </c>
      <c r="H18" s="4"/>
    </row>
    <row r="19" spans="1:8" x14ac:dyDescent="0.2">
      <c r="B19" s="4">
        <v>26</v>
      </c>
      <c r="C19" s="4">
        <v>31.65</v>
      </c>
      <c r="D19" s="4"/>
      <c r="E19" s="4"/>
      <c r="F19" s="4">
        <v>650</v>
      </c>
      <c r="G19" s="4"/>
      <c r="H19" s="4"/>
    </row>
    <row r="20" spans="1:8" x14ac:dyDescent="0.2">
      <c r="B20" s="4">
        <v>33</v>
      </c>
      <c r="C20" s="4">
        <v>36.65</v>
      </c>
      <c r="D20" s="4">
        <v>36.799999999999997</v>
      </c>
      <c r="E20" s="4"/>
      <c r="F20" s="4">
        <v>1125</v>
      </c>
      <c r="G20" s="4">
        <v>530</v>
      </c>
      <c r="H20" s="4"/>
    </row>
    <row r="23" spans="1:8" x14ac:dyDescent="0.2">
      <c r="A23" s="5" t="s">
        <v>26</v>
      </c>
      <c r="B23" s="6" t="s">
        <v>83</v>
      </c>
      <c r="C23" s="61" t="s">
        <v>84</v>
      </c>
      <c r="D23" s="61"/>
      <c r="E23" s="61"/>
      <c r="F23" s="61" t="s">
        <v>86</v>
      </c>
      <c r="G23" s="61"/>
      <c r="H23" s="61"/>
    </row>
    <row r="24" spans="1:8" x14ac:dyDescent="0.2">
      <c r="B24" s="4">
        <v>0</v>
      </c>
      <c r="C24" s="4">
        <v>100</v>
      </c>
      <c r="D24" s="4">
        <v>100</v>
      </c>
      <c r="E24" s="4"/>
      <c r="F24" s="4">
        <v>100</v>
      </c>
      <c r="G24" s="4">
        <v>100</v>
      </c>
      <c r="H24" s="4"/>
    </row>
    <row r="25" spans="1:8" x14ac:dyDescent="0.2">
      <c r="B25" s="4">
        <v>4</v>
      </c>
      <c r="C25" s="4">
        <v>226</v>
      </c>
      <c r="D25" s="4">
        <v>133.80000000000001</v>
      </c>
      <c r="E25" s="4"/>
      <c r="F25" s="4">
        <v>298</v>
      </c>
      <c r="G25" s="4">
        <v>262</v>
      </c>
      <c r="H25" s="4"/>
    </row>
    <row r="26" spans="1:8" x14ac:dyDescent="0.2">
      <c r="B26" s="4">
        <v>9</v>
      </c>
      <c r="C26" s="4">
        <v>994</v>
      </c>
      <c r="D26" s="4">
        <v>482</v>
      </c>
      <c r="E26" s="4"/>
      <c r="F26" s="4">
        <v>784</v>
      </c>
      <c r="G26" s="4">
        <v>520</v>
      </c>
      <c r="H26" s="4"/>
    </row>
    <row r="27" spans="1:8" x14ac:dyDescent="0.2">
      <c r="B27" s="4">
        <v>14</v>
      </c>
      <c r="C27" s="4">
        <v>1683</v>
      </c>
      <c r="D27" s="4">
        <v>718.5</v>
      </c>
      <c r="E27" s="4"/>
      <c r="F27" s="4">
        <v>1034.5</v>
      </c>
      <c r="G27" s="4">
        <v>637.5</v>
      </c>
      <c r="H27" s="4"/>
    </row>
    <row r="28" spans="1:8" x14ac:dyDescent="0.2">
      <c r="B28" s="4">
        <v>21</v>
      </c>
      <c r="C28" s="4">
        <v>1992</v>
      </c>
      <c r="D28" s="4"/>
      <c r="E28" s="4"/>
      <c r="F28" s="4">
        <v>1854</v>
      </c>
      <c r="G28" s="4"/>
      <c r="H28" s="4"/>
    </row>
    <row r="29" spans="1:8" x14ac:dyDescent="0.2">
      <c r="B29" s="4">
        <v>25</v>
      </c>
      <c r="C29" s="4">
        <v>5028</v>
      </c>
      <c r="D29" s="4">
        <v>3228</v>
      </c>
      <c r="E29" s="4"/>
      <c r="F29" s="4">
        <v>4524</v>
      </c>
      <c r="G29" s="4">
        <v>4776</v>
      </c>
      <c r="H29" s="4"/>
    </row>
    <row r="30" spans="1:8" x14ac:dyDescent="0.2">
      <c r="B30" s="4">
        <v>31</v>
      </c>
      <c r="C30" s="4">
        <v>2556</v>
      </c>
      <c r="D30" s="4">
        <v>2961</v>
      </c>
      <c r="E30" s="4"/>
      <c r="F30" s="4">
        <v>5256</v>
      </c>
      <c r="G30" s="4">
        <v>6444</v>
      </c>
      <c r="H30" s="4"/>
    </row>
    <row r="31" spans="1:8" x14ac:dyDescent="0.2">
      <c r="B31" s="4">
        <v>38</v>
      </c>
      <c r="C31" s="4">
        <v>7675</v>
      </c>
      <c r="D31" s="4">
        <v>9195</v>
      </c>
      <c r="E31" s="4"/>
      <c r="F31" s="4">
        <v>7000</v>
      </c>
      <c r="G31" s="4">
        <v>10050</v>
      </c>
      <c r="H31" s="4"/>
    </row>
    <row r="32" spans="1:8" x14ac:dyDescent="0.2">
      <c r="B32" s="4"/>
      <c r="C32" s="4"/>
      <c r="D32" s="4"/>
      <c r="E32" s="4"/>
      <c r="F32" s="4"/>
      <c r="G32" s="4"/>
      <c r="H32" s="4"/>
    </row>
    <row r="34" spans="1:8" x14ac:dyDescent="0.2">
      <c r="A34" s="11" t="s">
        <v>101</v>
      </c>
      <c r="B34" s="6" t="s">
        <v>83</v>
      </c>
      <c r="C34" s="61" t="s">
        <v>84</v>
      </c>
      <c r="D34" s="61"/>
      <c r="E34" s="61"/>
      <c r="F34" s="61" t="s">
        <v>86</v>
      </c>
      <c r="G34" s="61"/>
      <c r="H34" s="61"/>
    </row>
    <row r="36" spans="1:8" x14ac:dyDescent="0.2">
      <c r="B36" s="12">
        <v>0</v>
      </c>
      <c r="C36" s="12">
        <v>100</v>
      </c>
      <c r="D36" s="12">
        <v>100</v>
      </c>
      <c r="E36" s="12"/>
      <c r="F36" s="12">
        <v>100</v>
      </c>
      <c r="G36" s="12">
        <v>100</v>
      </c>
    </row>
    <row r="37" spans="1:8" x14ac:dyDescent="0.2">
      <c r="B37" s="12">
        <v>14</v>
      </c>
      <c r="C37" s="12">
        <v>128.75</v>
      </c>
      <c r="D37" s="12">
        <v>52.225000000000001</v>
      </c>
      <c r="E37" s="12"/>
      <c r="F37" s="12">
        <v>150</v>
      </c>
      <c r="G37" s="12">
        <v>204.75</v>
      </c>
    </row>
    <row r="38" spans="1:8" x14ac:dyDescent="0.2">
      <c r="B38" s="12">
        <v>33</v>
      </c>
      <c r="C38" s="12">
        <v>11.225</v>
      </c>
      <c r="D38" s="12">
        <v>15.425000000000001</v>
      </c>
      <c r="E38" s="12"/>
      <c r="F38" s="12">
        <v>1115</v>
      </c>
      <c r="G38" s="12">
        <v>1145</v>
      </c>
    </row>
    <row r="39" spans="1:8" x14ac:dyDescent="0.2">
      <c r="B39" s="12">
        <v>40</v>
      </c>
      <c r="C39" s="12">
        <v>0.90875000000000006</v>
      </c>
      <c r="D39" s="12">
        <v>1.875</v>
      </c>
      <c r="E39" s="12"/>
      <c r="F39" s="12">
        <v>2358</v>
      </c>
      <c r="G39" s="12">
        <v>2330</v>
      </c>
    </row>
    <row r="40" spans="1:8" x14ac:dyDescent="0.2">
      <c r="B40" s="12">
        <v>48</v>
      </c>
      <c r="C40" s="12">
        <v>9.6250000000000002E-2</v>
      </c>
      <c r="D40" s="12">
        <v>0.31770000000000004</v>
      </c>
      <c r="E40" s="12"/>
      <c r="F40" s="12">
        <v>4275</v>
      </c>
      <c r="G40" s="12">
        <v>15520</v>
      </c>
    </row>
    <row r="41" spans="1:8" x14ac:dyDescent="0.2">
      <c r="B41" s="12">
        <v>59</v>
      </c>
      <c r="C41" s="12">
        <v>2.5000000000000001E-4</v>
      </c>
      <c r="D41" s="12">
        <v>0.14269999999999999</v>
      </c>
      <c r="E41" s="12"/>
      <c r="F41" s="12">
        <v>9850</v>
      </c>
      <c r="G41" s="12">
        <v>39840</v>
      </c>
    </row>
    <row r="42" spans="1:8" x14ac:dyDescent="0.2">
      <c r="B42" s="12"/>
      <c r="C42" s="12"/>
      <c r="D42" s="12"/>
      <c r="E42" s="12"/>
      <c r="F42" s="12"/>
      <c r="G42" s="12"/>
    </row>
    <row r="44" spans="1:8" x14ac:dyDescent="0.2">
      <c r="A44" s="5" t="s">
        <v>103</v>
      </c>
      <c r="B44" s="6" t="s">
        <v>104</v>
      </c>
      <c r="C44" s="61" t="s">
        <v>84</v>
      </c>
      <c r="D44" s="61"/>
      <c r="E44" s="61"/>
      <c r="F44" s="61" t="s">
        <v>86</v>
      </c>
      <c r="G44" s="61"/>
      <c r="H44" s="61"/>
    </row>
    <row r="45" spans="1:8" x14ac:dyDescent="0.2">
      <c r="B45" s="4">
        <v>0</v>
      </c>
      <c r="C45" s="4">
        <v>100</v>
      </c>
      <c r="D45" s="4">
        <v>100</v>
      </c>
      <c r="E45" s="4"/>
      <c r="F45" s="4">
        <v>100</v>
      </c>
      <c r="G45" s="4">
        <v>100</v>
      </c>
      <c r="H45" s="4"/>
    </row>
    <row r="46" spans="1:8" x14ac:dyDescent="0.2">
      <c r="B46" s="4">
        <v>1</v>
      </c>
      <c r="C46" s="4">
        <v>758.88890000000004</v>
      </c>
      <c r="D46" s="4">
        <v>626.66669999999999</v>
      </c>
      <c r="E46" s="4"/>
      <c r="F46" s="4">
        <v>618.88890000000004</v>
      </c>
      <c r="G46" s="4">
        <v>595</v>
      </c>
      <c r="H46" s="4"/>
    </row>
    <row r="47" spans="1:8" x14ac:dyDescent="0.2">
      <c r="B47" s="4">
        <v>2</v>
      </c>
      <c r="C47" s="4">
        <v>402.44439999999997</v>
      </c>
      <c r="D47" s="4">
        <v>161.33330000000001</v>
      </c>
      <c r="E47" s="4"/>
      <c r="F47" s="4">
        <v>744.44439999999997</v>
      </c>
      <c r="G47" s="4">
        <v>730</v>
      </c>
      <c r="H47" s="4"/>
    </row>
    <row r="48" spans="1:8" x14ac:dyDescent="0.2">
      <c r="B48" s="4">
        <v>3</v>
      </c>
      <c r="C48" s="4">
        <v>38.888800000000003</v>
      </c>
      <c r="D48" s="4">
        <v>14.9</v>
      </c>
      <c r="E48" s="4"/>
      <c r="F48" s="4">
        <v>702.22220000000004</v>
      </c>
      <c r="G48" s="4">
        <v>7193.3329999999996</v>
      </c>
      <c r="H48" s="4"/>
    </row>
    <row r="49" spans="1:8" x14ac:dyDescent="0.2">
      <c r="B49" s="4">
        <v>4</v>
      </c>
      <c r="C49" s="4">
        <v>9.34</v>
      </c>
      <c r="D49" s="4">
        <v>6.8666669999999999E-2</v>
      </c>
      <c r="E49" s="4"/>
      <c r="F49" s="4">
        <v>6893.3329999999996</v>
      </c>
      <c r="G49" s="4">
        <v>9413.3330000000005</v>
      </c>
      <c r="H49" s="4"/>
    </row>
    <row r="50" spans="1:8" x14ac:dyDescent="0.2">
      <c r="B50" s="4">
        <v>5</v>
      </c>
      <c r="C50" s="4">
        <v>1.993333</v>
      </c>
      <c r="D50" s="4">
        <v>5.1333330000000003E-2</v>
      </c>
      <c r="E50" s="4"/>
      <c r="F50" s="4">
        <v>23066.67</v>
      </c>
      <c r="G50" s="4">
        <v>58133.33</v>
      </c>
      <c r="H50" s="4"/>
    </row>
    <row r="53" spans="1:8" x14ac:dyDescent="0.2">
      <c r="A53" s="5" t="s">
        <v>30</v>
      </c>
      <c r="B53" s="6" t="s">
        <v>83</v>
      </c>
      <c r="C53" s="61" t="s">
        <v>84</v>
      </c>
      <c r="D53" s="61"/>
      <c r="E53" s="61"/>
      <c r="F53" s="61" t="s">
        <v>85</v>
      </c>
      <c r="G53" s="61"/>
      <c r="H53" s="61"/>
    </row>
    <row r="54" spans="1:8" x14ac:dyDescent="0.2">
      <c r="B54" s="4">
        <v>0</v>
      </c>
      <c r="C54" s="4">
        <v>100</v>
      </c>
      <c r="D54" s="4">
        <v>100</v>
      </c>
      <c r="E54" s="4"/>
      <c r="F54" s="4">
        <v>100</v>
      </c>
      <c r="G54" s="4">
        <v>100</v>
      </c>
      <c r="H54" s="4"/>
    </row>
    <row r="55" spans="1:8" x14ac:dyDescent="0.2">
      <c r="B55" s="4">
        <v>14</v>
      </c>
      <c r="C55" s="4">
        <v>80</v>
      </c>
      <c r="D55" s="4">
        <v>372</v>
      </c>
      <c r="E55" s="4"/>
      <c r="F55" s="4">
        <v>246.66669999999999</v>
      </c>
      <c r="G55" s="4">
        <v>498.5</v>
      </c>
      <c r="H55" s="4"/>
    </row>
    <row r="56" spans="1:8" x14ac:dyDescent="0.2">
      <c r="B56" s="4">
        <v>22</v>
      </c>
      <c r="C56" s="4">
        <v>33.9</v>
      </c>
      <c r="D56" s="4"/>
      <c r="E56" s="4"/>
      <c r="F56" s="4">
        <v>1130</v>
      </c>
      <c r="G56" s="4"/>
      <c r="H56" s="4"/>
    </row>
    <row r="57" spans="1:8" x14ac:dyDescent="0.2">
      <c r="B57" s="4">
        <v>31</v>
      </c>
      <c r="C57" s="4">
        <v>3.66</v>
      </c>
      <c r="D57" s="4">
        <v>18.600000000000001</v>
      </c>
      <c r="E57" s="4"/>
      <c r="F57" s="4">
        <v>1633.3330000000001</v>
      </c>
      <c r="G57" s="4">
        <v>2505</v>
      </c>
      <c r="H57" s="4"/>
    </row>
    <row r="58" spans="1:8" x14ac:dyDescent="0.2">
      <c r="B58" s="4">
        <v>38</v>
      </c>
      <c r="C58" s="4">
        <v>1.2066669999999999</v>
      </c>
      <c r="D58" s="4">
        <v>1</v>
      </c>
      <c r="E58" s="4"/>
      <c r="F58" s="4">
        <v>3260</v>
      </c>
      <c r="G58" s="4">
        <v>4875</v>
      </c>
      <c r="H58" s="4"/>
    </row>
    <row r="59" spans="1:8" x14ac:dyDescent="0.2">
      <c r="B59" s="4">
        <v>52</v>
      </c>
      <c r="C59" s="4">
        <v>1</v>
      </c>
      <c r="D59" s="4">
        <v>1</v>
      </c>
      <c r="E59" s="4"/>
      <c r="F59" s="4">
        <v>23466.67</v>
      </c>
      <c r="G59" s="4">
        <v>8850</v>
      </c>
      <c r="H59" s="4"/>
    </row>
  </sheetData>
  <mergeCells count="12">
    <mergeCell ref="C44:E44"/>
    <mergeCell ref="F44:H44"/>
    <mergeCell ref="C53:E53"/>
    <mergeCell ref="F53:H53"/>
    <mergeCell ref="C34:E34"/>
    <mergeCell ref="F34:H34"/>
    <mergeCell ref="C4:E4"/>
    <mergeCell ref="F4:H4"/>
    <mergeCell ref="C14:E14"/>
    <mergeCell ref="F14:H14"/>
    <mergeCell ref="C23:E23"/>
    <mergeCell ref="F23:H2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O11" sqref="O11:Q11"/>
    </sheetView>
  </sheetViews>
  <sheetFormatPr baseColWidth="10" defaultRowHeight="14.25" x14ac:dyDescent="0.2"/>
  <cols>
    <col min="1" max="1" width="14.25" customWidth="1"/>
  </cols>
  <sheetData>
    <row r="1" spans="1:17" ht="15" x14ac:dyDescent="0.25">
      <c r="A1" s="3" t="s">
        <v>8</v>
      </c>
    </row>
    <row r="3" spans="1:17" x14ac:dyDescent="0.2">
      <c r="B3" t="s">
        <v>1</v>
      </c>
    </row>
    <row r="5" spans="1:17" x14ac:dyDescent="0.2">
      <c r="A5" t="s">
        <v>93</v>
      </c>
      <c r="B5" s="10" t="s">
        <v>37</v>
      </c>
      <c r="C5" s="57" t="s">
        <v>88</v>
      </c>
      <c r="D5" s="57"/>
      <c r="E5" s="57"/>
      <c r="F5" s="57" t="s">
        <v>89</v>
      </c>
      <c r="G5" s="57"/>
      <c r="H5" s="57"/>
      <c r="I5" s="57" t="s">
        <v>90</v>
      </c>
      <c r="J5" s="57"/>
      <c r="K5" s="57"/>
      <c r="L5" s="57" t="s">
        <v>91</v>
      </c>
      <c r="M5" s="57"/>
      <c r="N5" s="57"/>
      <c r="O5" s="57" t="s">
        <v>92</v>
      </c>
      <c r="P5" s="57"/>
      <c r="Q5" s="57"/>
    </row>
    <row r="6" spans="1:17" x14ac:dyDescent="0.2">
      <c r="B6" s="9">
        <v>2</v>
      </c>
      <c r="C6" s="9">
        <v>34483.333330000001</v>
      </c>
      <c r="D6" s="9">
        <v>30030.666669999999</v>
      </c>
      <c r="E6" s="9">
        <v>37503</v>
      </c>
      <c r="F6" s="9">
        <v>19957</v>
      </c>
      <c r="G6" s="9">
        <v>15053.333329999999</v>
      </c>
      <c r="H6" s="9">
        <v>20151.333330000001</v>
      </c>
      <c r="I6" s="9">
        <v>11210.666670000001</v>
      </c>
      <c r="J6" s="9">
        <v>8642.6666669999995</v>
      </c>
      <c r="K6" s="9">
        <v>11412.666670000001</v>
      </c>
      <c r="L6" s="9">
        <v>5081</v>
      </c>
      <c r="M6" s="9">
        <v>4427</v>
      </c>
      <c r="N6" s="9">
        <v>5002.3333329999996</v>
      </c>
      <c r="O6" s="9">
        <v>2547</v>
      </c>
      <c r="P6" s="9">
        <v>2206.333333</v>
      </c>
      <c r="Q6" s="9">
        <v>2477.333333</v>
      </c>
    </row>
    <row r="7" spans="1:17" x14ac:dyDescent="0.2">
      <c r="B7" s="9">
        <v>7</v>
      </c>
      <c r="C7" s="9">
        <v>49439.333330000001</v>
      </c>
      <c r="D7" s="9">
        <v>55132.333330000001</v>
      </c>
      <c r="E7" s="9">
        <v>68151.333329999994</v>
      </c>
      <c r="F7" s="9">
        <v>40716</v>
      </c>
      <c r="G7" s="9">
        <v>33792</v>
      </c>
      <c r="H7" s="9">
        <v>46389.333330000001</v>
      </c>
      <c r="I7" s="9">
        <v>28087</v>
      </c>
      <c r="J7" s="9">
        <v>19503.666669999999</v>
      </c>
      <c r="K7" s="9">
        <v>26830.333330000001</v>
      </c>
      <c r="L7" s="9">
        <v>17472.333330000001</v>
      </c>
      <c r="M7" s="9">
        <v>9941</v>
      </c>
      <c r="N7" s="9">
        <v>15164.333329999999</v>
      </c>
      <c r="O7" s="9">
        <v>9255</v>
      </c>
      <c r="P7" s="9">
        <v>5487</v>
      </c>
      <c r="Q7" s="9">
        <v>6989</v>
      </c>
    </row>
    <row r="8" spans="1:17" x14ac:dyDescent="0.2">
      <c r="B8" s="9">
        <v>9</v>
      </c>
      <c r="C8" s="9">
        <v>89688.333329999994</v>
      </c>
      <c r="D8" s="9">
        <v>68776.333329999994</v>
      </c>
      <c r="E8" s="9"/>
      <c r="F8" s="9">
        <v>80454.333329999994</v>
      </c>
      <c r="G8" s="9">
        <v>49278.666669999999</v>
      </c>
      <c r="H8" s="9"/>
      <c r="I8" s="9">
        <v>64088.666669999999</v>
      </c>
      <c r="J8" s="9">
        <v>30073.333330000001</v>
      </c>
      <c r="K8" s="9"/>
      <c r="L8" s="9">
        <v>43442</v>
      </c>
      <c r="M8" s="9">
        <v>15730.333329999999</v>
      </c>
      <c r="N8" s="9"/>
      <c r="O8" s="9">
        <v>23349</v>
      </c>
      <c r="P8" s="9">
        <v>7993</v>
      </c>
      <c r="Q8" s="9"/>
    </row>
    <row r="11" spans="1:17" ht="15" x14ac:dyDescent="0.25">
      <c r="A11" t="s">
        <v>94</v>
      </c>
      <c r="B11" s="10" t="s">
        <v>37</v>
      </c>
      <c r="C11" s="57" t="s">
        <v>88</v>
      </c>
      <c r="D11" s="57"/>
      <c r="E11" s="57"/>
      <c r="F11" s="57" t="s">
        <v>89</v>
      </c>
      <c r="G11" s="57"/>
      <c r="H11" s="57"/>
      <c r="I11" s="57" t="s">
        <v>90</v>
      </c>
      <c r="J11" s="57"/>
      <c r="K11" s="57"/>
      <c r="L11" s="57" t="s">
        <v>91</v>
      </c>
      <c r="M11" s="57"/>
      <c r="N11" s="57"/>
      <c r="O11" s="57" t="s">
        <v>92</v>
      </c>
      <c r="P11" s="57"/>
      <c r="Q11" s="57"/>
    </row>
    <row r="12" spans="1:17" x14ac:dyDescent="0.2">
      <c r="B12" s="9">
        <v>2</v>
      </c>
      <c r="C12" s="9">
        <v>930.33333330000005</v>
      </c>
      <c r="D12" s="9">
        <v>803.33333330000005</v>
      </c>
      <c r="E12" s="9">
        <v>958.33333330000005</v>
      </c>
      <c r="F12" s="9">
        <v>692</v>
      </c>
      <c r="G12" s="9">
        <v>598</v>
      </c>
      <c r="H12" s="9">
        <v>665</v>
      </c>
      <c r="I12" s="9">
        <v>534.66666669999995</v>
      </c>
      <c r="J12" s="9">
        <v>462.66666670000001</v>
      </c>
      <c r="K12" s="9">
        <v>498.33333329999999</v>
      </c>
      <c r="L12" s="9">
        <v>432.33333329999999</v>
      </c>
      <c r="M12" s="9">
        <v>257</v>
      </c>
      <c r="N12" s="9">
        <v>386.66666670000001</v>
      </c>
      <c r="O12" s="9">
        <v>341.33333329999999</v>
      </c>
      <c r="P12" s="9">
        <v>290</v>
      </c>
      <c r="Q12" s="9">
        <v>328</v>
      </c>
    </row>
    <row r="13" spans="1:17" x14ac:dyDescent="0.2">
      <c r="B13" s="9">
        <v>4</v>
      </c>
      <c r="C13" s="9"/>
      <c r="D13" s="9">
        <v>1023.666667</v>
      </c>
      <c r="E13" s="9">
        <v>1224</v>
      </c>
      <c r="F13" s="9"/>
      <c r="G13" s="9">
        <v>772.33333330000005</v>
      </c>
      <c r="H13" s="9">
        <v>969.66666669999995</v>
      </c>
      <c r="I13" s="9"/>
      <c r="J13" s="9">
        <v>585.66666669999995</v>
      </c>
      <c r="K13" s="9">
        <v>801</v>
      </c>
      <c r="L13" s="9"/>
      <c r="M13" s="9">
        <v>447.66666670000001</v>
      </c>
      <c r="N13" s="9">
        <v>653.66666669999995</v>
      </c>
      <c r="O13" s="9"/>
      <c r="P13" s="9">
        <v>360.66666670000001</v>
      </c>
      <c r="Q13" s="9">
        <v>490.66666670000001</v>
      </c>
    </row>
    <row r="14" spans="1:17" x14ac:dyDescent="0.2">
      <c r="B14" s="9">
        <v>7</v>
      </c>
      <c r="C14" s="9">
        <v>1347.333333</v>
      </c>
      <c r="D14" s="9">
        <v>1196.333333</v>
      </c>
      <c r="E14" s="9">
        <v>1358.5</v>
      </c>
      <c r="F14" s="9">
        <v>1171</v>
      </c>
      <c r="G14" s="9">
        <v>957.33333330000005</v>
      </c>
      <c r="H14" s="9">
        <v>1108.666667</v>
      </c>
      <c r="I14" s="9">
        <v>981.66666669999995</v>
      </c>
      <c r="J14" s="9">
        <v>754</v>
      </c>
      <c r="K14" s="9">
        <v>917.33333330000005</v>
      </c>
      <c r="L14" s="9">
        <v>858</v>
      </c>
      <c r="M14" s="9">
        <v>621.66666669999995</v>
      </c>
      <c r="N14" s="9">
        <v>791.33333330000005</v>
      </c>
      <c r="O14" s="9">
        <v>697.33333330000005</v>
      </c>
      <c r="P14" s="9">
        <v>521</v>
      </c>
      <c r="Q14" s="9">
        <v>634</v>
      </c>
    </row>
    <row r="15" spans="1:17" x14ac:dyDescent="0.2">
      <c r="B15" s="9">
        <v>9</v>
      </c>
      <c r="C15" s="9">
        <v>1439.666667</v>
      </c>
      <c r="D15" s="9">
        <v>1317.666667</v>
      </c>
      <c r="E15" s="9"/>
      <c r="F15" s="9">
        <v>1234.666667</v>
      </c>
      <c r="G15" s="9">
        <v>1134.333333</v>
      </c>
      <c r="H15" s="9"/>
      <c r="I15" s="9">
        <v>1136.666667</v>
      </c>
      <c r="J15" s="9">
        <v>955.66666669999995</v>
      </c>
      <c r="K15" s="9"/>
      <c r="L15" s="9">
        <v>942</v>
      </c>
      <c r="M15" s="9">
        <v>771</v>
      </c>
      <c r="N15" s="9"/>
      <c r="O15" s="9">
        <v>776.33333330000005</v>
      </c>
      <c r="P15" s="9">
        <v>659.33333330000005</v>
      </c>
      <c r="Q15" s="9"/>
    </row>
    <row r="19" spans="1:20" ht="15" x14ac:dyDescent="0.25">
      <c r="A19" s="3" t="s">
        <v>9</v>
      </c>
      <c r="B19" t="s">
        <v>26</v>
      </c>
    </row>
    <row r="21" spans="1:20" x14ac:dyDescent="0.2">
      <c r="A21" t="s">
        <v>93</v>
      </c>
      <c r="B21" s="6" t="s">
        <v>37</v>
      </c>
      <c r="C21" s="61" t="s">
        <v>88</v>
      </c>
      <c r="D21" s="61"/>
      <c r="E21" s="61"/>
      <c r="F21" s="61" t="s">
        <v>89</v>
      </c>
      <c r="G21" s="61"/>
      <c r="H21" s="61"/>
      <c r="I21" s="61" t="s">
        <v>90</v>
      </c>
      <c r="J21" s="61"/>
      <c r="K21" s="61"/>
      <c r="L21" s="61" t="s">
        <v>91</v>
      </c>
      <c r="M21" s="61"/>
      <c r="N21" s="61"/>
      <c r="O21" s="61" t="s">
        <v>92</v>
      </c>
      <c r="P21" s="61"/>
      <c r="Q21" s="61"/>
      <c r="R21" s="61" t="s">
        <v>95</v>
      </c>
      <c r="S21" s="61"/>
      <c r="T21" s="61"/>
    </row>
    <row r="22" spans="1:20" x14ac:dyDescent="0.2">
      <c r="B22" s="4">
        <v>2</v>
      </c>
      <c r="C22" s="4">
        <v>39225.666669999999</v>
      </c>
      <c r="D22" s="4">
        <v>35317.166669999999</v>
      </c>
      <c r="E22" s="4"/>
      <c r="F22" s="4">
        <v>24598.333330000001</v>
      </c>
      <c r="G22" s="4">
        <v>21347.833330000001</v>
      </c>
      <c r="H22" s="4"/>
      <c r="I22" s="4">
        <v>13834.666670000001</v>
      </c>
      <c r="J22" s="4">
        <v>12077.5</v>
      </c>
      <c r="K22" s="4"/>
      <c r="L22" s="4">
        <v>6795.3333329999996</v>
      </c>
      <c r="M22" s="4">
        <v>5714.5</v>
      </c>
      <c r="N22" s="4"/>
      <c r="O22" s="4">
        <v>3467.333333</v>
      </c>
      <c r="P22" s="4">
        <v>2433.166667</v>
      </c>
      <c r="Q22" s="4"/>
      <c r="R22" s="4">
        <v>873.16666669999995</v>
      </c>
      <c r="S22" s="4"/>
      <c r="T22" s="4"/>
    </row>
    <row r="23" spans="1:20" x14ac:dyDescent="0.2">
      <c r="B23" s="4">
        <v>7</v>
      </c>
      <c r="C23" s="4">
        <v>95510</v>
      </c>
      <c r="D23" s="4">
        <v>60038.5</v>
      </c>
      <c r="E23" s="4"/>
      <c r="F23" s="4">
        <v>91062</v>
      </c>
      <c r="G23" s="4">
        <v>50676.833330000001</v>
      </c>
      <c r="H23" s="4"/>
      <c r="I23" s="4">
        <v>76418.666670000006</v>
      </c>
      <c r="J23" s="4">
        <v>43395.5</v>
      </c>
      <c r="K23" s="4"/>
      <c r="L23" s="4">
        <v>51768</v>
      </c>
      <c r="M23" s="4">
        <v>27859.5</v>
      </c>
      <c r="N23" s="4"/>
      <c r="O23" s="4">
        <v>24665</v>
      </c>
      <c r="P23" s="4">
        <v>16136.833329999999</v>
      </c>
      <c r="Q23" s="4"/>
      <c r="R23" s="4">
        <v>7038.1666670000004</v>
      </c>
      <c r="S23" s="4"/>
      <c r="T23" s="4"/>
    </row>
    <row r="24" spans="1:20" x14ac:dyDescent="0.2">
      <c r="B24" s="4">
        <v>9</v>
      </c>
      <c r="C24" s="4">
        <v>104173</v>
      </c>
      <c r="D24" s="4">
        <v>95401.833329999994</v>
      </c>
      <c r="E24" s="4"/>
      <c r="F24" s="4">
        <v>104344</v>
      </c>
      <c r="G24" s="4">
        <v>93755.5</v>
      </c>
      <c r="H24" s="4"/>
      <c r="I24" s="4">
        <v>86210.666670000006</v>
      </c>
      <c r="J24" s="4">
        <v>78379.5</v>
      </c>
      <c r="K24" s="4"/>
      <c r="L24" s="4">
        <v>66927.666670000006</v>
      </c>
      <c r="M24" s="4">
        <v>57289.833330000001</v>
      </c>
      <c r="N24" s="4"/>
      <c r="O24" s="4">
        <v>44201.333330000001</v>
      </c>
      <c r="P24" s="4">
        <v>31779.166669999999</v>
      </c>
      <c r="Q24" s="4"/>
      <c r="R24" s="4">
        <v>13365.166670000001</v>
      </c>
      <c r="S24" s="4"/>
      <c r="T24" s="4"/>
    </row>
    <row r="27" spans="1:20" ht="15" x14ac:dyDescent="0.25">
      <c r="A27" t="s">
        <v>94</v>
      </c>
      <c r="B27" s="10" t="s">
        <v>37</v>
      </c>
      <c r="C27" s="57" t="s">
        <v>88</v>
      </c>
      <c r="D27" s="57"/>
      <c r="E27" s="57"/>
      <c r="F27" s="57" t="s">
        <v>89</v>
      </c>
      <c r="G27" s="57"/>
      <c r="H27" s="57"/>
      <c r="I27" s="57" t="s">
        <v>90</v>
      </c>
      <c r="J27" s="57"/>
      <c r="K27" s="57"/>
      <c r="L27" s="57" t="s">
        <v>91</v>
      </c>
      <c r="M27" s="57"/>
      <c r="N27" s="57"/>
      <c r="O27" s="57" t="s">
        <v>92</v>
      </c>
      <c r="P27" s="57"/>
      <c r="Q27" s="57"/>
      <c r="R27" s="57" t="s">
        <v>95</v>
      </c>
      <c r="S27" s="57"/>
      <c r="T27" s="57"/>
    </row>
    <row r="28" spans="1:20" x14ac:dyDescent="0.2">
      <c r="B28" s="9">
        <v>2</v>
      </c>
      <c r="C28" s="9">
        <v>803.66666669999995</v>
      </c>
      <c r="D28" s="9">
        <v>721</v>
      </c>
      <c r="E28" s="9"/>
      <c r="F28" s="9">
        <v>636</v>
      </c>
      <c r="G28" s="9">
        <v>575</v>
      </c>
      <c r="H28" s="9"/>
      <c r="I28" s="9">
        <v>492.33333329999999</v>
      </c>
      <c r="J28" s="9">
        <v>454.33333329999999</v>
      </c>
      <c r="K28" s="9"/>
      <c r="L28" s="9">
        <v>417.66666670000001</v>
      </c>
      <c r="M28" s="9">
        <v>347.33333329999999</v>
      </c>
      <c r="N28" s="9"/>
      <c r="O28" s="9">
        <v>332</v>
      </c>
      <c r="P28" s="9">
        <v>298</v>
      </c>
      <c r="Q28" s="9"/>
      <c r="R28" s="9">
        <v>247.33333329999999</v>
      </c>
      <c r="S28" s="9"/>
      <c r="T28" s="9"/>
    </row>
    <row r="29" spans="1:20" x14ac:dyDescent="0.2">
      <c r="B29" s="9">
        <v>4</v>
      </c>
      <c r="C29" s="9">
        <v>1410</v>
      </c>
      <c r="D29" s="9">
        <v>983.66666669999995</v>
      </c>
      <c r="E29" s="9"/>
      <c r="F29" s="9">
        <v>1214.333333</v>
      </c>
      <c r="G29" s="9">
        <v>808.66666669999995</v>
      </c>
      <c r="H29" s="9"/>
      <c r="I29" s="9">
        <v>1044.333333</v>
      </c>
      <c r="J29" s="9">
        <v>702.66666669999995</v>
      </c>
      <c r="K29" s="9"/>
      <c r="L29" s="9">
        <v>814.66666669999995</v>
      </c>
      <c r="M29" s="9">
        <v>564.33333330000005</v>
      </c>
      <c r="N29" s="9"/>
      <c r="O29" s="9">
        <v>675.33333330000005</v>
      </c>
      <c r="P29" s="9">
        <v>538</v>
      </c>
      <c r="Q29" s="9"/>
      <c r="R29" s="9">
        <v>444</v>
      </c>
      <c r="S29" s="9"/>
      <c r="T29" s="9"/>
    </row>
    <row r="30" spans="1:20" x14ac:dyDescent="0.2">
      <c r="B30" s="9">
        <v>7</v>
      </c>
      <c r="C30" s="9">
        <v>1548.666667</v>
      </c>
      <c r="D30" s="9">
        <v>1212.666667</v>
      </c>
      <c r="E30" s="9"/>
      <c r="F30" s="9">
        <v>1469.666667</v>
      </c>
      <c r="G30" s="9">
        <v>1117.666667</v>
      </c>
      <c r="H30" s="9"/>
      <c r="I30" s="9">
        <v>1338</v>
      </c>
      <c r="J30" s="9">
        <v>1018.333333</v>
      </c>
      <c r="K30" s="9"/>
      <c r="L30" s="9">
        <v>1205.666667</v>
      </c>
      <c r="M30" s="9">
        <v>923.66666669999995</v>
      </c>
      <c r="N30" s="9"/>
      <c r="O30" s="9">
        <v>983</v>
      </c>
      <c r="P30" s="9">
        <v>848.33333330000005</v>
      </c>
      <c r="Q30" s="9"/>
      <c r="R30" s="9">
        <v>720.66666669999995</v>
      </c>
      <c r="S30" s="9"/>
      <c r="T30" s="9"/>
    </row>
    <row r="31" spans="1:20" x14ac:dyDescent="0.2">
      <c r="B31" s="9">
        <v>9</v>
      </c>
      <c r="C31" s="9">
        <v>1543.666667</v>
      </c>
      <c r="D31" s="9">
        <v>1348</v>
      </c>
      <c r="E31" s="9"/>
      <c r="F31" s="9">
        <v>1553</v>
      </c>
      <c r="G31" s="9">
        <v>1278</v>
      </c>
      <c r="H31" s="9"/>
      <c r="I31" s="9">
        <v>1392</v>
      </c>
      <c r="J31" s="9">
        <v>1264</v>
      </c>
      <c r="K31" s="9"/>
      <c r="L31" s="9">
        <v>1366.666667</v>
      </c>
      <c r="M31" s="9">
        <v>1154.666667</v>
      </c>
      <c r="N31" s="9"/>
      <c r="O31" s="9">
        <v>1239.333333</v>
      </c>
      <c r="P31" s="9">
        <v>1005.333333</v>
      </c>
      <c r="Q31" s="9"/>
      <c r="R31" s="9">
        <v>869</v>
      </c>
      <c r="S31" s="9"/>
      <c r="T31" s="9"/>
    </row>
  </sheetData>
  <mergeCells count="22">
    <mergeCell ref="R21:T21"/>
    <mergeCell ref="C27:E27"/>
    <mergeCell ref="F27:H27"/>
    <mergeCell ref="I27:K27"/>
    <mergeCell ref="L27:N27"/>
    <mergeCell ref="O27:Q27"/>
    <mergeCell ref="R27:T27"/>
    <mergeCell ref="C21:E21"/>
    <mergeCell ref="F21:H21"/>
    <mergeCell ref="I21:K21"/>
    <mergeCell ref="L21:N21"/>
    <mergeCell ref="O21:Q21"/>
    <mergeCell ref="C5:E5"/>
    <mergeCell ref="F5:H5"/>
    <mergeCell ref="I5:K5"/>
    <mergeCell ref="L5:N5"/>
    <mergeCell ref="O5:Q5"/>
    <mergeCell ref="C11:E11"/>
    <mergeCell ref="F11:H11"/>
    <mergeCell ref="I11:K11"/>
    <mergeCell ref="L11:N11"/>
    <mergeCell ref="O11:Q1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29" sqref="A29"/>
    </sheetView>
  </sheetViews>
  <sheetFormatPr baseColWidth="10" defaultRowHeight="14.25" x14ac:dyDescent="0.2"/>
  <cols>
    <col min="1" max="1" width="16.375" customWidth="1"/>
    <col min="2" max="2" width="14.625" customWidth="1"/>
  </cols>
  <sheetData>
    <row r="1" spans="1:11" ht="15" x14ac:dyDescent="0.25">
      <c r="A1" s="3" t="s">
        <v>10</v>
      </c>
    </row>
    <row r="2" spans="1:11" x14ac:dyDescent="0.2">
      <c r="A2" t="s">
        <v>80</v>
      </c>
      <c r="B2" t="s">
        <v>87</v>
      </c>
    </row>
    <row r="3" spans="1:11" x14ac:dyDescent="0.2">
      <c r="B3" s="10" t="s">
        <v>83</v>
      </c>
      <c r="C3" s="57" t="s">
        <v>84</v>
      </c>
      <c r="D3" s="57"/>
      <c r="E3" s="57"/>
      <c r="F3" s="57" t="s">
        <v>85</v>
      </c>
      <c r="G3" s="57"/>
      <c r="H3" s="57"/>
      <c r="I3" s="57" t="s">
        <v>86</v>
      </c>
      <c r="J3" s="57"/>
      <c r="K3" s="57"/>
    </row>
    <row r="4" spans="1:11" x14ac:dyDescent="0.2">
      <c r="B4" s="9">
        <v>0</v>
      </c>
      <c r="C4" s="9">
        <v>100</v>
      </c>
      <c r="D4" s="9">
        <v>100</v>
      </c>
      <c r="E4" s="9">
        <v>100</v>
      </c>
      <c r="F4" s="9">
        <v>100</v>
      </c>
      <c r="G4" s="9">
        <v>100</v>
      </c>
      <c r="H4" s="9">
        <v>100</v>
      </c>
      <c r="I4" s="9">
        <v>100</v>
      </c>
      <c r="J4" s="9">
        <v>100</v>
      </c>
      <c r="K4" s="9">
        <v>100</v>
      </c>
    </row>
    <row r="5" spans="1:11" x14ac:dyDescent="0.2">
      <c r="B5" s="9">
        <v>7</v>
      </c>
      <c r="C5" s="9">
        <v>51.6</v>
      </c>
      <c r="D5" s="9">
        <v>55.5</v>
      </c>
      <c r="E5" s="9">
        <v>63.7</v>
      </c>
      <c r="F5" s="9">
        <v>279</v>
      </c>
      <c r="G5" s="9">
        <v>166</v>
      </c>
      <c r="H5" s="9">
        <v>348</v>
      </c>
      <c r="I5" s="9">
        <v>153.5</v>
      </c>
      <c r="J5" s="9">
        <v>93.6</v>
      </c>
      <c r="K5" s="9">
        <v>183</v>
      </c>
    </row>
    <row r="6" spans="1:11" x14ac:dyDescent="0.2">
      <c r="B6" s="9">
        <v>12</v>
      </c>
      <c r="C6" s="9">
        <v>41.9</v>
      </c>
      <c r="D6" s="9">
        <v>57.5</v>
      </c>
      <c r="E6" s="9">
        <v>95.2</v>
      </c>
      <c r="F6" s="9">
        <v>652</v>
      </c>
      <c r="G6" s="9">
        <v>380</v>
      </c>
      <c r="H6" s="9">
        <v>922</v>
      </c>
      <c r="I6" s="9">
        <v>60</v>
      </c>
      <c r="J6" s="9">
        <v>69.2</v>
      </c>
      <c r="K6" s="9">
        <v>62.85</v>
      </c>
    </row>
    <row r="7" spans="1:11" x14ac:dyDescent="0.2">
      <c r="B7" s="9">
        <v>16</v>
      </c>
      <c r="C7" s="9">
        <v>2.88</v>
      </c>
      <c r="D7" s="9">
        <v>5.9249999999999998</v>
      </c>
      <c r="E7" s="9">
        <v>63.57</v>
      </c>
      <c r="F7" s="9">
        <v>1590</v>
      </c>
      <c r="G7" s="9">
        <v>1092</v>
      </c>
      <c r="H7" s="9">
        <v>960</v>
      </c>
      <c r="I7" s="9">
        <v>7.56</v>
      </c>
      <c r="J7" s="9">
        <v>1.659</v>
      </c>
      <c r="K7" s="9">
        <v>9.4049999999999994</v>
      </c>
    </row>
    <row r="8" spans="1:11" x14ac:dyDescent="0.2">
      <c r="B8" s="9">
        <v>21</v>
      </c>
      <c r="C8" s="9">
        <v>0.56820000000000004</v>
      </c>
      <c r="D8" s="9">
        <v>0.42799999999999999</v>
      </c>
      <c r="E8" s="9">
        <v>2.4849999999999999</v>
      </c>
      <c r="F8" s="9">
        <v>3312</v>
      </c>
      <c r="G8" s="9">
        <v>1875</v>
      </c>
      <c r="H8" s="9">
        <v>2008</v>
      </c>
      <c r="I8" s="9">
        <v>5.0999999999999996</v>
      </c>
      <c r="J8" s="9">
        <v>4.4000000000000004</v>
      </c>
      <c r="K8" s="9">
        <v>2.75</v>
      </c>
    </row>
    <row r="9" spans="1:11" x14ac:dyDescent="0.2">
      <c r="B9" s="9">
        <v>28</v>
      </c>
      <c r="C9" s="9">
        <v>1.558E-2</v>
      </c>
      <c r="D9" s="9">
        <v>0.96250000000000002</v>
      </c>
      <c r="E9" s="9">
        <v>7.0145700000000005E-2</v>
      </c>
      <c r="F9" s="9">
        <v>4572</v>
      </c>
      <c r="G9" s="9">
        <v>4272</v>
      </c>
      <c r="H9" s="9">
        <v>4344</v>
      </c>
      <c r="I9" s="9">
        <v>0.77500000000000002</v>
      </c>
      <c r="J9" s="9">
        <v>0.755</v>
      </c>
      <c r="K9" s="9">
        <v>0.58299999999999996</v>
      </c>
    </row>
    <row r="10" spans="1:11" x14ac:dyDescent="0.2">
      <c r="B10" s="9">
        <v>35</v>
      </c>
      <c r="C10" s="9">
        <v>3.1150000000000001E-2</v>
      </c>
      <c r="D10" s="9">
        <v>0.11</v>
      </c>
      <c r="E10" s="9">
        <v>1.039E-2</v>
      </c>
      <c r="F10" s="9">
        <v>10026</v>
      </c>
      <c r="G10" s="9">
        <v>8592</v>
      </c>
      <c r="H10" s="9">
        <v>5742</v>
      </c>
      <c r="I10" s="9">
        <v>5.1953800000000001E-2</v>
      </c>
      <c r="J10" s="9">
        <v>0.83250000000000002</v>
      </c>
      <c r="K10" s="9">
        <v>0.1298984</v>
      </c>
    </row>
    <row r="17" spans="1:14" ht="15" x14ac:dyDescent="0.25">
      <c r="A17" s="3" t="s">
        <v>11</v>
      </c>
    </row>
    <row r="18" spans="1:14" x14ac:dyDescent="0.2">
      <c r="A18" t="s">
        <v>80</v>
      </c>
      <c r="B18" t="s">
        <v>81</v>
      </c>
    </row>
    <row r="19" spans="1:14" x14ac:dyDescent="0.2">
      <c r="B19" s="6" t="s">
        <v>75</v>
      </c>
      <c r="C19" s="61" t="s">
        <v>76</v>
      </c>
      <c r="D19" s="61"/>
      <c r="E19" s="61"/>
      <c r="F19" s="61" t="s">
        <v>77</v>
      </c>
      <c r="G19" s="61"/>
      <c r="H19" s="61"/>
      <c r="I19" s="61" t="s">
        <v>78</v>
      </c>
      <c r="J19" s="61"/>
      <c r="K19" s="61"/>
      <c r="L19" s="61" t="s">
        <v>79</v>
      </c>
      <c r="M19" s="61"/>
      <c r="N19" s="61"/>
    </row>
    <row r="20" spans="1:14" x14ac:dyDescent="0.2">
      <c r="B20" s="4">
        <v>0</v>
      </c>
      <c r="C20" s="4">
        <v>100</v>
      </c>
      <c r="D20" s="4">
        <v>100</v>
      </c>
      <c r="E20" s="4"/>
      <c r="F20" s="4">
        <v>100</v>
      </c>
      <c r="G20" s="4">
        <v>100</v>
      </c>
      <c r="H20" s="4"/>
      <c r="I20" s="4">
        <v>100</v>
      </c>
      <c r="J20" s="4">
        <v>100</v>
      </c>
      <c r="K20" s="4"/>
      <c r="L20" s="4">
        <v>100</v>
      </c>
      <c r="M20" s="4">
        <v>100</v>
      </c>
      <c r="N20" s="4"/>
    </row>
    <row r="21" spans="1:14" x14ac:dyDescent="0.2">
      <c r="B21" s="4">
        <v>1</v>
      </c>
      <c r="C21" s="4">
        <v>540</v>
      </c>
      <c r="D21" s="4">
        <v>551.5</v>
      </c>
      <c r="E21" s="4"/>
      <c r="F21" s="4">
        <v>325</v>
      </c>
      <c r="G21" s="4">
        <v>189.5</v>
      </c>
      <c r="H21" s="4"/>
      <c r="I21" s="4">
        <v>602.5</v>
      </c>
      <c r="J21" s="4">
        <v>540.5</v>
      </c>
      <c r="K21" s="4"/>
      <c r="L21" s="4">
        <v>302.5</v>
      </c>
      <c r="M21" s="4">
        <v>216</v>
      </c>
      <c r="N21" s="4"/>
    </row>
    <row r="22" spans="1:14" x14ac:dyDescent="0.2">
      <c r="B22" s="4">
        <v>2</v>
      </c>
      <c r="C22" s="4">
        <v>1970</v>
      </c>
      <c r="D22" s="4">
        <v>1816</v>
      </c>
      <c r="E22" s="4"/>
      <c r="F22" s="4">
        <v>340</v>
      </c>
      <c r="G22" s="4">
        <v>141.6</v>
      </c>
      <c r="H22" s="4"/>
      <c r="I22" s="4">
        <v>2420</v>
      </c>
      <c r="J22" s="4">
        <v>1668</v>
      </c>
      <c r="K22" s="4"/>
      <c r="L22" s="4">
        <v>290.8</v>
      </c>
      <c r="M22" s="4">
        <v>136.4</v>
      </c>
      <c r="N22" s="4"/>
    </row>
    <row r="23" spans="1:14" x14ac:dyDescent="0.2">
      <c r="B23" s="4">
        <v>3</v>
      </c>
      <c r="C23" s="4">
        <v>6948</v>
      </c>
      <c r="D23" s="4">
        <v>8220</v>
      </c>
      <c r="E23" s="4"/>
      <c r="F23" s="4">
        <v>250</v>
      </c>
      <c r="G23" s="4">
        <v>9.16</v>
      </c>
      <c r="H23" s="4"/>
      <c r="I23" s="4">
        <v>11640</v>
      </c>
      <c r="J23" s="4">
        <v>7408</v>
      </c>
      <c r="K23" s="4"/>
      <c r="L23" s="4">
        <v>234</v>
      </c>
      <c r="M23" s="4">
        <v>17.239999999999998</v>
      </c>
      <c r="N23" s="4"/>
    </row>
    <row r="26" spans="1:14" x14ac:dyDescent="0.2">
      <c r="B26" t="s">
        <v>74</v>
      </c>
    </row>
    <row r="27" spans="1:14" x14ac:dyDescent="0.2">
      <c r="B27" s="10" t="s">
        <v>82</v>
      </c>
      <c r="C27" s="57" t="s">
        <v>76</v>
      </c>
      <c r="D27" s="57"/>
      <c r="E27" s="57"/>
      <c r="F27" s="57" t="s">
        <v>77</v>
      </c>
      <c r="G27" s="57"/>
      <c r="H27" s="57"/>
      <c r="I27" s="57" t="s">
        <v>78</v>
      </c>
      <c r="J27" s="57"/>
      <c r="K27" s="57"/>
      <c r="L27" s="57" t="s">
        <v>79</v>
      </c>
      <c r="M27" s="57"/>
      <c r="N27" s="57"/>
    </row>
    <row r="28" spans="1:14" x14ac:dyDescent="0.2">
      <c r="B28" s="9">
        <v>0</v>
      </c>
      <c r="C28" s="9">
        <v>100</v>
      </c>
      <c r="D28" s="9">
        <v>100</v>
      </c>
      <c r="E28" s="9">
        <v>100</v>
      </c>
      <c r="F28" s="9">
        <v>100</v>
      </c>
      <c r="G28" s="9">
        <v>100</v>
      </c>
      <c r="H28" s="9">
        <v>100</v>
      </c>
      <c r="I28" s="9">
        <v>100</v>
      </c>
      <c r="J28" s="9">
        <v>100</v>
      </c>
      <c r="K28" s="9">
        <v>100</v>
      </c>
      <c r="L28" s="9">
        <v>100</v>
      </c>
      <c r="M28" s="9">
        <v>100</v>
      </c>
      <c r="N28" s="9">
        <v>100</v>
      </c>
    </row>
    <row r="29" spans="1:14" x14ac:dyDescent="0.2">
      <c r="B29" s="9">
        <v>6</v>
      </c>
      <c r="C29" s="9">
        <v>448</v>
      </c>
      <c r="D29" s="9">
        <v>443</v>
      </c>
      <c r="E29" s="9">
        <v>584</v>
      </c>
      <c r="F29" s="9">
        <v>154</v>
      </c>
      <c r="G29" s="9">
        <v>159.30000000000001</v>
      </c>
      <c r="H29" s="9">
        <v>80.900000000000006</v>
      </c>
      <c r="I29" s="9">
        <v>464</v>
      </c>
      <c r="J29" s="9">
        <v>467</v>
      </c>
      <c r="K29" s="9">
        <v>591</v>
      </c>
      <c r="L29" s="9">
        <v>105.5</v>
      </c>
      <c r="M29" s="9">
        <v>140</v>
      </c>
      <c r="N29" s="9">
        <v>64.5</v>
      </c>
    </row>
    <row r="30" spans="1:14" x14ac:dyDescent="0.2">
      <c r="B30" s="9">
        <v>10</v>
      </c>
      <c r="C30" s="9">
        <v>1065</v>
      </c>
      <c r="D30" s="9">
        <v>906</v>
      </c>
      <c r="E30" s="9">
        <v>2055</v>
      </c>
      <c r="F30" s="9">
        <v>70.2</v>
      </c>
      <c r="G30" s="9">
        <v>58.83</v>
      </c>
      <c r="H30" s="9">
        <v>17.7</v>
      </c>
      <c r="I30" s="9">
        <v>1140</v>
      </c>
      <c r="J30" s="9">
        <v>1023</v>
      </c>
      <c r="K30" s="9">
        <v>1872</v>
      </c>
      <c r="L30" s="9">
        <v>33.36</v>
      </c>
      <c r="M30" s="9">
        <v>43.77</v>
      </c>
      <c r="N30" s="9">
        <v>19.38</v>
      </c>
    </row>
    <row r="31" spans="1:14" x14ac:dyDescent="0.2">
      <c r="B31" s="9">
        <v>17</v>
      </c>
      <c r="C31" s="9">
        <v>1375</v>
      </c>
      <c r="D31" s="9">
        <v>1400</v>
      </c>
      <c r="E31" s="9">
        <v>2508</v>
      </c>
      <c r="F31" s="9">
        <v>1.7</v>
      </c>
      <c r="G31" s="9">
        <v>3.04</v>
      </c>
      <c r="H31" s="9">
        <v>6.952</v>
      </c>
      <c r="I31" s="9">
        <v>1440</v>
      </c>
      <c r="J31" s="9">
        <v>800.73</v>
      </c>
      <c r="K31" s="9">
        <v>1360</v>
      </c>
      <c r="L31" s="9">
        <v>0.85550000000000004</v>
      </c>
      <c r="M31" s="9">
        <v>1.86</v>
      </c>
      <c r="N31" s="9">
        <v>29.2</v>
      </c>
    </row>
  </sheetData>
  <mergeCells count="11">
    <mergeCell ref="C3:E3"/>
    <mergeCell ref="F3:H3"/>
    <mergeCell ref="I3:K3"/>
    <mergeCell ref="C19:E19"/>
    <mergeCell ref="F19:H19"/>
    <mergeCell ref="I19:K19"/>
    <mergeCell ref="L19:N19"/>
    <mergeCell ref="C27:E27"/>
    <mergeCell ref="F27:H27"/>
    <mergeCell ref="I27:K27"/>
    <mergeCell ref="L27:N27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zoomScale="86" zoomScaleNormal="86" workbookViewId="0">
      <selection activeCell="B16" sqref="B16"/>
    </sheetView>
  </sheetViews>
  <sheetFormatPr baseColWidth="10" defaultRowHeight="14.25" x14ac:dyDescent="0.2"/>
  <cols>
    <col min="1" max="1" width="15.125" customWidth="1"/>
    <col min="2" max="2" width="17.375" customWidth="1"/>
  </cols>
  <sheetData>
    <row r="1" spans="1:24" x14ac:dyDescent="0.2">
      <c r="A1" t="s">
        <v>12</v>
      </c>
    </row>
    <row r="2" spans="1:24" x14ac:dyDescent="0.2">
      <c r="A2" t="s">
        <v>59</v>
      </c>
      <c r="B2" s="6" t="s">
        <v>71</v>
      </c>
      <c r="C2" t="s">
        <v>72</v>
      </c>
      <c r="G2" t="s">
        <v>25</v>
      </c>
      <c r="K2" t="s">
        <v>26</v>
      </c>
      <c r="O2" t="s">
        <v>46</v>
      </c>
      <c r="S2" t="s">
        <v>73</v>
      </c>
      <c r="V2" t="s">
        <v>74</v>
      </c>
    </row>
    <row r="3" spans="1:24" x14ac:dyDescent="0.2">
      <c r="B3" s="4">
        <v>0</v>
      </c>
      <c r="C3" s="4">
        <v>100</v>
      </c>
      <c r="D3" s="4">
        <v>100</v>
      </c>
      <c r="E3" s="4">
        <v>100</v>
      </c>
      <c r="G3" s="4">
        <v>100</v>
      </c>
      <c r="H3" s="4">
        <v>100</v>
      </c>
      <c r="I3" s="4">
        <v>100</v>
      </c>
      <c r="K3" s="4">
        <v>100</v>
      </c>
      <c r="L3" s="4">
        <v>100</v>
      </c>
      <c r="M3" s="4">
        <v>100</v>
      </c>
      <c r="O3" s="4">
        <v>100</v>
      </c>
      <c r="P3" s="4">
        <v>100</v>
      </c>
      <c r="Q3" s="4">
        <v>100</v>
      </c>
      <c r="S3" s="4">
        <v>100</v>
      </c>
      <c r="T3" s="4">
        <v>100</v>
      </c>
      <c r="U3" s="4"/>
      <c r="V3" s="4"/>
      <c r="W3" s="4">
        <v>100</v>
      </c>
      <c r="X3" s="4">
        <v>100</v>
      </c>
    </row>
    <row r="4" spans="1:24" x14ac:dyDescent="0.2">
      <c r="B4" s="4">
        <v>1</v>
      </c>
      <c r="C4" s="4">
        <v>85.347179999999994</v>
      </c>
      <c r="D4" s="4">
        <v>121.77070000000001</v>
      </c>
      <c r="E4" s="4">
        <v>94.085149999999999</v>
      </c>
      <c r="G4" s="4">
        <v>116.1728</v>
      </c>
      <c r="H4" s="4">
        <v>119.02509999999999</v>
      </c>
      <c r="I4" s="4">
        <v>115.61150000000001</v>
      </c>
      <c r="K4" s="4">
        <v>65.525760000000005</v>
      </c>
      <c r="L4" s="4">
        <v>111.56529999999999</v>
      </c>
      <c r="M4" s="4">
        <v>111.43429999999999</v>
      </c>
      <c r="O4" s="4">
        <v>96.562839999999994</v>
      </c>
      <c r="P4" s="4">
        <v>90.387739999999994</v>
      </c>
      <c r="Q4" s="4">
        <v>87.595420000000004</v>
      </c>
      <c r="S4" s="4">
        <v>130.04320000000001</v>
      </c>
      <c r="T4" s="4">
        <v>114.2329</v>
      </c>
      <c r="U4" s="4"/>
      <c r="V4" s="4"/>
      <c r="W4" s="4">
        <v>102.086</v>
      </c>
      <c r="X4" s="4">
        <v>95.376949999999994</v>
      </c>
    </row>
    <row r="5" spans="1:24" x14ac:dyDescent="0.2">
      <c r="B5" s="4">
        <v>1.50515</v>
      </c>
      <c r="C5" s="4">
        <v>72.079459999999997</v>
      </c>
      <c r="D5" s="4">
        <v>70.840479999999999</v>
      </c>
      <c r="E5" s="4">
        <v>80.435490000000001</v>
      </c>
      <c r="G5" s="4">
        <v>92.947469999999996</v>
      </c>
      <c r="H5" s="4">
        <v>114.55070000000001</v>
      </c>
      <c r="I5" s="4">
        <v>92.741140000000001</v>
      </c>
      <c r="K5" s="4">
        <v>90.330160000000006</v>
      </c>
      <c r="L5" s="4">
        <v>99.239540000000005</v>
      </c>
      <c r="M5" s="4">
        <v>98.666659999999993</v>
      </c>
      <c r="O5" s="4">
        <v>93.469390000000004</v>
      </c>
      <c r="P5" s="4">
        <v>101.1609</v>
      </c>
      <c r="Q5" s="4">
        <v>79.73151</v>
      </c>
      <c r="S5" s="4">
        <v>91.827340000000007</v>
      </c>
      <c r="T5" s="4">
        <v>71.534199999999998</v>
      </c>
      <c r="U5" s="4"/>
      <c r="V5" s="4"/>
      <c r="W5" s="4">
        <v>93.031899999999993</v>
      </c>
      <c r="X5" s="4">
        <v>87.26885</v>
      </c>
    </row>
    <row r="6" spans="1:24" x14ac:dyDescent="0.2">
      <c r="B6" s="4">
        <v>2</v>
      </c>
      <c r="C6" s="4">
        <v>48.897390000000001</v>
      </c>
      <c r="D6" s="4">
        <v>60.219029999999997</v>
      </c>
      <c r="E6" s="4">
        <v>71.335719999999995</v>
      </c>
      <c r="G6" s="4">
        <v>78.583950000000002</v>
      </c>
      <c r="H6" s="4">
        <v>114.9509</v>
      </c>
      <c r="I6" s="4">
        <v>75.140870000000007</v>
      </c>
      <c r="K6" s="4">
        <v>102.3642</v>
      </c>
      <c r="L6" s="4">
        <v>98.669210000000007</v>
      </c>
      <c r="M6" s="4">
        <v>96.606059999999999</v>
      </c>
      <c r="O6" s="4">
        <v>97.465090000000004</v>
      </c>
      <c r="P6" s="4">
        <v>88.808909999999997</v>
      </c>
      <c r="Q6" s="4">
        <v>90.58963</v>
      </c>
      <c r="S6" s="4">
        <v>61.784170000000003</v>
      </c>
      <c r="T6" s="4">
        <v>45.28651</v>
      </c>
      <c r="U6" s="4"/>
      <c r="V6" s="4"/>
      <c r="W6" s="4">
        <v>73.680999999999997</v>
      </c>
      <c r="X6" s="4">
        <v>79.871979999999994</v>
      </c>
    </row>
    <row r="7" spans="1:24" x14ac:dyDescent="0.2">
      <c r="B7" s="4">
        <v>2.4996870000000002</v>
      </c>
      <c r="C7" s="4">
        <v>30.526700000000002</v>
      </c>
      <c r="D7" s="4">
        <v>45.045520000000003</v>
      </c>
      <c r="E7" s="4">
        <v>40.981479999999998</v>
      </c>
      <c r="G7" s="4">
        <v>51.850830000000002</v>
      </c>
      <c r="H7" s="4">
        <v>83.048379999999995</v>
      </c>
      <c r="I7" s="4">
        <v>58.501820000000002</v>
      </c>
      <c r="K7" s="4">
        <v>108.19710000000001</v>
      </c>
      <c r="L7" s="4">
        <v>100.602</v>
      </c>
      <c r="M7" s="4">
        <v>100.36360000000001</v>
      </c>
      <c r="O7" s="4">
        <v>107.56180000000001</v>
      </c>
      <c r="P7" s="4">
        <v>100.2786</v>
      </c>
      <c r="Q7" s="4">
        <v>89.865750000000006</v>
      </c>
      <c r="S7" s="4">
        <v>19.76979</v>
      </c>
      <c r="T7" s="4">
        <v>8.8724589999999992</v>
      </c>
      <c r="U7" s="4"/>
      <c r="V7" s="4"/>
      <c r="W7" s="4">
        <v>10.9681</v>
      </c>
      <c r="X7" s="4">
        <v>37.126600000000003</v>
      </c>
    </row>
    <row r="8" spans="1:24" x14ac:dyDescent="0.2">
      <c r="B8" s="4">
        <v>3</v>
      </c>
      <c r="C8" s="4">
        <v>10.260619999999999</v>
      </c>
      <c r="D8" s="4">
        <v>22.285260000000001</v>
      </c>
      <c r="E8" s="4">
        <v>15.17712</v>
      </c>
      <c r="G8" s="4">
        <v>25.154620000000001</v>
      </c>
      <c r="H8" s="4">
        <v>56.566029999999998</v>
      </c>
      <c r="I8" s="4">
        <v>33.841560000000001</v>
      </c>
      <c r="K8" s="4">
        <v>107.0731</v>
      </c>
      <c r="L8" s="4">
        <v>103.1052</v>
      </c>
      <c r="M8" s="4">
        <v>105.495</v>
      </c>
      <c r="O8" s="4">
        <v>101.16</v>
      </c>
      <c r="P8" s="4">
        <v>83.747389999999996</v>
      </c>
      <c r="Q8" s="4">
        <v>97.828379999999996</v>
      </c>
      <c r="S8" s="4">
        <v>7.7985610000000003</v>
      </c>
      <c r="T8" s="4">
        <v>1.2939000000000001</v>
      </c>
      <c r="U8" s="4"/>
      <c r="V8" s="4"/>
      <c r="W8" s="4">
        <v>2.6685159999999999</v>
      </c>
      <c r="X8" s="4">
        <v>3.4139400000000002</v>
      </c>
    </row>
    <row r="9" spans="1:24" x14ac:dyDescent="0.2">
      <c r="B9" s="4">
        <v>3.4996870000000002</v>
      </c>
      <c r="C9" s="4">
        <v>2.2416619999999998</v>
      </c>
      <c r="D9" s="4">
        <v>14.830450000000001</v>
      </c>
      <c r="E9" s="4">
        <v>7.0523239999999996</v>
      </c>
      <c r="G9" s="4">
        <v>15.48048</v>
      </c>
      <c r="H9" s="4">
        <v>46.271369999999997</v>
      </c>
      <c r="I9" s="4">
        <v>26.814720000000001</v>
      </c>
      <c r="K9" s="4">
        <v>109.51479999999999</v>
      </c>
      <c r="L9" s="4">
        <v>107.3828</v>
      </c>
      <c r="M9" s="4">
        <v>107.1919</v>
      </c>
      <c r="O9" s="4">
        <v>108.7218</v>
      </c>
      <c r="P9" s="4">
        <v>102.69329999999999</v>
      </c>
      <c r="Q9" s="4">
        <v>97.301919999999996</v>
      </c>
      <c r="S9" s="4">
        <v>6.7625900000000003</v>
      </c>
      <c r="T9" s="4">
        <v>1.4787429999999999</v>
      </c>
      <c r="U9" s="4"/>
      <c r="V9" s="4"/>
      <c r="W9" s="4">
        <v>2.224688</v>
      </c>
      <c r="X9" s="4">
        <v>2.3470840000000002</v>
      </c>
    </row>
    <row r="10" spans="1:24" x14ac:dyDescent="0.2">
      <c r="B10" s="4">
        <v>4</v>
      </c>
      <c r="C10" s="4">
        <v>1.3668670000000001</v>
      </c>
      <c r="D10" s="4">
        <v>9.6846549999999993</v>
      </c>
      <c r="E10" s="4">
        <v>3.4124150000000002</v>
      </c>
      <c r="G10" s="4">
        <v>17.437460000000002</v>
      </c>
      <c r="H10" s="4">
        <v>48.090209999999999</v>
      </c>
      <c r="I10" s="4">
        <v>28.670870000000001</v>
      </c>
      <c r="K10" s="4">
        <v>103.4494</v>
      </c>
      <c r="L10" s="4">
        <v>102.0913</v>
      </c>
      <c r="M10" s="4">
        <v>113.93940000000001</v>
      </c>
      <c r="O10" s="4">
        <v>123.24379999999999</v>
      </c>
      <c r="P10" s="4">
        <v>94.892039999999994</v>
      </c>
      <c r="Q10" s="4">
        <v>101.28319999999999</v>
      </c>
      <c r="S10" s="4">
        <v>9.4100719999999995</v>
      </c>
      <c r="T10" s="4">
        <v>4.2513860000000001</v>
      </c>
      <c r="U10" s="4"/>
      <c r="V10" s="4"/>
      <c r="W10" s="4">
        <v>2.8016640000000002</v>
      </c>
      <c r="X10" s="4">
        <v>3.3428170000000001</v>
      </c>
    </row>
    <row r="16" spans="1:24" x14ac:dyDescent="0.2">
      <c r="A16" t="s">
        <v>455</v>
      </c>
    </row>
  </sheetData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2"/>
  <sheetViews>
    <sheetView topLeftCell="A85" workbookViewId="0">
      <selection activeCell="J21" sqref="J21"/>
    </sheetView>
  </sheetViews>
  <sheetFormatPr baseColWidth="10" defaultRowHeight="14.25" x14ac:dyDescent="0.2"/>
  <cols>
    <col min="1" max="1" width="13.625" customWidth="1"/>
    <col min="3" max="3" width="16.375" customWidth="1"/>
  </cols>
  <sheetData>
    <row r="1" spans="1:17" x14ac:dyDescent="0.2">
      <c r="A1" t="s">
        <v>13</v>
      </c>
    </row>
    <row r="2" spans="1:17" x14ac:dyDescent="0.2">
      <c r="A2" t="s">
        <v>53</v>
      </c>
      <c r="C2" s="6" t="s">
        <v>44</v>
      </c>
      <c r="D2" t="s">
        <v>45</v>
      </c>
      <c r="G2" t="s">
        <v>25</v>
      </c>
      <c r="K2" t="s">
        <v>26</v>
      </c>
      <c r="O2" t="s">
        <v>46</v>
      </c>
    </row>
    <row r="3" spans="1:17" x14ac:dyDescent="0.2">
      <c r="C3" s="4">
        <v>0</v>
      </c>
      <c r="D3" s="4">
        <v>100</v>
      </c>
      <c r="E3" s="4">
        <v>100</v>
      </c>
      <c r="F3" s="4"/>
      <c r="G3" s="4">
        <v>100</v>
      </c>
      <c r="H3" s="4">
        <v>100</v>
      </c>
      <c r="I3" s="4">
        <v>100</v>
      </c>
      <c r="J3" s="4"/>
      <c r="K3" s="4">
        <v>100</v>
      </c>
      <c r="L3" s="4">
        <v>100</v>
      </c>
      <c r="M3" s="4">
        <v>100</v>
      </c>
      <c r="N3" s="4"/>
      <c r="O3" s="4">
        <v>100</v>
      </c>
      <c r="P3" s="4">
        <v>100</v>
      </c>
      <c r="Q3" s="4">
        <v>100</v>
      </c>
    </row>
    <row r="4" spans="1:17" x14ac:dyDescent="0.2">
      <c r="C4" s="4">
        <v>0.81291340000000001</v>
      </c>
      <c r="D4" s="4">
        <v>110.1096</v>
      </c>
      <c r="E4" s="4">
        <v>100.8648</v>
      </c>
      <c r="F4" s="4"/>
      <c r="G4" s="4">
        <v>96.733180000000004</v>
      </c>
      <c r="H4" s="4">
        <v>83.29034</v>
      </c>
      <c r="I4" s="4">
        <v>88.766639999999995</v>
      </c>
      <c r="J4" s="4"/>
      <c r="K4" s="4">
        <v>109.48820000000001</v>
      </c>
      <c r="L4" s="4">
        <v>114.202</v>
      </c>
      <c r="M4" s="4">
        <v>101.0899</v>
      </c>
      <c r="N4" s="4"/>
      <c r="O4" s="4">
        <v>160.6216</v>
      </c>
      <c r="P4" s="4">
        <v>142.03450000000001</v>
      </c>
      <c r="Q4" s="4">
        <v>150.10079999999999</v>
      </c>
    </row>
    <row r="5" spans="1:17" x14ac:dyDescent="0.2">
      <c r="C5" s="4">
        <v>1.2682119999999999</v>
      </c>
      <c r="D5" s="4">
        <v>84.910359999999997</v>
      </c>
      <c r="E5" s="4">
        <v>86.163520000000005</v>
      </c>
      <c r="F5" s="4"/>
      <c r="G5" s="4">
        <v>85.038889999999995</v>
      </c>
      <c r="H5" s="4">
        <v>66.050970000000007</v>
      </c>
      <c r="I5" s="4">
        <v>72.775059999999996</v>
      </c>
      <c r="J5" s="4"/>
      <c r="K5" s="4">
        <v>115.81359999999999</v>
      </c>
      <c r="L5" s="4">
        <v>106.10129999999999</v>
      </c>
      <c r="M5" s="4">
        <v>94.550629999999998</v>
      </c>
      <c r="N5" s="4"/>
      <c r="O5" s="4">
        <v>147.4228</v>
      </c>
      <c r="P5" s="4">
        <v>117.188</v>
      </c>
      <c r="Q5" s="4">
        <v>137.16210000000001</v>
      </c>
    </row>
    <row r="6" spans="1:17" x14ac:dyDescent="0.2">
      <c r="C6" s="4">
        <v>1.7235100000000001</v>
      </c>
      <c r="D6" s="4">
        <v>73.605580000000003</v>
      </c>
      <c r="E6" s="4">
        <v>79.048739999999995</v>
      </c>
      <c r="F6" s="4"/>
      <c r="G6" s="4">
        <v>71.450800000000001</v>
      </c>
      <c r="H6" s="4">
        <v>59.5501</v>
      </c>
      <c r="I6" s="4">
        <v>60.854939999999999</v>
      </c>
      <c r="J6" s="4"/>
      <c r="K6" s="4">
        <v>113.53230000000001</v>
      </c>
      <c r="L6" s="4">
        <v>106.10129999999999</v>
      </c>
      <c r="M6" s="4">
        <v>95.189520000000002</v>
      </c>
      <c r="N6" s="4"/>
      <c r="O6" s="4">
        <v>136.34639999999999</v>
      </c>
      <c r="P6" s="4">
        <v>96.258409999999998</v>
      </c>
      <c r="Q6" s="4">
        <v>114.5925</v>
      </c>
    </row>
    <row r="7" spans="1:17" x14ac:dyDescent="0.2">
      <c r="C7" s="4">
        <v>2.1788080000000001</v>
      </c>
      <c r="D7" s="4">
        <v>45.268929999999997</v>
      </c>
      <c r="E7" s="4">
        <v>39.229559999999999</v>
      </c>
      <c r="F7" s="4"/>
      <c r="G7" s="4">
        <v>31.349340000000002</v>
      </c>
      <c r="H7" s="4">
        <v>24.589829999999999</v>
      </c>
      <c r="I7" s="4">
        <v>24.849340000000002</v>
      </c>
      <c r="J7" s="4"/>
      <c r="K7" s="4">
        <v>91.341390000000004</v>
      </c>
      <c r="L7" s="4">
        <v>76.904520000000005</v>
      </c>
      <c r="M7" s="4">
        <v>77.751530000000002</v>
      </c>
      <c r="N7" s="4"/>
      <c r="O7" s="4">
        <v>67.832099999999997</v>
      </c>
      <c r="P7" s="4">
        <v>54.808540000000001</v>
      </c>
      <c r="Q7" s="4">
        <v>56.368569999999998</v>
      </c>
    </row>
    <row r="8" spans="1:17" x14ac:dyDescent="0.2">
      <c r="C8" s="4">
        <v>2.6341060000000001</v>
      </c>
      <c r="D8" s="4">
        <v>39.940240000000003</v>
      </c>
      <c r="E8" s="4">
        <v>29.834910000000001</v>
      </c>
      <c r="F8" s="4"/>
      <c r="G8" s="4">
        <v>13.97362</v>
      </c>
      <c r="H8" s="4">
        <v>7.9764730000000004</v>
      </c>
      <c r="I8" s="4">
        <v>11.899089999999999</v>
      </c>
      <c r="J8" s="4"/>
      <c r="K8" s="4">
        <v>44.93741</v>
      </c>
      <c r="L8" s="4">
        <v>37.366430000000001</v>
      </c>
      <c r="M8" s="4">
        <v>45.656610000000001</v>
      </c>
      <c r="N8" s="4"/>
      <c r="O8" s="4">
        <v>45.48039</v>
      </c>
      <c r="P8" s="4">
        <v>35.16516</v>
      </c>
      <c r="Q8" s="4">
        <v>36.085050000000003</v>
      </c>
    </row>
    <row r="9" spans="1:17" x14ac:dyDescent="0.2">
      <c r="C9" s="4">
        <v>3.089404</v>
      </c>
      <c r="D9" s="4">
        <v>35.956180000000003</v>
      </c>
      <c r="E9" s="4">
        <v>30.07076</v>
      </c>
      <c r="F9" s="4"/>
      <c r="G9" s="4">
        <v>10.186</v>
      </c>
      <c r="H9" s="4">
        <v>5.6168950000000004</v>
      </c>
      <c r="I9" s="4">
        <v>8.5143660000000008</v>
      </c>
      <c r="J9" s="4"/>
      <c r="K9" s="4">
        <v>29.694099999999999</v>
      </c>
      <c r="L9" s="4">
        <v>25.094799999999999</v>
      </c>
      <c r="M9" s="4">
        <v>35.847740000000002</v>
      </c>
      <c r="N9" s="4"/>
      <c r="O9" s="4">
        <v>25.052109999999999</v>
      </c>
      <c r="P9" s="4">
        <v>21.075710000000001</v>
      </c>
      <c r="Q9" s="4">
        <v>14.293659999999999</v>
      </c>
    </row>
    <row r="10" spans="1:17" x14ac:dyDescent="0.2">
      <c r="C10" s="4">
        <v>3.544702</v>
      </c>
      <c r="D10" s="4">
        <v>41.03586</v>
      </c>
      <c r="E10" s="4">
        <v>36.32076</v>
      </c>
      <c r="F10" s="4"/>
      <c r="G10" s="4">
        <v>8.9550219999999996</v>
      </c>
      <c r="H10" s="4">
        <v>4.4611840000000003</v>
      </c>
      <c r="I10" s="4">
        <v>6.5522080000000003</v>
      </c>
      <c r="J10" s="4"/>
      <c r="K10" s="4">
        <v>30.93845</v>
      </c>
      <c r="L10" s="4">
        <v>28.024819999999998</v>
      </c>
      <c r="M10" s="4">
        <v>31.97681</v>
      </c>
      <c r="N10" s="4"/>
      <c r="O10" s="4">
        <v>13.776770000000001</v>
      </c>
      <c r="P10" s="4">
        <v>6.2262500000000003</v>
      </c>
      <c r="Q10" s="4">
        <v>7.9702590000000004</v>
      </c>
    </row>
    <row r="11" spans="1:17" x14ac:dyDescent="0.2">
      <c r="C11" s="4">
        <v>4</v>
      </c>
      <c r="D11" s="4">
        <v>51.494019999999999</v>
      </c>
      <c r="E11" s="4">
        <v>37.696539999999999</v>
      </c>
      <c r="F11" s="4"/>
      <c r="G11" s="4">
        <v>7.2979370000000001</v>
      </c>
      <c r="H11" s="4">
        <v>2.9683899999999999</v>
      </c>
      <c r="I11" s="4">
        <v>4.6881570000000004</v>
      </c>
      <c r="J11" s="4"/>
      <c r="K11" s="4">
        <v>26.427669999999999</v>
      </c>
      <c r="L11" s="4">
        <v>23.198899999999998</v>
      </c>
      <c r="M11" s="4">
        <v>28.143460000000001</v>
      </c>
      <c r="N11" s="4"/>
      <c r="O11" s="4">
        <v>4.5575140000000003</v>
      </c>
      <c r="P11" s="4">
        <v>-1.19848</v>
      </c>
      <c r="Q11" s="4">
        <v>2.9601829999999998</v>
      </c>
    </row>
    <row r="14" spans="1:17" x14ac:dyDescent="0.2">
      <c r="C14" s="6" t="s">
        <v>47</v>
      </c>
      <c r="D14" t="s">
        <v>45</v>
      </c>
      <c r="G14" t="s">
        <v>25</v>
      </c>
      <c r="K14" t="s">
        <v>26</v>
      </c>
      <c r="O14" t="s">
        <v>46</v>
      </c>
    </row>
    <row r="15" spans="1:17" x14ac:dyDescent="0.2">
      <c r="C15" s="4">
        <v>0</v>
      </c>
      <c r="D15" s="4">
        <v>100</v>
      </c>
      <c r="E15" s="4">
        <v>100</v>
      </c>
      <c r="F15" s="4"/>
      <c r="G15" s="4">
        <v>100</v>
      </c>
      <c r="H15" s="4">
        <v>100</v>
      </c>
      <c r="I15" s="4">
        <v>100</v>
      </c>
      <c r="K15" s="4">
        <v>100</v>
      </c>
      <c r="L15" s="4">
        <v>100</v>
      </c>
      <c r="M15" s="4">
        <v>100</v>
      </c>
      <c r="O15" s="4">
        <v>100</v>
      </c>
      <c r="P15" s="4">
        <v>100</v>
      </c>
      <c r="Q15" s="4">
        <v>100</v>
      </c>
    </row>
    <row r="16" spans="1:17" x14ac:dyDescent="0.2">
      <c r="C16" s="4">
        <v>0.81291340000000001</v>
      </c>
      <c r="D16" s="4">
        <v>106.5566</v>
      </c>
      <c r="E16" s="4">
        <v>98.207009999999997</v>
      </c>
      <c r="F16" s="4"/>
      <c r="G16" s="4">
        <v>5.689819</v>
      </c>
      <c r="H16" s="4">
        <v>4.4649999999999999</v>
      </c>
      <c r="I16" s="4">
        <v>6.1463279999999996</v>
      </c>
      <c r="K16" s="4">
        <v>5.0511080000000002</v>
      </c>
      <c r="L16" s="4">
        <v>4.4844520000000001</v>
      </c>
      <c r="M16" s="4">
        <v>3.4928569999999999</v>
      </c>
      <c r="O16" s="4">
        <v>132.90469999999999</v>
      </c>
      <c r="P16" s="4">
        <v>103.3232</v>
      </c>
      <c r="Q16" s="4">
        <v>120.77760000000001</v>
      </c>
    </row>
    <row r="17" spans="3:17" x14ac:dyDescent="0.2">
      <c r="C17" s="4">
        <v>1.2682119999999999</v>
      </c>
      <c r="D17" s="4">
        <v>78.817059999999998</v>
      </c>
      <c r="E17" s="4">
        <v>62.428690000000003</v>
      </c>
      <c r="F17" s="4"/>
      <c r="G17" s="4">
        <v>3.4697110000000002</v>
      </c>
      <c r="H17" s="4">
        <v>0.38728679999999999</v>
      </c>
      <c r="I17" s="4">
        <v>2.2437879999999999</v>
      </c>
      <c r="K17" s="4">
        <v>3.4842949999999999</v>
      </c>
      <c r="L17" s="4">
        <v>3.207856</v>
      </c>
      <c r="M17" s="4">
        <v>1.705687</v>
      </c>
      <c r="O17" s="4">
        <v>26.492239999999999</v>
      </c>
      <c r="P17" s="4">
        <v>19.72561</v>
      </c>
      <c r="Q17" s="4">
        <v>29.858440000000002</v>
      </c>
    </row>
    <row r="18" spans="3:17" x14ac:dyDescent="0.2">
      <c r="C18" s="4">
        <v>1.7235100000000001</v>
      </c>
      <c r="D18" s="4">
        <v>71.114170000000001</v>
      </c>
      <c r="E18" s="4">
        <v>42.665039999999998</v>
      </c>
      <c r="F18" s="4"/>
      <c r="G18" s="4">
        <v>2.759277</v>
      </c>
      <c r="H18" s="4">
        <v>0.52171690000000004</v>
      </c>
      <c r="I18" s="4">
        <v>1.9547110000000001</v>
      </c>
      <c r="K18" s="4">
        <v>2.962024</v>
      </c>
      <c r="L18" s="4">
        <v>3.3387889999999998</v>
      </c>
      <c r="M18" s="4">
        <v>1.5916129999999999</v>
      </c>
      <c r="O18" s="4">
        <v>1.6585369999999999</v>
      </c>
      <c r="P18" s="4">
        <v>-4.1463409999999996</v>
      </c>
      <c r="Q18" s="4">
        <v>1.0894379999999999</v>
      </c>
    </row>
    <row r="19" spans="3:17" x14ac:dyDescent="0.2">
      <c r="C19" s="4">
        <v>2.1788080000000001</v>
      </c>
      <c r="D19" s="4">
        <v>13.2508</v>
      </c>
      <c r="E19" s="4">
        <v>5.7049709999999996</v>
      </c>
      <c r="F19" s="4"/>
      <c r="G19" s="4">
        <v>3.0700919999999998</v>
      </c>
      <c r="H19" s="4">
        <v>0.2080466</v>
      </c>
      <c r="I19" s="4">
        <v>1.7138139999999999</v>
      </c>
      <c r="K19" s="4">
        <v>3.693203</v>
      </c>
      <c r="L19" s="4">
        <v>3.2405889999999999</v>
      </c>
      <c r="M19" s="4">
        <v>1.325439</v>
      </c>
      <c r="O19" s="4">
        <v>-1.445676</v>
      </c>
      <c r="P19" s="4">
        <v>-5.7317070000000001</v>
      </c>
      <c r="Q19" s="4">
        <v>-2.1071170000000001</v>
      </c>
    </row>
    <row r="20" spans="3:17" x14ac:dyDescent="0.2">
      <c r="C20" s="4">
        <v>2.6341060000000001</v>
      </c>
      <c r="D20" s="4">
        <v>4.5850530000000003</v>
      </c>
      <c r="E20" s="4">
        <v>0.57049720000000004</v>
      </c>
      <c r="F20" s="4"/>
      <c r="G20" s="4">
        <v>2.5372659999999998</v>
      </c>
      <c r="H20" s="4">
        <v>0.16323660000000001</v>
      </c>
      <c r="I20" s="4">
        <v>1.810173</v>
      </c>
      <c r="K20" s="4">
        <v>3.0142509999999998</v>
      </c>
      <c r="L20" s="4">
        <v>3.3715220000000001</v>
      </c>
      <c r="M20" s="4">
        <v>1.2113640000000001</v>
      </c>
      <c r="O20" s="4">
        <v>-1.5077609999999999</v>
      </c>
      <c r="P20" s="4">
        <v>-5.7317070000000001</v>
      </c>
      <c r="Q20" s="4">
        <v>-2.0614520000000001</v>
      </c>
    </row>
    <row r="21" spans="3:17" x14ac:dyDescent="0.2">
      <c r="C21" s="4">
        <v>3.089404</v>
      </c>
      <c r="D21" s="4">
        <v>2.2925260000000001</v>
      </c>
      <c r="E21" s="4">
        <v>-1.466993</v>
      </c>
      <c r="F21" s="4"/>
      <c r="G21" s="4">
        <v>3.2032980000000002</v>
      </c>
      <c r="H21" s="4">
        <v>0.25285659999999999</v>
      </c>
      <c r="I21" s="4">
        <v>1.6174550000000001</v>
      </c>
      <c r="K21" s="4">
        <v>2.805342</v>
      </c>
      <c r="L21" s="4">
        <v>3.1751230000000001</v>
      </c>
      <c r="M21" s="4">
        <v>1.325439</v>
      </c>
      <c r="O21" s="4">
        <v>-1.5077609999999999</v>
      </c>
      <c r="P21" s="4">
        <v>-5.5487799999999998</v>
      </c>
      <c r="Q21" s="4">
        <v>-2.3354430000000002</v>
      </c>
    </row>
    <row r="22" spans="3:17" x14ac:dyDescent="0.2">
      <c r="C22" s="4">
        <v>3.544702</v>
      </c>
      <c r="D22" s="4">
        <v>-1.467217</v>
      </c>
      <c r="E22" s="4">
        <v>-1.8337410000000001</v>
      </c>
      <c r="F22" s="4"/>
      <c r="G22" s="4">
        <v>3.02569</v>
      </c>
      <c r="H22" s="4">
        <v>-0.32967390000000002</v>
      </c>
      <c r="I22" s="4">
        <v>1.3283780000000001</v>
      </c>
      <c r="K22" s="4">
        <v>2.805342</v>
      </c>
      <c r="L22" s="4">
        <v>3.1096560000000002</v>
      </c>
      <c r="M22" s="4">
        <v>1.2113640000000001</v>
      </c>
      <c r="O22" s="4">
        <v>-1.5698449999999999</v>
      </c>
      <c r="P22" s="4">
        <v>-6.0975609999999998</v>
      </c>
      <c r="Q22" s="4">
        <v>-1.9244570000000001</v>
      </c>
    </row>
    <row r="23" spans="3:17" x14ac:dyDescent="0.2">
      <c r="C23" s="4">
        <v>4</v>
      </c>
      <c r="D23" s="4">
        <v>4.585053E-2</v>
      </c>
      <c r="E23" s="4">
        <v>-2.5264869999999999</v>
      </c>
      <c r="F23" s="4"/>
      <c r="G23" s="4">
        <v>2.8480810000000001</v>
      </c>
      <c r="H23" s="4">
        <v>-0.55372410000000005</v>
      </c>
      <c r="I23" s="4">
        <v>0.55750569999999999</v>
      </c>
      <c r="K23" s="4">
        <v>2.7531150000000002</v>
      </c>
      <c r="L23" s="4">
        <v>2.782324</v>
      </c>
      <c r="M23" s="4">
        <v>0.7550654</v>
      </c>
      <c r="O23" s="4">
        <v>-2.004435</v>
      </c>
      <c r="P23" s="4">
        <v>-5.9756099999999996</v>
      </c>
      <c r="Q23" s="4">
        <v>-2.7920940000000001</v>
      </c>
    </row>
    <row r="26" spans="3:17" x14ac:dyDescent="0.2">
      <c r="C26" s="6" t="s">
        <v>48</v>
      </c>
      <c r="D26" s="7" t="s">
        <v>49</v>
      </c>
      <c r="E26" s="8"/>
      <c r="F26" s="8"/>
      <c r="G26" s="7" t="s">
        <v>26</v>
      </c>
      <c r="H26" s="8"/>
      <c r="I26" s="8"/>
      <c r="J26" s="8"/>
      <c r="K26" s="7" t="s">
        <v>41</v>
      </c>
      <c r="L26" s="8"/>
      <c r="M26" s="8"/>
      <c r="N26" s="8"/>
      <c r="O26" s="7" t="s">
        <v>40</v>
      </c>
    </row>
    <row r="27" spans="3:17" x14ac:dyDescent="0.2">
      <c r="C27" s="4">
        <v>0</v>
      </c>
      <c r="D27" s="4">
        <v>100</v>
      </c>
      <c r="E27" s="4">
        <v>100</v>
      </c>
      <c r="F27" s="4"/>
      <c r="G27" s="4">
        <v>100</v>
      </c>
      <c r="H27" s="4">
        <v>100</v>
      </c>
      <c r="I27" s="4">
        <v>100</v>
      </c>
      <c r="K27" s="4">
        <v>100</v>
      </c>
      <c r="L27" s="4">
        <v>100</v>
      </c>
      <c r="M27" s="4">
        <v>100</v>
      </c>
      <c r="O27" s="4">
        <v>100</v>
      </c>
      <c r="P27" s="4">
        <v>100</v>
      </c>
      <c r="Q27" s="4">
        <v>100</v>
      </c>
    </row>
    <row r="28" spans="3:17" x14ac:dyDescent="0.2">
      <c r="C28" s="4">
        <v>0.81291340000000001</v>
      </c>
      <c r="D28" s="4">
        <v>121.2983</v>
      </c>
      <c r="E28" s="4">
        <v>113.60760000000001</v>
      </c>
      <c r="F28" s="4"/>
      <c r="G28" s="4">
        <v>97.962239999999994</v>
      </c>
      <c r="H28" s="4">
        <v>102.792</v>
      </c>
      <c r="I28" s="4">
        <v>89.707599999999999</v>
      </c>
      <c r="K28" s="4">
        <v>99.56644</v>
      </c>
      <c r="L28" s="4">
        <v>107.604</v>
      </c>
      <c r="M28" s="4">
        <v>94.956519999999998</v>
      </c>
      <c r="O28" s="4">
        <v>125.755</v>
      </c>
      <c r="P28" s="4">
        <v>100.8266</v>
      </c>
      <c r="Q28" s="4">
        <v>104.2235</v>
      </c>
    </row>
    <row r="29" spans="3:17" x14ac:dyDescent="0.2">
      <c r="C29" s="4">
        <v>1.267172</v>
      </c>
      <c r="D29" s="4">
        <v>110.1395</v>
      </c>
      <c r="E29" s="4">
        <v>108.7975</v>
      </c>
      <c r="F29" s="4"/>
      <c r="G29" s="4">
        <v>84.537009999999995</v>
      </c>
      <c r="H29" s="4">
        <v>102.8635</v>
      </c>
      <c r="I29" s="4">
        <v>90.253410000000002</v>
      </c>
      <c r="K29" s="4">
        <v>88.293949999999995</v>
      </c>
      <c r="L29" s="4">
        <v>95.960400000000007</v>
      </c>
      <c r="M29" s="4">
        <v>91.304339999999996</v>
      </c>
      <c r="O29" s="4">
        <v>101.4717</v>
      </c>
      <c r="P29" s="4">
        <v>101.22190000000001</v>
      </c>
      <c r="Q29" s="4">
        <v>92.462639999999993</v>
      </c>
    </row>
    <row r="30" spans="3:17" x14ac:dyDescent="0.2">
      <c r="C30" s="4">
        <v>1.7234560000000001</v>
      </c>
      <c r="D30" s="4">
        <v>115.23609999999999</v>
      </c>
      <c r="E30" s="4">
        <v>97.658230000000003</v>
      </c>
      <c r="F30" s="4"/>
      <c r="G30" s="4">
        <v>83.178510000000003</v>
      </c>
      <c r="H30" s="4">
        <v>86.326620000000005</v>
      </c>
      <c r="I30" s="4">
        <v>84.522419999999997</v>
      </c>
      <c r="K30" s="4">
        <v>86.733149999999995</v>
      </c>
      <c r="L30" s="4">
        <v>84.792079999999999</v>
      </c>
      <c r="M30" s="4">
        <v>68.347819999999999</v>
      </c>
      <c r="O30" s="4">
        <v>81.112979999999993</v>
      </c>
      <c r="P30" s="4">
        <v>86.523719999999997</v>
      </c>
      <c r="Q30" s="4">
        <v>73.944119999999998</v>
      </c>
    </row>
    <row r="31" spans="3:17" x14ac:dyDescent="0.2">
      <c r="C31" s="4">
        <v>2.1789770000000002</v>
      </c>
      <c r="D31" s="4">
        <v>103.1652</v>
      </c>
      <c r="E31" s="4">
        <v>106.1392</v>
      </c>
      <c r="F31" s="4"/>
      <c r="G31" s="4">
        <v>76.186199999999999</v>
      </c>
      <c r="H31" s="4">
        <v>82.353470000000002</v>
      </c>
      <c r="I31" s="4">
        <v>76.959059999999994</v>
      </c>
      <c r="K31" s="4">
        <v>69.04401</v>
      </c>
      <c r="L31" s="4">
        <v>68.277230000000003</v>
      </c>
      <c r="M31" s="4">
        <v>37.565219999999997</v>
      </c>
      <c r="O31" s="4">
        <v>65.84393</v>
      </c>
      <c r="P31" s="4">
        <v>75.706760000000003</v>
      </c>
      <c r="Q31" s="4">
        <v>62.378169999999997</v>
      </c>
    </row>
    <row r="32" spans="3:17" x14ac:dyDescent="0.2">
      <c r="C32" s="4">
        <v>2.634477</v>
      </c>
      <c r="D32" s="4">
        <v>112.2854</v>
      </c>
      <c r="E32" s="4">
        <v>96.518990000000002</v>
      </c>
      <c r="F32" s="4"/>
      <c r="G32" s="4">
        <v>57.566679999999998</v>
      </c>
      <c r="H32" s="4">
        <v>65.923940000000002</v>
      </c>
      <c r="I32" s="4">
        <v>58.791420000000002</v>
      </c>
      <c r="K32" s="4">
        <v>42.770429999999998</v>
      </c>
      <c r="L32" s="4">
        <v>46.772280000000002</v>
      </c>
      <c r="M32" s="4">
        <v>10.43478</v>
      </c>
      <c r="O32" s="4">
        <v>30.70673</v>
      </c>
      <c r="P32" s="4">
        <v>47.316719999999997</v>
      </c>
      <c r="Q32" s="4">
        <v>30.929169999999999</v>
      </c>
    </row>
    <row r="33" spans="3:17" x14ac:dyDescent="0.2">
      <c r="C33" s="4">
        <v>3.0899049999999999</v>
      </c>
      <c r="D33" s="4">
        <v>95.225319999999996</v>
      </c>
      <c r="E33" s="4">
        <v>92.088610000000003</v>
      </c>
      <c r="F33" s="4"/>
      <c r="G33" s="4">
        <v>25.362100000000002</v>
      </c>
      <c r="H33" s="4">
        <v>32.95749</v>
      </c>
      <c r="I33" s="4">
        <v>31.306039999999999</v>
      </c>
      <c r="K33" s="4">
        <v>27.249079999999999</v>
      </c>
      <c r="L33" s="4">
        <v>28.712869999999999</v>
      </c>
      <c r="M33" s="4">
        <v>-0.86956520000000004</v>
      </c>
      <c r="O33" s="4">
        <v>1.762993</v>
      </c>
      <c r="P33" s="4">
        <v>23.670339999999999</v>
      </c>
      <c r="Q33" s="4">
        <v>7.4074070000000001</v>
      </c>
    </row>
    <row r="34" spans="3:17" x14ac:dyDescent="0.2">
      <c r="C34" s="4">
        <v>3.5453070000000002</v>
      </c>
      <c r="D34" s="4">
        <v>50.16095</v>
      </c>
      <c r="E34" s="4">
        <v>40</v>
      </c>
      <c r="F34" s="4"/>
      <c r="G34" s="4">
        <v>5.6238140000000003</v>
      </c>
      <c r="H34" s="4">
        <v>2.4966439999999999</v>
      </c>
      <c r="I34" s="4">
        <v>8.4210530000000006</v>
      </c>
      <c r="K34" s="4">
        <v>11.901149999999999</v>
      </c>
      <c r="L34" s="4">
        <v>11.247529999999999</v>
      </c>
      <c r="M34" s="4">
        <v>-3.4782609999999998</v>
      </c>
      <c r="O34" s="4">
        <v>-8.29373</v>
      </c>
      <c r="P34" s="4">
        <v>4.444178</v>
      </c>
      <c r="Q34" s="4">
        <v>-1.1046130000000001</v>
      </c>
    </row>
    <row r="35" spans="3:17" x14ac:dyDescent="0.2">
      <c r="C35" s="4">
        <v>4</v>
      </c>
      <c r="D35" s="4">
        <v>0.42918460000000003</v>
      </c>
      <c r="E35" s="4">
        <v>0.1898734</v>
      </c>
      <c r="F35" s="4"/>
      <c r="G35" s="4">
        <v>-0.4495055</v>
      </c>
      <c r="H35" s="4">
        <v>-1.727069</v>
      </c>
      <c r="I35" s="4">
        <v>1.2865500000000001</v>
      </c>
      <c r="K35" s="4">
        <v>-10.210279999999999</v>
      </c>
      <c r="L35" s="4">
        <v>3.0495049999999999</v>
      </c>
      <c r="M35" s="4">
        <v>-2.2608700000000002</v>
      </c>
      <c r="O35" s="4">
        <v>-10.010730000000001</v>
      </c>
      <c r="P35" s="4">
        <v>1.5692379999999999</v>
      </c>
      <c r="Q35" s="4">
        <v>-2.5341130000000001</v>
      </c>
    </row>
    <row r="38" spans="3:17" x14ac:dyDescent="0.2">
      <c r="C38" s="10" t="s">
        <v>50</v>
      </c>
      <c r="D38" s="7" t="s">
        <v>49</v>
      </c>
      <c r="E38" s="8"/>
      <c r="F38" s="8"/>
      <c r="G38" s="7" t="s">
        <v>26</v>
      </c>
      <c r="H38" s="8"/>
      <c r="I38" s="8"/>
      <c r="J38" s="8"/>
      <c r="K38" s="7" t="s">
        <v>41</v>
      </c>
      <c r="L38" s="8"/>
      <c r="M38" s="8"/>
      <c r="N38" s="8"/>
      <c r="O38" s="7" t="s">
        <v>40</v>
      </c>
    </row>
    <row r="39" spans="3:17" x14ac:dyDescent="0.2">
      <c r="C39" s="9">
        <v>0</v>
      </c>
      <c r="D39" s="9">
        <v>100</v>
      </c>
      <c r="E39" s="9">
        <v>100</v>
      </c>
      <c r="F39" s="9"/>
      <c r="G39" s="9">
        <v>100</v>
      </c>
      <c r="H39" s="9">
        <v>100</v>
      </c>
      <c r="I39" s="9">
        <v>100</v>
      </c>
      <c r="K39" s="9">
        <v>100</v>
      </c>
      <c r="L39" s="9">
        <v>100</v>
      </c>
      <c r="M39" s="9">
        <v>100</v>
      </c>
      <c r="O39" s="9">
        <v>100</v>
      </c>
      <c r="P39" s="9">
        <v>100</v>
      </c>
      <c r="Q39" s="9">
        <v>100</v>
      </c>
    </row>
    <row r="40" spans="3:17" x14ac:dyDescent="0.2">
      <c r="C40" s="9">
        <v>0.81291340000000001</v>
      </c>
      <c r="D40" s="9">
        <v>118.16630000000001</v>
      </c>
      <c r="E40" s="9">
        <v>94.238410000000002</v>
      </c>
      <c r="F40" s="9"/>
      <c r="G40" s="9">
        <v>91.559439999999995</v>
      </c>
      <c r="H40" s="9">
        <v>91.807190000000006</v>
      </c>
      <c r="I40" s="9">
        <v>99.351969999999994</v>
      </c>
      <c r="K40" s="9">
        <v>113.99160000000001</v>
      </c>
      <c r="L40" s="9">
        <v>124.307</v>
      </c>
      <c r="M40" s="9">
        <v>91.347759999999994</v>
      </c>
      <c r="O40" s="9">
        <v>109.5167</v>
      </c>
      <c r="P40" s="9">
        <v>102.08199999999999</v>
      </c>
      <c r="Q40" s="9">
        <v>100.75920000000001</v>
      </c>
    </row>
    <row r="41" spans="3:17" x14ac:dyDescent="0.2">
      <c r="C41" s="9">
        <v>1.267172</v>
      </c>
      <c r="D41" s="9">
        <v>104.38500000000001</v>
      </c>
      <c r="E41" s="9">
        <v>107.8146</v>
      </c>
      <c r="F41" s="9"/>
      <c r="G41" s="9">
        <v>90.612459999999999</v>
      </c>
      <c r="H41" s="9">
        <v>93.809200000000004</v>
      </c>
      <c r="I41" s="9">
        <v>94.694209999999998</v>
      </c>
      <c r="K41" s="9">
        <v>106.3759</v>
      </c>
      <c r="L41" s="9">
        <v>114.84010000000001</v>
      </c>
      <c r="M41" s="9">
        <v>95.341099999999997</v>
      </c>
      <c r="O41" s="9">
        <v>105.2671</v>
      </c>
      <c r="P41" s="9">
        <v>97.955830000000006</v>
      </c>
      <c r="Q41" s="9">
        <v>101.79430000000001</v>
      </c>
    </row>
    <row r="42" spans="3:17" x14ac:dyDescent="0.2">
      <c r="C42" s="9">
        <v>1.7234560000000001</v>
      </c>
      <c r="D42" s="9">
        <v>106.43510000000001</v>
      </c>
      <c r="E42" s="9">
        <v>103.64239999999999</v>
      </c>
      <c r="F42" s="9"/>
      <c r="G42" s="9">
        <v>94.688630000000003</v>
      </c>
      <c r="H42" s="9">
        <v>98.521600000000007</v>
      </c>
      <c r="I42" s="9">
        <v>98.2179</v>
      </c>
      <c r="K42" s="9">
        <v>104.33920000000001</v>
      </c>
      <c r="L42" s="9">
        <v>110.1066</v>
      </c>
      <c r="M42" s="9">
        <v>92.179699999999997</v>
      </c>
      <c r="O42" s="9">
        <v>96.827770000000001</v>
      </c>
      <c r="P42" s="9">
        <v>96.138800000000003</v>
      </c>
      <c r="Q42" s="9">
        <v>98.96481</v>
      </c>
    </row>
    <row r="43" spans="3:17" x14ac:dyDescent="0.2">
      <c r="C43" s="9">
        <v>2.1789770000000002</v>
      </c>
      <c r="D43" s="9">
        <v>107.9727</v>
      </c>
      <c r="E43" s="9">
        <v>103.3775</v>
      </c>
      <c r="F43" s="9"/>
      <c r="G43" s="9">
        <v>84.889340000000004</v>
      </c>
      <c r="H43" s="9">
        <v>94.548389999999998</v>
      </c>
      <c r="I43" s="9">
        <v>95.868769999999998</v>
      </c>
      <c r="K43" s="9">
        <v>103.45359999999999</v>
      </c>
      <c r="L43" s="9">
        <v>105.37309999999999</v>
      </c>
      <c r="M43" s="9">
        <v>87.520799999999994</v>
      </c>
      <c r="O43" s="9">
        <v>88.627859999999998</v>
      </c>
      <c r="P43" s="9">
        <v>88.378550000000004</v>
      </c>
      <c r="Q43" s="9">
        <v>85.645269999999996</v>
      </c>
    </row>
    <row r="44" spans="3:17" x14ac:dyDescent="0.2">
      <c r="C44" s="9">
        <v>2.634477</v>
      </c>
      <c r="D44" s="9">
        <v>107.4032</v>
      </c>
      <c r="E44" s="9">
        <v>102.3841</v>
      </c>
      <c r="F44" s="9"/>
      <c r="G44" s="9">
        <v>72.45496</v>
      </c>
      <c r="H44" s="9">
        <v>83.244780000000006</v>
      </c>
      <c r="I44" s="9">
        <v>90.603489999999994</v>
      </c>
      <c r="K44" s="9">
        <v>88.045169999999999</v>
      </c>
      <c r="L44" s="9">
        <v>81.194029999999998</v>
      </c>
      <c r="M44" s="9">
        <v>72.878529999999998</v>
      </c>
      <c r="O44" s="9">
        <v>64.387249999999995</v>
      </c>
      <c r="P44" s="9">
        <v>74.145110000000003</v>
      </c>
      <c r="Q44" s="9">
        <v>68.046930000000003</v>
      </c>
    </row>
    <row r="45" spans="3:17" x14ac:dyDescent="0.2">
      <c r="C45" s="9">
        <v>3.0899049999999999</v>
      </c>
      <c r="D45" s="9">
        <v>110.36450000000001</v>
      </c>
      <c r="E45" s="9">
        <v>102.98009999999999</v>
      </c>
      <c r="F45" s="9"/>
      <c r="G45" s="9">
        <v>51.374169999999999</v>
      </c>
      <c r="H45" s="9">
        <v>53.091549999999998</v>
      </c>
      <c r="I45" s="9">
        <v>68.286760000000001</v>
      </c>
      <c r="K45" s="9">
        <v>57.671019999999999</v>
      </c>
      <c r="L45" s="9">
        <v>52.79318</v>
      </c>
      <c r="M45" s="9">
        <v>27.953410000000002</v>
      </c>
      <c r="O45" s="9">
        <v>32.126289999999997</v>
      </c>
      <c r="P45" s="9">
        <v>52</v>
      </c>
      <c r="Q45" s="9">
        <v>36.714979999999997</v>
      </c>
    </row>
    <row r="46" spans="3:17" x14ac:dyDescent="0.2">
      <c r="C46" s="9">
        <v>3.5453070000000002</v>
      </c>
      <c r="D46" s="9">
        <v>92.369020000000006</v>
      </c>
      <c r="E46" s="9">
        <v>79.735100000000003</v>
      </c>
      <c r="F46" s="9"/>
      <c r="G46" s="9">
        <v>29.51107</v>
      </c>
      <c r="H46" s="9">
        <v>28.051130000000001</v>
      </c>
      <c r="I46" s="9">
        <v>44.795459999999999</v>
      </c>
      <c r="K46" s="9">
        <v>26.145669999999999</v>
      </c>
      <c r="L46" s="9">
        <v>31.428570000000001</v>
      </c>
      <c r="M46" s="9">
        <v>4.9916809999999998</v>
      </c>
      <c r="O46" s="9">
        <v>15.36735</v>
      </c>
      <c r="P46" s="9">
        <v>33.716090000000001</v>
      </c>
      <c r="Q46" s="9">
        <v>19.66874</v>
      </c>
    </row>
    <row r="47" spans="3:17" x14ac:dyDescent="0.2">
      <c r="C47" s="9">
        <v>4</v>
      </c>
      <c r="D47" s="9">
        <v>15.148059999999999</v>
      </c>
      <c r="E47" s="9">
        <v>13.112579999999999</v>
      </c>
      <c r="F47" s="9"/>
      <c r="G47" s="9">
        <v>3.9835310000000002</v>
      </c>
      <c r="H47" s="9">
        <v>4.5815039999999998</v>
      </c>
      <c r="I47" s="9">
        <v>11.50263</v>
      </c>
      <c r="K47" s="9">
        <v>2.413106</v>
      </c>
      <c r="L47" s="9">
        <v>5.4584219999999997</v>
      </c>
      <c r="M47" s="9">
        <v>1.8302830000000001</v>
      </c>
      <c r="O47" s="9">
        <v>4.0550649999999999</v>
      </c>
      <c r="P47" s="9">
        <v>7.2176660000000004</v>
      </c>
      <c r="Q47" s="9">
        <v>7.1773639999999999</v>
      </c>
    </row>
    <row r="50" spans="3:17" x14ac:dyDescent="0.2">
      <c r="C50" s="10" t="s">
        <v>51</v>
      </c>
      <c r="D50" s="7" t="s">
        <v>49</v>
      </c>
      <c r="E50" s="8"/>
      <c r="F50" s="8"/>
      <c r="G50" s="7" t="s">
        <v>26</v>
      </c>
      <c r="H50" s="8"/>
      <c r="I50" s="8"/>
      <c r="J50" s="8"/>
      <c r="K50" s="7" t="s">
        <v>41</v>
      </c>
      <c r="L50" s="8"/>
      <c r="M50" s="8"/>
      <c r="N50" s="8"/>
      <c r="O50" s="7" t="s">
        <v>40</v>
      </c>
    </row>
    <row r="51" spans="3:17" x14ac:dyDescent="0.2">
      <c r="C51" s="9">
        <v>0</v>
      </c>
      <c r="D51" s="9">
        <v>100</v>
      </c>
      <c r="E51" s="9">
        <v>100</v>
      </c>
      <c r="F51" s="9"/>
      <c r="G51" s="9">
        <v>100</v>
      </c>
      <c r="H51" s="9">
        <v>100</v>
      </c>
      <c r="I51" s="9">
        <v>100</v>
      </c>
      <c r="K51" s="9">
        <v>100</v>
      </c>
      <c r="L51" s="9">
        <v>100</v>
      </c>
      <c r="M51" s="9">
        <v>100</v>
      </c>
      <c r="O51" s="9">
        <v>100</v>
      </c>
      <c r="P51" s="9">
        <v>100</v>
      </c>
      <c r="Q51" s="9">
        <v>100</v>
      </c>
    </row>
    <row r="52" spans="3:17" x14ac:dyDescent="0.2">
      <c r="C52" s="9">
        <v>0.81291340000000001</v>
      </c>
      <c r="D52" s="9">
        <v>99.8506</v>
      </c>
      <c r="E52" s="9">
        <v>104.3421</v>
      </c>
      <c r="F52" s="9"/>
      <c r="G52" s="9">
        <v>99.875299999999996</v>
      </c>
      <c r="H52" s="9">
        <v>98.327060000000003</v>
      </c>
      <c r="I52" s="9">
        <v>103.3306</v>
      </c>
      <c r="K52" s="9">
        <v>80.379130000000004</v>
      </c>
      <c r="L52" s="9">
        <v>89.864869999999996</v>
      </c>
      <c r="M52" s="9">
        <v>73.595510000000004</v>
      </c>
      <c r="O52" s="9">
        <v>83.13888</v>
      </c>
      <c r="P52" s="9">
        <v>90.084720000000004</v>
      </c>
      <c r="Q52" s="9">
        <v>85.367459999999994</v>
      </c>
    </row>
    <row r="53" spans="3:17" x14ac:dyDescent="0.2">
      <c r="C53" s="9">
        <v>1.267172</v>
      </c>
      <c r="D53" s="9">
        <v>92.280879999999996</v>
      </c>
      <c r="E53" s="9">
        <v>93.552639999999997</v>
      </c>
      <c r="F53" s="9"/>
      <c r="G53" s="9">
        <v>97.298140000000004</v>
      </c>
      <c r="H53" s="9">
        <v>95.215389999999999</v>
      </c>
      <c r="I53" s="9">
        <v>101.93259999999999</v>
      </c>
      <c r="K53" s="9">
        <v>71.076809999999995</v>
      </c>
      <c r="L53" s="9">
        <v>74.006360000000001</v>
      </c>
      <c r="M53" s="9">
        <v>38.202249999999999</v>
      </c>
      <c r="O53" s="9">
        <v>77.869780000000006</v>
      </c>
      <c r="P53" s="9">
        <v>82.531909999999996</v>
      </c>
      <c r="Q53" s="9">
        <v>75.590549999999993</v>
      </c>
    </row>
    <row r="54" spans="3:17" x14ac:dyDescent="0.2">
      <c r="C54" s="9">
        <v>1.7234560000000001</v>
      </c>
      <c r="D54" s="9">
        <v>89.19323</v>
      </c>
      <c r="E54" s="9">
        <v>92.434209999999993</v>
      </c>
      <c r="F54" s="9"/>
      <c r="G54" s="9">
        <v>93.640240000000006</v>
      </c>
      <c r="H54" s="9">
        <v>91.066500000000005</v>
      </c>
      <c r="I54" s="9">
        <v>101.19240000000001</v>
      </c>
      <c r="K54" s="9">
        <v>47.07837</v>
      </c>
      <c r="L54" s="9">
        <v>49.443559999999998</v>
      </c>
      <c r="M54" s="9">
        <v>20.224720000000001</v>
      </c>
      <c r="O54" s="9">
        <v>75.009410000000003</v>
      </c>
      <c r="P54" s="9">
        <v>72.867199999999997</v>
      </c>
      <c r="Q54" s="9">
        <v>62.532809999999998</v>
      </c>
    </row>
    <row r="55" spans="3:17" x14ac:dyDescent="0.2">
      <c r="C55" s="9">
        <v>2.1789770000000002</v>
      </c>
      <c r="D55" s="9">
        <v>77.639439999999993</v>
      </c>
      <c r="E55" s="9">
        <v>74.802639999999997</v>
      </c>
      <c r="F55" s="9"/>
      <c r="G55" s="9">
        <v>80.006230000000002</v>
      </c>
      <c r="H55" s="9">
        <v>81.898790000000005</v>
      </c>
      <c r="I55" s="9">
        <v>99.547700000000006</v>
      </c>
      <c r="K55" s="9">
        <v>20.578469999999999</v>
      </c>
      <c r="L55" s="9">
        <v>21.661370000000002</v>
      </c>
      <c r="M55" s="9">
        <v>7.4906370000000004</v>
      </c>
      <c r="O55" s="9">
        <v>62.76502</v>
      </c>
      <c r="P55" s="9">
        <v>52.929250000000003</v>
      </c>
      <c r="Q55" s="9">
        <v>37.729660000000003</v>
      </c>
    </row>
    <row r="56" spans="3:17" x14ac:dyDescent="0.2">
      <c r="C56" s="9">
        <v>2.634477</v>
      </c>
      <c r="D56" s="9">
        <v>56.872509999999998</v>
      </c>
      <c r="E56" s="9">
        <v>54.407890000000002</v>
      </c>
      <c r="F56" s="9"/>
      <c r="G56" s="9">
        <v>70.86148</v>
      </c>
      <c r="H56" s="9">
        <v>69.820160000000001</v>
      </c>
      <c r="I56" s="9">
        <v>81.620059999999995</v>
      </c>
      <c r="K56" s="9">
        <v>2.9900329999999999</v>
      </c>
      <c r="L56" s="9">
        <v>9.737679</v>
      </c>
      <c r="M56" s="9">
        <v>3.3707859999999998</v>
      </c>
      <c r="O56" s="9">
        <v>38.828249999999997</v>
      </c>
      <c r="P56" s="9">
        <v>23.756119999999999</v>
      </c>
      <c r="Q56" s="9">
        <v>9.4488190000000003</v>
      </c>
    </row>
    <row r="57" spans="3:17" x14ac:dyDescent="0.2">
      <c r="C57" s="9">
        <v>3.0899049999999999</v>
      </c>
      <c r="D57" s="9">
        <v>40.88646</v>
      </c>
      <c r="E57" s="9">
        <v>37.697369999999999</v>
      </c>
      <c r="F57" s="9"/>
      <c r="G57" s="9">
        <v>55.564790000000002</v>
      </c>
      <c r="H57" s="9">
        <v>63.195320000000002</v>
      </c>
      <c r="I57" s="9">
        <v>58.922699999999999</v>
      </c>
      <c r="K57" s="9">
        <v>-1.700215</v>
      </c>
      <c r="L57" s="9">
        <v>7.1144679999999996</v>
      </c>
      <c r="M57" s="9">
        <v>4.3071159999999997</v>
      </c>
      <c r="O57" s="9">
        <v>13.08493</v>
      </c>
      <c r="P57" s="9">
        <v>6.9681420000000003</v>
      </c>
      <c r="Q57" s="9">
        <v>1.574803</v>
      </c>
    </row>
    <row r="58" spans="3:17" x14ac:dyDescent="0.2">
      <c r="C58" s="9">
        <v>3.5453070000000002</v>
      </c>
      <c r="D58" s="9">
        <v>30.72709</v>
      </c>
      <c r="E58" s="9">
        <v>27.5</v>
      </c>
      <c r="F58" s="9"/>
      <c r="G58" s="9">
        <v>39.810870000000001</v>
      </c>
      <c r="H58" s="9">
        <v>50.849020000000003</v>
      </c>
      <c r="I58" s="9">
        <v>43.421050000000001</v>
      </c>
      <c r="K58" s="9">
        <v>-2.247411</v>
      </c>
      <c r="L58" s="9">
        <v>5.5643880000000001</v>
      </c>
      <c r="M58" s="9">
        <v>-5.1976699999999999E-15</v>
      </c>
      <c r="O58" s="9">
        <v>-1.016184</v>
      </c>
      <c r="P58" s="9">
        <v>2.6011220000000002</v>
      </c>
      <c r="Q58" s="9">
        <v>6.5616800000000003E-2</v>
      </c>
    </row>
    <row r="59" spans="3:17" x14ac:dyDescent="0.2">
      <c r="C59" s="9">
        <v>4</v>
      </c>
      <c r="D59" s="9">
        <v>2.6892429999999998</v>
      </c>
      <c r="E59" s="9">
        <v>6.0526309999999999</v>
      </c>
      <c r="F59" s="9"/>
      <c r="G59" s="9">
        <v>5.4348960000000002</v>
      </c>
      <c r="H59" s="9">
        <v>5.74655</v>
      </c>
      <c r="I59" s="9">
        <v>18.832239999999999</v>
      </c>
      <c r="K59" s="9">
        <v>-1.856557</v>
      </c>
      <c r="L59" s="9">
        <v>6.6375200000000003</v>
      </c>
      <c r="M59" s="9">
        <v>1.498127</v>
      </c>
      <c r="O59" s="9">
        <v>-4.07728</v>
      </c>
      <c r="P59" s="9">
        <v>2.3863500000000002</v>
      </c>
      <c r="Q59" s="9">
        <v>0.78740160000000003</v>
      </c>
    </row>
    <row r="62" spans="3:17" x14ac:dyDescent="0.2">
      <c r="C62" s="10" t="s">
        <v>52</v>
      </c>
      <c r="D62" s="7" t="s">
        <v>49</v>
      </c>
      <c r="E62" s="8"/>
      <c r="F62" s="8"/>
      <c r="G62" s="7" t="s">
        <v>26</v>
      </c>
      <c r="H62" s="8"/>
      <c r="I62" s="8"/>
      <c r="J62" s="8"/>
      <c r="K62" s="7" t="s">
        <v>41</v>
      </c>
      <c r="L62" s="8"/>
      <c r="M62" s="8"/>
      <c r="N62" s="8"/>
      <c r="O62" s="7" t="s">
        <v>40</v>
      </c>
    </row>
    <row r="63" spans="3:17" x14ac:dyDescent="0.2">
      <c r="C63" s="9">
        <v>0</v>
      </c>
      <c r="D63" s="9">
        <v>100</v>
      </c>
      <c r="E63" s="9">
        <v>100</v>
      </c>
      <c r="F63" s="9"/>
      <c r="G63" s="9">
        <v>100</v>
      </c>
      <c r="H63" s="9">
        <v>100</v>
      </c>
      <c r="I63" s="9">
        <v>100</v>
      </c>
      <c r="K63" s="9">
        <v>100</v>
      </c>
      <c r="L63" s="9">
        <v>100</v>
      </c>
      <c r="M63" s="9">
        <v>100</v>
      </c>
      <c r="O63" s="9">
        <v>100</v>
      </c>
      <c r="P63" s="9">
        <v>100</v>
      </c>
      <c r="Q63" s="9">
        <v>100</v>
      </c>
    </row>
    <row r="64" spans="3:17" x14ac:dyDescent="0.2">
      <c r="C64" s="9">
        <v>0.81291340000000001</v>
      </c>
      <c r="D64" s="9">
        <v>90.995639999999995</v>
      </c>
      <c r="E64" s="9">
        <v>105.72329999999999</v>
      </c>
      <c r="F64" s="9"/>
      <c r="G64" s="9">
        <v>101.4363</v>
      </c>
      <c r="H64" s="9">
        <v>91.88785</v>
      </c>
      <c r="I64" s="9">
        <v>81.695130000000006</v>
      </c>
      <c r="K64" s="9">
        <v>107.31019999999999</v>
      </c>
      <c r="L64" s="9">
        <v>100.6074</v>
      </c>
      <c r="M64" s="9">
        <v>114.0449</v>
      </c>
      <c r="O64" s="9">
        <v>90.626360000000005</v>
      </c>
      <c r="P64" s="9">
        <v>101.4787</v>
      </c>
      <c r="Q64" s="9">
        <v>105.6254</v>
      </c>
    </row>
    <row r="65" spans="1:17" x14ac:dyDescent="0.2">
      <c r="C65" s="9">
        <v>1.267172</v>
      </c>
      <c r="D65" s="9">
        <v>92.621979999999994</v>
      </c>
      <c r="E65" s="9">
        <v>118.2812</v>
      </c>
      <c r="F65" s="9"/>
      <c r="G65" s="9">
        <v>113.1211</v>
      </c>
      <c r="H65" s="9">
        <v>93.959559999999996</v>
      </c>
      <c r="I65" s="9">
        <v>91.472309999999993</v>
      </c>
      <c r="K65" s="9">
        <v>91.980130000000003</v>
      </c>
      <c r="L65" s="9">
        <v>96.09563</v>
      </c>
      <c r="M65" s="9">
        <v>106.74160000000001</v>
      </c>
      <c r="O65" s="9">
        <v>92.88297</v>
      </c>
      <c r="P65" s="9">
        <v>94.056049999999999</v>
      </c>
      <c r="Q65" s="9">
        <v>111.8887</v>
      </c>
    </row>
    <row r="66" spans="1:17" x14ac:dyDescent="0.2">
      <c r="C66" s="9">
        <v>1.7234560000000001</v>
      </c>
      <c r="D66" s="9">
        <v>86.949619999999996</v>
      </c>
      <c r="E66" s="9">
        <v>115.1695</v>
      </c>
      <c r="F66" s="9"/>
      <c r="G66" s="9">
        <v>112.1118</v>
      </c>
      <c r="H66" s="9">
        <v>92.836340000000007</v>
      </c>
      <c r="I66" s="9">
        <v>91.19117</v>
      </c>
      <c r="K66" s="9">
        <v>91.767210000000006</v>
      </c>
      <c r="L66" s="9">
        <v>93.579480000000004</v>
      </c>
      <c r="M66" s="9">
        <v>106.6011</v>
      </c>
      <c r="O66" s="9">
        <v>90.756550000000004</v>
      </c>
      <c r="P66" s="9">
        <v>92.751289999999997</v>
      </c>
      <c r="Q66" s="9">
        <v>103.1896</v>
      </c>
    </row>
    <row r="67" spans="1:17" x14ac:dyDescent="0.2">
      <c r="C67" s="9">
        <v>2.1789770000000002</v>
      </c>
      <c r="D67" s="9">
        <v>94.129310000000004</v>
      </c>
      <c r="E67" s="9">
        <v>103.22280000000001</v>
      </c>
      <c r="F67" s="9"/>
      <c r="G67" s="9">
        <v>106.67700000000001</v>
      </c>
      <c r="H67" s="9">
        <v>94.15925</v>
      </c>
      <c r="I67" s="9">
        <v>100.49979999999999</v>
      </c>
      <c r="K67" s="9">
        <v>80.482609999999994</v>
      </c>
      <c r="L67" s="9">
        <v>90.45599</v>
      </c>
      <c r="M67" s="9">
        <v>92.415729999999996</v>
      </c>
      <c r="O67" s="9">
        <v>76.392300000000006</v>
      </c>
      <c r="P67" s="9">
        <v>81.32732</v>
      </c>
      <c r="Q67" s="9">
        <v>91.185000000000002</v>
      </c>
    </row>
    <row r="68" spans="1:17" x14ac:dyDescent="0.2">
      <c r="C68" s="9">
        <v>2.634477</v>
      </c>
      <c r="D68" s="9">
        <v>88.258629999999997</v>
      </c>
      <c r="E68" s="9">
        <v>99.388779999999997</v>
      </c>
      <c r="F68" s="9"/>
      <c r="G68" s="9">
        <v>110.9084</v>
      </c>
      <c r="H68" s="9">
        <v>89.666359999999997</v>
      </c>
      <c r="I68" s="9">
        <v>95.90795</v>
      </c>
      <c r="K68" s="9">
        <v>57.629519999999999</v>
      </c>
      <c r="L68" s="9">
        <v>70.413570000000007</v>
      </c>
      <c r="M68" s="9">
        <v>48.735950000000003</v>
      </c>
      <c r="O68" s="9">
        <v>54.433669999999999</v>
      </c>
      <c r="P68" s="9">
        <v>64.916240000000002</v>
      </c>
      <c r="Q68" s="9">
        <v>66.073849999999993</v>
      </c>
    </row>
    <row r="69" spans="1:17" x14ac:dyDescent="0.2">
      <c r="C69" s="9">
        <v>3.0899049999999999</v>
      </c>
      <c r="D69" s="9">
        <v>89.369299999999996</v>
      </c>
      <c r="E69" s="9">
        <v>96.110389999999995</v>
      </c>
      <c r="F69" s="9"/>
      <c r="G69" s="9">
        <v>100.2329</v>
      </c>
      <c r="H69" s="9">
        <v>85.622770000000003</v>
      </c>
      <c r="I69" s="9">
        <v>87.848820000000003</v>
      </c>
      <c r="K69" s="9">
        <v>37.260469999999998</v>
      </c>
      <c r="L69" s="9">
        <v>47.941769999999998</v>
      </c>
      <c r="M69" s="9">
        <v>22.050560000000001</v>
      </c>
      <c r="O69" s="9">
        <v>43.49776</v>
      </c>
      <c r="P69" s="9">
        <v>49.780929999999998</v>
      </c>
      <c r="Q69" s="9">
        <v>46.530059999999999</v>
      </c>
    </row>
    <row r="70" spans="1:17" x14ac:dyDescent="0.2">
      <c r="C70" s="9">
        <v>3.5453070000000002</v>
      </c>
      <c r="D70" s="9">
        <v>67.512889999999999</v>
      </c>
      <c r="E70" s="9">
        <v>79.329509999999999</v>
      </c>
      <c r="F70" s="9"/>
      <c r="G70" s="9">
        <v>72.942539999999994</v>
      </c>
      <c r="H70" s="9">
        <v>67.426580000000001</v>
      </c>
      <c r="I70" s="9">
        <v>63.640149999999998</v>
      </c>
      <c r="K70" s="9">
        <v>23.136980000000001</v>
      </c>
      <c r="L70" s="9">
        <v>34.927219999999998</v>
      </c>
      <c r="M70" s="9">
        <v>12.5</v>
      </c>
      <c r="O70" s="9">
        <v>29.741070000000001</v>
      </c>
      <c r="P70" s="9">
        <v>38.038020000000003</v>
      </c>
      <c r="Q70" s="9">
        <v>32.321669999999997</v>
      </c>
    </row>
    <row r="71" spans="1:17" x14ac:dyDescent="0.2">
      <c r="C71" s="9">
        <v>4</v>
      </c>
      <c r="D71" s="9">
        <v>40.6188</v>
      </c>
      <c r="E71" s="9">
        <v>43.322839999999999</v>
      </c>
      <c r="F71" s="9"/>
      <c r="G71" s="9">
        <v>40.372669999999999</v>
      </c>
      <c r="H71" s="9">
        <v>45.66104</v>
      </c>
      <c r="I71" s="9">
        <v>42.711370000000002</v>
      </c>
      <c r="K71" s="9">
        <v>14.691269999999999</v>
      </c>
      <c r="L71" s="9">
        <v>25.122920000000001</v>
      </c>
      <c r="M71" s="9">
        <v>7.7247190000000003</v>
      </c>
      <c r="O71" s="9">
        <v>12.252280000000001</v>
      </c>
      <c r="P71" s="9">
        <v>23.453610000000001</v>
      </c>
      <c r="Q71" s="9">
        <v>16.489460000000001</v>
      </c>
    </row>
    <row r="75" spans="1:17" x14ac:dyDescent="0.2">
      <c r="A75" t="s">
        <v>14</v>
      </c>
      <c r="C75" s="10" t="s">
        <v>54</v>
      </c>
      <c r="D75" t="s">
        <v>55</v>
      </c>
      <c r="H75" t="s">
        <v>56</v>
      </c>
      <c r="L75" t="s">
        <v>57</v>
      </c>
      <c r="O75" t="s">
        <v>58</v>
      </c>
    </row>
    <row r="76" spans="1:17" x14ac:dyDescent="0.2">
      <c r="A76" t="s">
        <v>59</v>
      </c>
      <c r="C76" s="9">
        <v>0</v>
      </c>
      <c r="D76" s="9">
        <v>100</v>
      </c>
      <c r="E76" s="9">
        <v>100</v>
      </c>
      <c r="F76" s="9">
        <v>100</v>
      </c>
      <c r="H76" s="9">
        <v>100</v>
      </c>
      <c r="I76" s="9">
        <v>100</v>
      </c>
      <c r="J76" s="9">
        <v>100</v>
      </c>
      <c r="L76" s="9">
        <v>100</v>
      </c>
      <c r="M76" s="9">
        <v>100</v>
      </c>
      <c r="N76" s="9"/>
      <c r="O76" s="9">
        <v>100</v>
      </c>
      <c r="P76" s="9">
        <v>100</v>
      </c>
    </row>
    <row r="77" spans="1:17" x14ac:dyDescent="0.2">
      <c r="C77" s="9">
        <v>1</v>
      </c>
      <c r="D77" s="9">
        <v>1.5435621799999999</v>
      </c>
      <c r="E77" s="9">
        <v>1.4005279100000001</v>
      </c>
      <c r="F77" s="9">
        <v>8.7917309999999999E-2</v>
      </c>
      <c r="H77" s="9">
        <v>40.483517249999998</v>
      </c>
      <c r="I77" s="9">
        <v>43.009060320000003</v>
      </c>
      <c r="J77" s="9">
        <v>77.817825099999993</v>
      </c>
      <c r="L77" s="9">
        <v>0.45964263</v>
      </c>
      <c r="M77" s="9">
        <v>4.2349447999999998E-2</v>
      </c>
      <c r="N77" s="9"/>
      <c r="O77" s="9">
        <v>54.578411189999997</v>
      </c>
      <c r="P77" s="9">
        <v>24.582391520000002</v>
      </c>
    </row>
    <row r="78" spans="1:17" x14ac:dyDescent="0.2">
      <c r="C78" s="9">
        <v>2</v>
      </c>
      <c r="D78" s="9">
        <v>0.95905194000000005</v>
      </c>
      <c r="E78" s="9">
        <v>-0.6057053</v>
      </c>
      <c r="F78" s="9">
        <v>-1.3769699</v>
      </c>
      <c r="H78" s="9">
        <v>0.23491067299999999</v>
      </c>
      <c r="I78" s="9">
        <v>2.3339373540000001</v>
      </c>
      <c r="J78" s="9">
        <v>1.096813426</v>
      </c>
      <c r="L78" s="9">
        <v>-0.65948720000000005</v>
      </c>
      <c r="M78" s="9">
        <v>-0.73744979499999996</v>
      </c>
      <c r="N78" s="9"/>
      <c r="O78" s="9">
        <v>-0.22707930800000001</v>
      </c>
      <c r="P78" s="9">
        <v>-0.12879839200000001</v>
      </c>
    </row>
    <row r="79" spans="1:17" x14ac:dyDescent="0.2">
      <c r="C79" s="9">
        <v>3</v>
      </c>
      <c r="D79" s="9">
        <v>-1.6888500000000001E-2</v>
      </c>
      <c r="E79" s="9">
        <v>-0.60539350000000003</v>
      </c>
      <c r="F79" s="9">
        <v>-0.85066969999999997</v>
      </c>
      <c r="H79" s="9">
        <v>-0.62498374700000003</v>
      </c>
      <c r="I79" s="9">
        <v>9.7333678000000007E-2</v>
      </c>
      <c r="J79" s="9">
        <v>-0.50113409900000006</v>
      </c>
      <c r="L79" s="9">
        <v>-0.71494409999999997</v>
      </c>
      <c r="M79" s="9">
        <v>-0.74997669</v>
      </c>
      <c r="N79" s="9"/>
      <c r="O79" s="9">
        <v>-1.2414003760000001</v>
      </c>
      <c r="P79" s="9">
        <v>-0.55348498300000004</v>
      </c>
    </row>
    <row r="80" spans="1:17" x14ac:dyDescent="0.2">
      <c r="C80" s="9">
        <v>4</v>
      </c>
      <c r="D80" s="9">
        <v>0.19343935000000001</v>
      </c>
      <c r="E80" s="9">
        <v>-0.1457746</v>
      </c>
      <c r="F80" s="9">
        <v>2.0316174</v>
      </c>
      <c r="H80" s="9">
        <v>0.90410270199999998</v>
      </c>
      <c r="I80" s="9">
        <v>1.948744499</v>
      </c>
      <c r="J80" s="9">
        <v>3.9136398140000002</v>
      </c>
      <c r="L80" s="9">
        <v>-0.30476300000000001</v>
      </c>
      <c r="M80" s="9">
        <v>-0.30954243399999998</v>
      </c>
      <c r="N80" s="9"/>
      <c r="O80" s="9">
        <v>2.5501207240000001</v>
      </c>
      <c r="P80" s="9">
        <v>3.3981889320000001</v>
      </c>
    </row>
    <row r="84" spans="3:16" x14ac:dyDescent="0.2">
      <c r="C84" s="10" t="s">
        <v>60</v>
      </c>
      <c r="D84" t="s">
        <v>55</v>
      </c>
      <c r="H84" t="s">
        <v>56</v>
      </c>
      <c r="L84" t="s">
        <v>57</v>
      </c>
      <c r="O84" t="s">
        <v>58</v>
      </c>
    </row>
    <row r="85" spans="3:16" x14ac:dyDescent="0.2">
      <c r="C85" s="9">
        <v>0</v>
      </c>
      <c r="D85" s="9">
        <v>100</v>
      </c>
      <c r="E85" s="9">
        <v>100</v>
      </c>
      <c r="F85" s="9">
        <v>100</v>
      </c>
      <c r="H85" s="9">
        <v>100</v>
      </c>
      <c r="I85" s="9">
        <v>100</v>
      </c>
      <c r="J85" s="9">
        <v>100</v>
      </c>
      <c r="L85" s="9">
        <v>100</v>
      </c>
      <c r="M85" s="9">
        <v>100</v>
      </c>
      <c r="N85" s="9"/>
      <c r="O85" s="9">
        <v>100</v>
      </c>
      <c r="P85" s="9">
        <v>100</v>
      </c>
    </row>
    <row r="86" spans="3:16" x14ac:dyDescent="0.2">
      <c r="C86" s="9">
        <v>1</v>
      </c>
      <c r="D86" s="9">
        <v>99.002499700000001</v>
      </c>
      <c r="E86" s="9">
        <v>123.415617</v>
      </c>
      <c r="F86" s="9">
        <v>111.75197799999999</v>
      </c>
      <c r="H86" s="9">
        <v>106.53762469999999</v>
      </c>
      <c r="I86" s="9">
        <v>130.887911</v>
      </c>
      <c r="J86" s="9">
        <v>92.796807659999999</v>
      </c>
      <c r="L86" s="9">
        <v>113.71034</v>
      </c>
      <c r="M86" s="9">
        <v>120.648737</v>
      </c>
      <c r="N86" s="9"/>
      <c r="O86" s="9">
        <v>95.201995080000003</v>
      </c>
      <c r="P86" s="9">
        <v>100.07356590000001</v>
      </c>
    </row>
    <row r="87" spans="3:16" x14ac:dyDescent="0.2">
      <c r="C87" s="9">
        <v>2</v>
      </c>
      <c r="D87" s="9">
        <v>27.778968899999999</v>
      </c>
      <c r="E87" s="9">
        <v>63.095785599999999</v>
      </c>
      <c r="F87" s="9">
        <v>52.447897900000001</v>
      </c>
      <c r="H87" s="9">
        <v>47.364406270000003</v>
      </c>
      <c r="I87" s="9">
        <v>57.682630080000003</v>
      </c>
      <c r="J87" s="9">
        <v>54.396353130000001</v>
      </c>
      <c r="L87" s="9">
        <v>55.859319399999997</v>
      </c>
      <c r="M87" s="9">
        <v>34.361203099999997</v>
      </c>
      <c r="N87" s="9"/>
      <c r="O87" s="9">
        <v>72.067285810000001</v>
      </c>
      <c r="P87" s="9">
        <v>63.659591650000003</v>
      </c>
    </row>
    <row r="88" spans="3:16" x14ac:dyDescent="0.2">
      <c r="C88" s="9">
        <v>3</v>
      </c>
      <c r="D88" s="9">
        <v>5.1857317199999997</v>
      </c>
      <c r="E88" s="9">
        <v>9.0472263099999992</v>
      </c>
      <c r="F88" s="9">
        <v>7.7543939499999999</v>
      </c>
      <c r="H88" s="9">
        <v>9.5619912800000009</v>
      </c>
      <c r="I88" s="9">
        <v>12.06212788</v>
      </c>
      <c r="J88" s="9">
        <v>6.4872230780000004</v>
      </c>
      <c r="L88" s="9">
        <v>12.5275099</v>
      </c>
      <c r="M88" s="9">
        <v>4.0970777500000004</v>
      </c>
      <c r="N88" s="9"/>
      <c r="O88" s="9">
        <v>10.998274800000001</v>
      </c>
      <c r="P88" s="9">
        <v>9.2653618190000007</v>
      </c>
    </row>
    <row r="89" spans="3:16" x14ac:dyDescent="0.2">
      <c r="C89" s="9">
        <v>4</v>
      </c>
      <c r="D89" s="9">
        <v>4.1594850599999997</v>
      </c>
      <c r="E89" s="9">
        <v>4.6895779700000002</v>
      </c>
      <c r="F89" s="9">
        <v>7.20708547</v>
      </c>
      <c r="H89" s="9">
        <v>6.5003510660000003</v>
      </c>
      <c r="I89" s="9">
        <v>8.357235309</v>
      </c>
      <c r="J89" s="9">
        <v>11.858102260000001</v>
      </c>
      <c r="L89" s="9">
        <v>1.11937968</v>
      </c>
      <c r="M89" s="9">
        <v>0.96307626000000002</v>
      </c>
      <c r="N89" s="9"/>
      <c r="O89" s="9">
        <v>16.125142799999999</v>
      </c>
      <c r="P89" s="9">
        <v>11.92069732</v>
      </c>
    </row>
    <row r="92" spans="3:16" x14ac:dyDescent="0.2">
      <c r="C92" s="10" t="s">
        <v>61</v>
      </c>
      <c r="D92" t="s">
        <v>55</v>
      </c>
      <c r="H92" t="s">
        <v>56</v>
      </c>
      <c r="L92" t="s">
        <v>57</v>
      </c>
      <c r="O92" t="s">
        <v>58</v>
      </c>
    </row>
    <row r="93" spans="3:16" x14ac:dyDescent="0.2">
      <c r="C93" s="9">
        <v>0</v>
      </c>
      <c r="D93" s="9">
        <v>100</v>
      </c>
      <c r="E93" s="9">
        <v>100</v>
      </c>
      <c r="F93" s="9">
        <v>100</v>
      </c>
      <c r="H93" s="9">
        <v>100</v>
      </c>
      <c r="I93" s="9">
        <v>100</v>
      </c>
      <c r="J93" s="9">
        <v>100</v>
      </c>
      <c r="L93" s="9">
        <v>100</v>
      </c>
      <c r="M93" s="9">
        <v>100</v>
      </c>
      <c r="N93" s="9"/>
      <c r="O93" s="9">
        <v>100</v>
      </c>
      <c r="P93" s="9">
        <v>100</v>
      </c>
    </row>
    <row r="94" spans="3:16" x14ac:dyDescent="0.2">
      <c r="C94" s="9">
        <v>1</v>
      </c>
      <c r="D94" s="9">
        <v>50.429219799999998</v>
      </c>
      <c r="E94" s="9">
        <v>115.912043</v>
      </c>
      <c r="F94" s="9">
        <v>96.741588800000002</v>
      </c>
      <c r="H94" s="9">
        <v>77.146918900000003</v>
      </c>
      <c r="I94" s="9">
        <v>88.927776300000005</v>
      </c>
      <c r="J94" s="9">
        <v>96.955910000000003</v>
      </c>
      <c r="L94" s="9">
        <v>103.457562</v>
      </c>
      <c r="M94" s="9">
        <v>50.088720299999999</v>
      </c>
      <c r="N94" s="9"/>
      <c r="O94" s="9">
        <v>96.602149999999995</v>
      </c>
      <c r="P94" s="9">
        <v>98.967988399999996</v>
      </c>
    </row>
    <row r="95" spans="3:16" x14ac:dyDescent="0.2">
      <c r="C95" s="9">
        <v>2</v>
      </c>
      <c r="D95" s="9">
        <v>15.6590054</v>
      </c>
      <c r="E95" s="9">
        <v>57.160341199999998</v>
      </c>
      <c r="F95" s="9">
        <v>39.551681899999998</v>
      </c>
      <c r="H95" s="9">
        <v>24.272080299999999</v>
      </c>
      <c r="I95" s="9">
        <v>25.047890200000001</v>
      </c>
      <c r="J95" s="9">
        <v>30.410273</v>
      </c>
      <c r="L95" s="9">
        <v>16.442965600000001</v>
      </c>
      <c r="M95" s="9">
        <v>0.19978974999999999</v>
      </c>
      <c r="N95" s="9"/>
      <c r="O95" s="9">
        <v>37.784087800000002</v>
      </c>
      <c r="P95" s="9">
        <v>31.132776100000001</v>
      </c>
    </row>
    <row r="96" spans="3:16" x14ac:dyDescent="0.2">
      <c r="C96" s="9">
        <v>3</v>
      </c>
      <c r="D96" s="9">
        <v>2.3714586500000001</v>
      </c>
      <c r="E96" s="9">
        <v>2.7853090300000001</v>
      </c>
      <c r="F96" s="9">
        <v>-0.12719829999999999</v>
      </c>
      <c r="H96" s="9">
        <v>9.9780692200000001</v>
      </c>
      <c r="I96" s="9">
        <v>5.0427129199999996</v>
      </c>
      <c r="J96" s="9">
        <v>2.93267758</v>
      </c>
      <c r="L96" s="9">
        <v>0.16836909</v>
      </c>
      <c r="M96" s="9">
        <v>-0.33402680000000001</v>
      </c>
      <c r="N96" s="9"/>
      <c r="O96" s="9">
        <v>1.72670704</v>
      </c>
      <c r="P96" s="9">
        <v>0.69179820999999997</v>
      </c>
    </row>
    <row r="97" spans="3:16" x14ac:dyDescent="0.2">
      <c r="C97" s="9">
        <v>4</v>
      </c>
      <c r="D97" s="9">
        <v>2.0581228399999998</v>
      </c>
      <c r="E97" s="9">
        <v>1.0357015300000001</v>
      </c>
      <c r="F97" s="9">
        <v>3.91448113</v>
      </c>
      <c r="H97" s="9">
        <v>3.75597029</v>
      </c>
      <c r="I97" s="9">
        <v>0.70929330000000002</v>
      </c>
      <c r="J97" s="9">
        <v>5.5604135100000001</v>
      </c>
      <c r="L97" s="9">
        <v>0.66098608000000003</v>
      </c>
      <c r="M97" s="9">
        <v>3.5801300000000001E-2</v>
      </c>
      <c r="N97" s="9"/>
      <c r="O97" s="9">
        <v>3.63929758</v>
      </c>
      <c r="P97" s="9">
        <v>3.08396727</v>
      </c>
    </row>
    <row r="100" spans="3:16" x14ac:dyDescent="0.2">
      <c r="C100" s="10" t="s">
        <v>62</v>
      </c>
      <c r="D100" t="s">
        <v>55</v>
      </c>
      <c r="H100" t="s">
        <v>56</v>
      </c>
      <c r="L100" t="s">
        <v>57</v>
      </c>
      <c r="O100" t="s">
        <v>58</v>
      </c>
    </row>
    <row r="101" spans="3:16" x14ac:dyDescent="0.2">
      <c r="C101" s="9">
        <v>0</v>
      </c>
      <c r="D101" s="9">
        <v>100</v>
      </c>
      <c r="E101" s="9">
        <v>100</v>
      </c>
      <c r="F101" s="9">
        <v>100</v>
      </c>
      <c r="H101" s="9">
        <v>100</v>
      </c>
      <c r="I101" s="9">
        <v>100</v>
      </c>
      <c r="J101" s="9">
        <v>100</v>
      </c>
      <c r="K101" s="9"/>
      <c r="L101" s="9">
        <v>100</v>
      </c>
      <c r="M101" s="9"/>
      <c r="N101" s="9"/>
      <c r="O101" s="9">
        <v>100</v>
      </c>
    </row>
    <row r="102" spans="3:16" x14ac:dyDescent="0.2">
      <c r="C102" s="9">
        <v>1</v>
      </c>
      <c r="D102" s="9">
        <v>93.523434899999998</v>
      </c>
      <c r="E102" s="9">
        <v>119.887715</v>
      </c>
      <c r="F102" s="9">
        <v>107.818403</v>
      </c>
      <c r="H102" s="9">
        <v>96.790998799999997</v>
      </c>
      <c r="I102" s="9">
        <v>111.998965</v>
      </c>
      <c r="J102" s="9">
        <v>99.019037800000007</v>
      </c>
      <c r="K102" s="9"/>
      <c r="L102" s="9">
        <v>101.609848</v>
      </c>
      <c r="M102" s="9"/>
      <c r="N102" s="9"/>
      <c r="O102" s="9">
        <v>97.662831299999993</v>
      </c>
    </row>
    <row r="103" spans="3:16" x14ac:dyDescent="0.2">
      <c r="C103" s="9">
        <v>2</v>
      </c>
      <c r="D103" s="9">
        <v>28.8861846</v>
      </c>
      <c r="E103" s="9">
        <v>73.329633099999995</v>
      </c>
      <c r="F103" s="9">
        <v>69.8414097</v>
      </c>
      <c r="H103" s="9">
        <v>44.6165582</v>
      </c>
      <c r="I103" s="9">
        <v>57.989127600000003</v>
      </c>
      <c r="J103" s="9">
        <v>65.961942199999996</v>
      </c>
      <c r="K103" s="9"/>
      <c r="L103" s="9">
        <v>68.258982200000005</v>
      </c>
      <c r="M103" s="9"/>
      <c r="N103" s="9"/>
      <c r="O103" s="9">
        <v>75.120559900000003</v>
      </c>
    </row>
    <row r="104" spans="3:16" x14ac:dyDescent="0.2">
      <c r="C104" s="9">
        <v>3</v>
      </c>
      <c r="D104" s="9">
        <v>16.04804</v>
      </c>
      <c r="E104" s="9">
        <v>38.867572699999997</v>
      </c>
      <c r="F104" s="9">
        <v>27.493169600000002</v>
      </c>
      <c r="H104" s="9">
        <v>32.730598200000003</v>
      </c>
      <c r="I104" s="9">
        <v>34.229355400000003</v>
      </c>
      <c r="J104" s="9">
        <v>36.879297299999998</v>
      </c>
      <c r="K104" s="9"/>
      <c r="L104" s="9">
        <v>16.699134600000001</v>
      </c>
      <c r="M104" s="9"/>
      <c r="N104" s="9"/>
      <c r="O104" s="9">
        <v>35.189809400000001</v>
      </c>
    </row>
    <row r="105" spans="3:16" x14ac:dyDescent="0.2">
      <c r="C105" s="9">
        <v>4</v>
      </c>
      <c r="D105" s="9">
        <v>1.1253019900000001</v>
      </c>
      <c r="E105" s="9">
        <v>3.7332339700000001</v>
      </c>
      <c r="F105" s="9">
        <v>3.81950637</v>
      </c>
      <c r="H105" s="9">
        <v>5.3786742700000003</v>
      </c>
      <c r="I105" s="9">
        <v>7.0794719099999996</v>
      </c>
      <c r="J105" s="9">
        <v>11.4843601</v>
      </c>
      <c r="K105" s="9"/>
      <c r="L105" s="9">
        <v>0.48221429999999998</v>
      </c>
      <c r="M105" s="9"/>
      <c r="N105" s="9"/>
      <c r="O105" s="9">
        <v>14.373668500000001</v>
      </c>
    </row>
    <row r="108" spans="3:16" x14ac:dyDescent="0.2">
      <c r="C108" s="10" t="s">
        <v>63</v>
      </c>
      <c r="D108" t="s">
        <v>55</v>
      </c>
      <c r="H108" t="s">
        <v>56</v>
      </c>
      <c r="L108" t="s">
        <v>57</v>
      </c>
      <c r="O108" t="s">
        <v>58</v>
      </c>
    </row>
    <row r="109" spans="3:16" x14ac:dyDescent="0.2">
      <c r="C109" s="9">
        <v>0</v>
      </c>
      <c r="D109" s="9">
        <v>100</v>
      </c>
      <c r="E109" s="9">
        <v>100</v>
      </c>
      <c r="F109" s="9"/>
      <c r="H109" s="9">
        <v>100</v>
      </c>
      <c r="I109" s="9">
        <v>100</v>
      </c>
      <c r="J109" s="9"/>
      <c r="L109" s="9">
        <v>100</v>
      </c>
      <c r="M109" s="9">
        <v>100</v>
      </c>
      <c r="N109" s="9"/>
      <c r="O109" s="9">
        <v>100</v>
      </c>
      <c r="P109" s="9">
        <v>100</v>
      </c>
    </row>
    <row r="110" spans="3:16" x14ac:dyDescent="0.2">
      <c r="C110" s="9">
        <v>1</v>
      </c>
      <c r="D110" s="9">
        <v>68.247679000000005</v>
      </c>
      <c r="E110" s="9">
        <v>92.014667900000006</v>
      </c>
      <c r="F110" s="9"/>
      <c r="H110" s="9">
        <v>96.440413100000001</v>
      </c>
      <c r="I110" s="9">
        <v>79.389993200000006</v>
      </c>
      <c r="J110" s="9"/>
      <c r="L110" s="9">
        <v>75.3039512</v>
      </c>
      <c r="M110" s="9">
        <v>78.663422960000005</v>
      </c>
      <c r="N110" s="9"/>
      <c r="O110" s="9">
        <v>91.463656400000005</v>
      </c>
      <c r="P110" s="9">
        <v>83.195783399999996</v>
      </c>
    </row>
    <row r="111" spans="3:16" x14ac:dyDescent="0.2">
      <c r="C111" s="9">
        <v>2</v>
      </c>
      <c r="D111" s="9">
        <v>40.989379399999997</v>
      </c>
      <c r="E111" s="9">
        <v>57.648959099999999</v>
      </c>
      <c r="F111" s="9"/>
      <c r="H111" s="9">
        <v>33.274896099999999</v>
      </c>
      <c r="I111" s="9">
        <v>35.5619668</v>
      </c>
      <c r="J111" s="9"/>
      <c r="L111" s="9">
        <v>53.357264700000002</v>
      </c>
      <c r="M111" s="9">
        <v>43.561353670000003</v>
      </c>
      <c r="N111" s="9"/>
      <c r="O111" s="9">
        <v>64.461948000000007</v>
      </c>
      <c r="P111" s="9">
        <v>63.649687</v>
      </c>
    </row>
    <row r="112" spans="3:16" x14ac:dyDescent="0.2">
      <c r="C112" s="9">
        <v>3</v>
      </c>
      <c r="D112" s="9">
        <v>15.5042539</v>
      </c>
      <c r="E112" s="9">
        <v>33.059973399999997</v>
      </c>
      <c r="F112" s="9"/>
      <c r="H112" s="9">
        <v>5.3889248800000003</v>
      </c>
      <c r="I112" s="9">
        <v>6.1732969799999999</v>
      </c>
      <c r="J112" s="9"/>
      <c r="L112" s="9">
        <v>29.159578400000001</v>
      </c>
      <c r="M112" s="9">
        <v>21.86676366</v>
      </c>
      <c r="N112" s="9"/>
      <c r="O112" s="9">
        <v>48.0004153</v>
      </c>
      <c r="P112" s="9">
        <v>45.029633799999999</v>
      </c>
    </row>
    <row r="113" spans="3:16" x14ac:dyDescent="0.2">
      <c r="C113" s="9">
        <v>4</v>
      </c>
      <c r="D113" s="9">
        <v>1.8473158599999999</v>
      </c>
      <c r="E113" s="9">
        <v>5.6228474899999998</v>
      </c>
      <c r="F113" s="9"/>
      <c r="H113" s="9">
        <v>2.8259461099999998</v>
      </c>
      <c r="I113" s="9">
        <v>2.4642015800000001</v>
      </c>
      <c r="J113" s="9"/>
      <c r="L113" s="9">
        <v>15.2294091</v>
      </c>
      <c r="M113" s="9">
        <v>8.5768663830000005</v>
      </c>
      <c r="N113" s="9"/>
      <c r="O113" s="9">
        <v>31.221271000000002</v>
      </c>
      <c r="P113" s="9">
        <v>29.439459100000001</v>
      </c>
    </row>
    <row r="116" spans="3:16" x14ac:dyDescent="0.2">
      <c r="C116" s="10" t="s">
        <v>64</v>
      </c>
      <c r="D116" t="s">
        <v>55</v>
      </c>
      <c r="H116" t="s">
        <v>56</v>
      </c>
      <c r="L116" t="s">
        <v>57</v>
      </c>
      <c r="O116" t="s">
        <v>58</v>
      </c>
    </row>
    <row r="117" spans="3:16" x14ac:dyDescent="0.2">
      <c r="C117" s="9">
        <v>0</v>
      </c>
      <c r="D117" s="9">
        <v>100</v>
      </c>
      <c r="E117" s="9">
        <v>100</v>
      </c>
      <c r="F117" s="9">
        <v>100</v>
      </c>
      <c r="G117" s="9"/>
      <c r="H117" s="9">
        <v>100</v>
      </c>
      <c r="I117" s="9">
        <v>100</v>
      </c>
      <c r="L117" s="9">
        <v>100</v>
      </c>
      <c r="M117" s="9">
        <v>100</v>
      </c>
      <c r="N117" s="9"/>
      <c r="O117" s="9">
        <v>100</v>
      </c>
      <c r="P117" s="9">
        <v>100</v>
      </c>
    </row>
    <row r="118" spans="3:16" x14ac:dyDescent="0.2">
      <c r="C118" s="9">
        <v>1</v>
      </c>
      <c r="D118" s="9">
        <v>65.574742499999999</v>
      </c>
      <c r="E118" s="9">
        <v>104.24633</v>
      </c>
      <c r="F118" s="9">
        <v>97.549968399999997</v>
      </c>
      <c r="G118" s="9"/>
      <c r="H118" s="9">
        <v>93.659952500000003</v>
      </c>
      <c r="I118" s="9">
        <v>107.589832</v>
      </c>
      <c r="L118" s="9">
        <v>101.122128</v>
      </c>
      <c r="M118" s="9">
        <v>64.544472970000001</v>
      </c>
      <c r="N118" s="9"/>
      <c r="O118" s="9">
        <v>97.731884800000003</v>
      </c>
      <c r="P118" s="9">
        <v>97.372874800000005</v>
      </c>
    </row>
    <row r="119" spans="3:16" x14ac:dyDescent="0.2">
      <c r="C119" s="9">
        <v>2</v>
      </c>
      <c r="D119" s="9">
        <v>53.409742899999998</v>
      </c>
      <c r="E119" s="9">
        <v>65.538875099999998</v>
      </c>
      <c r="F119" s="9">
        <v>100.51125500000001</v>
      </c>
      <c r="G119" s="9"/>
      <c r="H119" s="9">
        <v>46.0116637</v>
      </c>
      <c r="I119" s="9">
        <v>83.207672099999996</v>
      </c>
      <c r="L119" s="9">
        <v>69.333718000000005</v>
      </c>
      <c r="M119" s="9">
        <v>60.027103650000001</v>
      </c>
      <c r="N119" s="9"/>
      <c r="O119" s="9">
        <v>66.256713300000001</v>
      </c>
      <c r="P119" s="9">
        <v>59.629716100000003</v>
      </c>
    </row>
    <row r="120" spans="3:16" x14ac:dyDescent="0.2">
      <c r="C120" s="9">
        <v>3</v>
      </c>
      <c r="D120" s="9">
        <v>52.357624399999999</v>
      </c>
      <c r="E120" s="9">
        <v>57.580359199999997</v>
      </c>
      <c r="F120" s="9">
        <v>51.359627199999998</v>
      </c>
      <c r="G120" s="9"/>
      <c r="H120" s="9">
        <v>44.806472399999997</v>
      </c>
      <c r="I120" s="9">
        <v>36.391870500000003</v>
      </c>
      <c r="L120" s="9">
        <v>55.285765300000001</v>
      </c>
      <c r="M120" s="9">
        <v>56.645126580000003</v>
      </c>
      <c r="N120" s="9"/>
      <c r="O120" s="9">
        <v>44.165950899999999</v>
      </c>
      <c r="P120" s="9">
        <v>41.961058999999999</v>
      </c>
    </row>
    <row r="121" spans="3:16" x14ac:dyDescent="0.2">
      <c r="C121" s="9">
        <v>4</v>
      </c>
      <c r="D121" s="9">
        <v>3.8677090399999998</v>
      </c>
      <c r="E121" s="9">
        <v>5.7747025699999996</v>
      </c>
      <c r="F121" s="9">
        <v>47.402199500000002</v>
      </c>
      <c r="G121" s="9"/>
      <c r="H121" s="9">
        <v>28.473747800000002</v>
      </c>
      <c r="I121" s="9">
        <v>46.055815299999999</v>
      </c>
      <c r="L121" s="9">
        <v>2.0746369699999998</v>
      </c>
      <c r="M121" s="9">
        <v>0.92037093800000003</v>
      </c>
      <c r="N121" s="9"/>
      <c r="O121" s="9">
        <v>29.5426015</v>
      </c>
      <c r="P121" s="9">
        <v>24.420500199999999</v>
      </c>
    </row>
    <row r="124" spans="3:16" x14ac:dyDescent="0.2">
      <c r="C124" s="10" t="s">
        <v>51</v>
      </c>
      <c r="D124" t="s">
        <v>55</v>
      </c>
      <c r="H124" t="s">
        <v>56</v>
      </c>
      <c r="L124" t="s">
        <v>57</v>
      </c>
      <c r="O124" t="s">
        <v>58</v>
      </c>
    </row>
    <row r="125" spans="3:16" x14ac:dyDescent="0.2">
      <c r="C125" s="9">
        <v>0</v>
      </c>
      <c r="D125" s="9">
        <v>100</v>
      </c>
      <c r="E125" s="9">
        <v>100</v>
      </c>
      <c r="F125" s="9">
        <v>100</v>
      </c>
      <c r="H125" s="9">
        <v>100</v>
      </c>
      <c r="I125" s="9">
        <v>100</v>
      </c>
      <c r="J125" s="9">
        <v>100</v>
      </c>
      <c r="L125" s="9">
        <v>100</v>
      </c>
      <c r="M125" s="9">
        <v>100</v>
      </c>
      <c r="N125" s="9"/>
      <c r="O125" s="9">
        <v>100</v>
      </c>
      <c r="P125" s="9">
        <v>100</v>
      </c>
    </row>
    <row r="126" spans="3:16" x14ac:dyDescent="0.2">
      <c r="C126" s="9">
        <v>1</v>
      </c>
      <c r="D126" s="9">
        <v>92.247094500000003</v>
      </c>
      <c r="E126" s="9">
        <v>106.04707500000001</v>
      </c>
      <c r="F126" s="9">
        <v>103.265523</v>
      </c>
      <c r="H126" s="9">
        <v>101.08998099999999</v>
      </c>
      <c r="I126" s="9">
        <v>80.279329099999998</v>
      </c>
      <c r="J126" s="9">
        <v>87.010813999999996</v>
      </c>
      <c r="L126" s="9">
        <v>99.861607599999999</v>
      </c>
      <c r="M126" s="9">
        <v>91.798584599999998</v>
      </c>
      <c r="N126" s="9"/>
      <c r="O126" s="9">
        <v>102.55835500000001</v>
      </c>
      <c r="P126" s="9">
        <v>107.69901400000001</v>
      </c>
    </row>
    <row r="127" spans="3:16" x14ac:dyDescent="0.2">
      <c r="C127" s="9">
        <v>2</v>
      </c>
      <c r="D127" s="9">
        <v>70.39264</v>
      </c>
      <c r="E127" s="9">
        <v>95.426262199999996</v>
      </c>
      <c r="F127" s="9">
        <v>93.628976899999998</v>
      </c>
      <c r="H127" s="9">
        <v>55.367963699999997</v>
      </c>
      <c r="I127" s="9">
        <v>56.842504599999998</v>
      </c>
      <c r="J127" s="9">
        <v>52.536163600000002</v>
      </c>
      <c r="L127" s="9">
        <v>98.8907375</v>
      </c>
      <c r="M127" s="9">
        <v>93.900113669999996</v>
      </c>
      <c r="N127" s="9"/>
      <c r="O127" s="9">
        <v>104.84629099999999</v>
      </c>
      <c r="P127" s="9">
        <v>94.556938099999996</v>
      </c>
    </row>
    <row r="128" spans="3:16" x14ac:dyDescent="0.2">
      <c r="C128" s="9">
        <v>3</v>
      </c>
      <c r="D128" s="9">
        <v>46.5043772</v>
      </c>
      <c r="E128" s="9">
        <v>66.764317500000004</v>
      </c>
      <c r="F128" s="9">
        <v>65.867131599999993</v>
      </c>
      <c r="H128" s="9">
        <v>25.635504399999999</v>
      </c>
      <c r="I128" s="9">
        <v>25.3504848</v>
      </c>
      <c r="J128" s="9">
        <v>36.081295300000001</v>
      </c>
      <c r="L128" s="9">
        <v>73.710190299999994</v>
      </c>
      <c r="M128" s="9">
        <v>70.685214060000007</v>
      </c>
      <c r="N128" s="9"/>
      <c r="O128" s="9">
        <v>85.704172799999995</v>
      </c>
      <c r="P128" s="9">
        <v>84.8606154</v>
      </c>
    </row>
    <row r="129" spans="3:16" x14ac:dyDescent="0.2">
      <c r="C129" s="9">
        <v>4</v>
      </c>
      <c r="D129" s="9">
        <v>6.3384625699999999</v>
      </c>
      <c r="E129" s="9">
        <v>1.93280023</v>
      </c>
      <c r="F129" s="9">
        <v>9.2698322700000002</v>
      </c>
      <c r="H129" s="9">
        <v>1.11094173</v>
      </c>
      <c r="I129" s="9">
        <v>1.26253937</v>
      </c>
      <c r="J129" s="9">
        <v>5.4523202900000003</v>
      </c>
      <c r="L129" s="9">
        <v>6.9925632799999997</v>
      </c>
      <c r="M129" s="9">
        <v>5.9667168930000001</v>
      </c>
      <c r="N129" s="9"/>
      <c r="O129" s="9">
        <v>10.542063499999999</v>
      </c>
      <c r="P129" s="9">
        <v>15.805450799999999</v>
      </c>
    </row>
    <row r="132" spans="3:16" x14ac:dyDescent="0.2">
      <c r="C132" s="10" t="s">
        <v>65</v>
      </c>
      <c r="D132" t="s">
        <v>55</v>
      </c>
      <c r="H132" t="s">
        <v>56</v>
      </c>
      <c r="L132" t="s">
        <v>57</v>
      </c>
      <c r="O132" t="s">
        <v>58</v>
      </c>
    </row>
    <row r="133" spans="3:16" x14ac:dyDescent="0.2">
      <c r="C133" s="9">
        <v>0</v>
      </c>
      <c r="D133" s="9">
        <v>100</v>
      </c>
      <c r="E133" s="9">
        <v>100</v>
      </c>
      <c r="F133" s="9">
        <v>100</v>
      </c>
      <c r="H133" s="9">
        <v>100</v>
      </c>
      <c r="I133" s="9">
        <v>100</v>
      </c>
      <c r="J133" s="9">
        <v>100</v>
      </c>
      <c r="L133" s="9">
        <v>100</v>
      </c>
      <c r="M133" s="9">
        <v>100</v>
      </c>
      <c r="N133" s="9"/>
      <c r="O133" s="9">
        <v>100</v>
      </c>
      <c r="P133" s="9">
        <v>100</v>
      </c>
    </row>
    <row r="134" spans="3:16" x14ac:dyDescent="0.2">
      <c r="C134" s="9">
        <v>1</v>
      </c>
      <c r="D134" s="9">
        <v>99.923342899999994</v>
      </c>
      <c r="E134" s="9">
        <v>115.99561</v>
      </c>
      <c r="F134" s="9">
        <v>108.54909600000001</v>
      </c>
      <c r="H134" s="9">
        <v>134.900339</v>
      </c>
      <c r="I134" s="9">
        <v>110.79202100000001</v>
      </c>
      <c r="J134" s="9">
        <v>117.221676</v>
      </c>
      <c r="L134" s="9">
        <v>100.599784</v>
      </c>
      <c r="M134" s="9">
        <v>96.887208799999996</v>
      </c>
      <c r="N134" s="9"/>
      <c r="O134" s="9">
        <v>100.56773699999999</v>
      </c>
      <c r="P134" s="9">
        <v>101.63125100000001</v>
      </c>
    </row>
    <row r="135" spans="3:16" x14ac:dyDescent="0.2">
      <c r="C135" s="9">
        <v>2</v>
      </c>
      <c r="D135" s="9">
        <v>101.89007599999999</v>
      </c>
      <c r="E135" s="9">
        <v>119.5232</v>
      </c>
      <c r="F135" s="9">
        <v>105.718236</v>
      </c>
      <c r="H135" s="9">
        <v>119.27664900000001</v>
      </c>
      <c r="I135" s="9">
        <v>117.31558200000001</v>
      </c>
      <c r="J135" s="9">
        <v>112.03178</v>
      </c>
      <c r="L135" s="9">
        <v>93.633699800000002</v>
      </c>
      <c r="M135" s="9">
        <v>92.807996099999997</v>
      </c>
      <c r="N135" s="9"/>
      <c r="O135" s="9">
        <v>82.209736899999996</v>
      </c>
      <c r="P135" s="9">
        <v>85.7203856</v>
      </c>
    </row>
    <row r="136" spans="3:16" x14ac:dyDescent="0.2">
      <c r="C136" s="9">
        <v>3</v>
      </c>
      <c r="D136" s="9">
        <v>88.132046599999995</v>
      </c>
      <c r="E136" s="9">
        <v>110.31616699999999</v>
      </c>
      <c r="F136" s="9">
        <v>91.837914799999993</v>
      </c>
      <c r="H136" s="9">
        <v>101.074736</v>
      </c>
      <c r="I136" s="9">
        <v>97.714900799999995</v>
      </c>
      <c r="J136" s="9">
        <v>103.650262</v>
      </c>
      <c r="L136" s="9">
        <v>60.767253500000002</v>
      </c>
      <c r="M136" s="9">
        <v>61.277230899999999</v>
      </c>
      <c r="N136" s="9"/>
      <c r="O136" s="9">
        <v>68.865092899999993</v>
      </c>
      <c r="P136" s="9">
        <v>63.152861600000001</v>
      </c>
    </row>
    <row r="137" spans="3:16" x14ac:dyDescent="0.2">
      <c r="C137" s="9">
        <v>4</v>
      </c>
      <c r="D137" s="9">
        <v>76.366142999999994</v>
      </c>
      <c r="E137" s="9">
        <v>100.115996</v>
      </c>
      <c r="F137" s="9">
        <v>85.555356200000006</v>
      </c>
      <c r="H137" s="9">
        <v>89.043027600000002</v>
      </c>
      <c r="I137" s="9">
        <v>86.529384300000004</v>
      </c>
      <c r="J137" s="9">
        <v>92.825070699999998</v>
      </c>
      <c r="L137" s="9">
        <v>50.277159500000003</v>
      </c>
      <c r="M137" s="9">
        <v>45.104724099999999</v>
      </c>
      <c r="N137" s="9"/>
      <c r="O137" s="9">
        <v>54.972297500000003</v>
      </c>
      <c r="P137" s="9">
        <v>51.275311100000003</v>
      </c>
    </row>
    <row r="140" spans="3:16" x14ac:dyDescent="0.2">
      <c r="C140" s="10" t="s">
        <v>66</v>
      </c>
      <c r="D140" t="s">
        <v>55</v>
      </c>
      <c r="H140" t="s">
        <v>56</v>
      </c>
      <c r="L140" t="s">
        <v>57</v>
      </c>
      <c r="O140" t="s">
        <v>58</v>
      </c>
    </row>
    <row r="141" spans="3:16" x14ac:dyDescent="0.2">
      <c r="C141" s="9">
        <v>0</v>
      </c>
      <c r="D141" s="9">
        <v>100</v>
      </c>
      <c r="E141" s="9">
        <v>100</v>
      </c>
      <c r="F141" s="9">
        <v>100</v>
      </c>
      <c r="H141" s="9">
        <v>100</v>
      </c>
      <c r="I141" s="9">
        <v>100</v>
      </c>
      <c r="J141" s="9">
        <v>100</v>
      </c>
      <c r="L141" s="9">
        <v>100</v>
      </c>
      <c r="M141" s="9">
        <v>100</v>
      </c>
      <c r="N141" s="9"/>
      <c r="O141" s="9">
        <v>100</v>
      </c>
      <c r="P141" s="9">
        <v>100</v>
      </c>
    </row>
    <row r="142" spans="3:16" x14ac:dyDescent="0.2">
      <c r="C142" s="9">
        <v>1</v>
      </c>
      <c r="D142" s="9">
        <v>97.169437299999998</v>
      </c>
      <c r="E142" s="9">
        <v>112.76331</v>
      </c>
      <c r="F142" s="9">
        <v>107.482928</v>
      </c>
      <c r="H142" s="9">
        <v>112.796205</v>
      </c>
      <c r="I142" s="9">
        <v>104.81054899999999</v>
      </c>
      <c r="J142" s="9">
        <v>108.460387</v>
      </c>
      <c r="L142" s="9">
        <v>106.963086</v>
      </c>
      <c r="M142" s="9">
        <v>103.353649</v>
      </c>
      <c r="N142" s="9"/>
      <c r="O142" s="9">
        <v>89.180085500000004</v>
      </c>
      <c r="P142" s="9">
        <v>89.950862900000004</v>
      </c>
    </row>
    <row r="143" spans="3:16" x14ac:dyDescent="0.2">
      <c r="C143" s="9">
        <v>2</v>
      </c>
      <c r="D143" s="9">
        <v>98.974711499999998</v>
      </c>
      <c r="E143" s="9">
        <v>116.36449</v>
      </c>
      <c r="F143" s="9">
        <v>109.828411</v>
      </c>
      <c r="H143" s="9">
        <v>102.545686</v>
      </c>
      <c r="I143" s="9">
        <v>119.79814399999999</v>
      </c>
      <c r="J143" s="9">
        <v>111.684316</v>
      </c>
      <c r="L143" s="9">
        <v>113.099315</v>
      </c>
      <c r="M143" s="9">
        <v>103.87949399999999</v>
      </c>
      <c r="N143" s="9"/>
      <c r="O143" s="9">
        <v>90.999328199999994</v>
      </c>
      <c r="P143" s="9">
        <v>95.267686999999995</v>
      </c>
    </row>
    <row r="144" spans="3:16" x14ac:dyDescent="0.2">
      <c r="C144" s="9">
        <v>3</v>
      </c>
      <c r="D144" s="9"/>
      <c r="E144" s="9">
        <v>77.600908000000004</v>
      </c>
      <c r="F144" s="9">
        <v>38.654892599999997</v>
      </c>
      <c r="H144" s="9">
        <v>100.927357</v>
      </c>
      <c r="I144" s="9">
        <v>106.231813</v>
      </c>
      <c r="J144" s="9">
        <v>101.79700099999999</v>
      </c>
      <c r="L144" s="9">
        <v>95.738313500000004</v>
      </c>
      <c r="M144" s="9">
        <v>87.207904499999998</v>
      </c>
      <c r="N144" s="9"/>
      <c r="O144" s="9">
        <v>94.405817099999993</v>
      </c>
      <c r="P144" s="9">
        <v>99.563579099999998</v>
      </c>
    </row>
    <row r="145" spans="3:16" x14ac:dyDescent="0.2">
      <c r="C145" s="9">
        <v>4</v>
      </c>
      <c r="D145" s="9">
        <v>49.938614399999999</v>
      </c>
      <c r="E145" s="9">
        <v>50.232070100000001</v>
      </c>
      <c r="F145" s="9">
        <v>41.218992299999996</v>
      </c>
      <c r="H145" s="9">
        <v>64.357090299999996</v>
      </c>
      <c r="I145" s="9">
        <v>57.9410053</v>
      </c>
      <c r="J145" s="9">
        <v>48.392886799999999</v>
      </c>
      <c r="L145" s="9">
        <v>25.298580399999999</v>
      </c>
      <c r="M145" s="9">
        <v>14.786220699999999</v>
      </c>
      <c r="N145" s="9"/>
      <c r="O145" s="9">
        <v>51.634319699999999</v>
      </c>
      <c r="P145" s="9">
        <v>48.576381099999999</v>
      </c>
    </row>
    <row r="148" spans="3:16" x14ac:dyDescent="0.2">
      <c r="C148" s="10" t="s">
        <v>67</v>
      </c>
      <c r="D148" t="s">
        <v>55</v>
      </c>
      <c r="H148" t="s">
        <v>56</v>
      </c>
      <c r="L148" t="s">
        <v>57</v>
      </c>
      <c r="O148" t="s">
        <v>58</v>
      </c>
    </row>
    <row r="149" spans="3:16" x14ac:dyDescent="0.2">
      <c r="C149" s="9">
        <v>0</v>
      </c>
      <c r="D149" s="9">
        <v>100</v>
      </c>
      <c r="E149" s="9">
        <v>100</v>
      </c>
      <c r="F149" s="9">
        <v>100</v>
      </c>
      <c r="H149" s="9">
        <v>100</v>
      </c>
      <c r="I149" s="9">
        <v>100</v>
      </c>
      <c r="J149" s="9">
        <v>100</v>
      </c>
      <c r="L149" s="9">
        <v>100</v>
      </c>
      <c r="M149" s="9">
        <v>100</v>
      </c>
      <c r="N149" s="9"/>
      <c r="O149" s="9">
        <v>100</v>
      </c>
      <c r="P149" s="9">
        <v>100</v>
      </c>
    </row>
    <row r="150" spans="3:16" x14ac:dyDescent="0.2">
      <c r="C150" s="9">
        <v>1</v>
      </c>
      <c r="D150" s="9">
        <v>97.186685100000005</v>
      </c>
      <c r="E150" s="9">
        <v>101.43467200000001</v>
      </c>
      <c r="F150" s="9">
        <v>103.180177</v>
      </c>
      <c r="H150" s="9">
        <v>101.93406</v>
      </c>
      <c r="I150" s="9">
        <v>108.069654</v>
      </c>
      <c r="J150" s="9">
        <v>92.664384299999995</v>
      </c>
      <c r="L150" s="9">
        <v>103.367132</v>
      </c>
      <c r="M150" s="9">
        <v>106.250494</v>
      </c>
      <c r="N150" s="9"/>
      <c r="O150" s="9">
        <v>93.443427</v>
      </c>
      <c r="P150" s="9">
        <v>100.357496</v>
      </c>
    </row>
    <row r="151" spans="3:16" x14ac:dyDescent="0.2">
      <c r="C151" s="9">
        <v>2</v>
      </c>
      <c r="D151" s="9">
        <v>94.47542</v>
      </c>
      <c r="E151" s="9">
        <v>106.87058500000001</v>
      </c>
      <c r="F151" s="9">
        <v>107.868298</v>
      </c>
      <c r="H151" s="9">
        <v>108.16768500000001</v>
      </c>
      <c r="I151" s="9">
        <v>112.993537</v>
      </c>
      <c r="J151" s="9">
        <v>103.381244</v>
      </c>
      <c r="L151" s="9">
        <v>110.47335699999999</v>
      </c>
      <c r="M151" s="9">
        <v>100.34064600000001</v>
      </c>
      <c r="N151" s="9"/>
      <c r="O151" s="9">
        <v>88.934141400000001</v>
      </c>
      <c r="P151" s="9">
        <v>88.865433010000004</v>
      </c>
    </row>
    <row r="152" spans="3:16" x14ac:dyDescent="0.2">
      <c r="C152" s="9">
        <v>3</v>
      </c>
      <c r="D152" s="9">
        <v>86.956797699999996</v>
      </c>
      <c r="E152" s="9">
        <v>93.836928799999995</v>
      </c>
      <c r="F152" s="9">
        <v>84.221332799999999</v>
      </c>
      <c r="H152" s="9">
        <v>91.592624099999995</v>
      </c>
      <c r="I152" s="9">
        <v>96.155848899999995</v>
      </c>
      <c r="J152" s="9">
        <v>89.460553300000001</v>
      </c>
      <c r="L152" s="9">
        <v>85.455308500000001</v>
      </c>
      <c r="M152" s="9">
        <v>76.890297799999999</v>
      </c>
      <c r="N152" s="9"/>
      <c r="O152" s="9">
        <v>80.767773399999996</v>
      </c>
      <c r="P152" s="9">
        <v>89.574908660000006</v>
      </c>
    </row>
    <row r="153" spans="3:16" x14ac:dyDescent="0.2">
      <c r="C153" s="9">
        <v>4</v>
      </c>
      <c r="D153" s="9">
        <v>40.730182599999999</v>
      </c>
      <c r="E153" s="9">
        <v>63.015336699999999</v>
      </c>
      <c r="F153" s="9">
        <v>59.179726600000002</v>
      </c>
      <c r="H153" s="9">
        <v>78.981560299999998</v>
      </c>
      <c r="I153" s="9">
        <v>68.275798699999996</v>
      </c>
      <c r="J153" s="9">
        <v>76.133780599999994</v>
      </c>
      <c r="L153" s="9">
        <v>46.393678899999998</v>
      </c>
      <c r="M153" s="9">
        <v>36.048917500000002</v>
      </c>
      <c r="N153" s="9"/>
      <c r="O153" s="9">
        <v>69.666813099999999</v>
      </c>
      <c r="P153" s="9">
        <v>68.748912660000002</v>
      </c>
    </row>
    <row r="156" spans="3:16" x14ac:dyDescent="0.2">
      <c r="C156" s="10" t="s">
        <v>68</v>
      </c>
      <c r="D156" t="s">
        <v>55</v>
      </c>
      <c r="H156" t="s">
        <v>56</v>
      </c>
      <c r="L156" t="s">
        <v>57</v>
      </c>
      <c r="O156" t="s">
        <v>58</v>
      </c>
    </row>
    <row r="157" spans="3:16" x14ac:dyDescent="0.2">
      <c r="C157" s="9">
        <v>0</v>
      </c>
      <c r="D157" s="9">
        <v>100</v>
      </c>
      <c r="E157" s="9">
        <v>100</v>
      </c>
      <c r="F157" s="9">
        <v>100</v>
      </c>
      <c r="H157" s="9">
        <v>100</v>
      </c>
      <c r="I157" s="9">
        <v>100</v>
      </c>
      <c r="J157" s="9">
        <v>100</v>
      </c>
      <c r="L157" s="9">
        <v>100</v>
      </c>
      <c r="M157" s="9">
        <v>100</v>
      </c>
      <c r="N157" s="9"/>
      <c r="O157" s="9">
        <v>100</v>
      </c>
      <c r="P157" s="9">
        <v>100</v>
      </c>
    </row>
    <row r="158" spans="3:16" x14ac:dyDescent="0.2">
      <c r="C158" s="9">
        <v>1</v>
      </c>
      <c r="D158" s="9">
        <v>101.600696</v>
      </c>
      <c r="E158" s="9">
        <v>110.22137499999999</v>
      </c>
      <c r="F158" s="9">
        <v>103.60668800000001</v>
      </c>
      <c r="H158" s="9">
        <v>106.08981</v>
      </c>
      <c r="I158" s="9">
        <v>114.99831500000001</v>
      </c>
      <c r="J158" s="9">
        <v>99.749819799999997</v>
      </c>
      <c r="L158" s="9">
        <v>106.54691</v>
      </c>
      <c r="M158" s="9">
        <v>97.968507700000004</v>
      </c>
      <c r="N158" s="9"/>
      <c r="O158" s="9">
        <v>102.415971</v>
      </c>
      <c r="P158" s="9">
        <v>97.600639889999997</v>
      </c>
    </row>
    <row r="159" spans="3:16" x14ac:dyDescent="0.2">
      <c r="C159" s="9">
        <v>2</v>
      </c>
      <c r="D159" s="9">
        <v>101.955235</v>
      </c>
      <c r="E159" s="9">
        <v>112.37665699999999</v>
      </c>
      <c r="F159" s="9">
        <v>104.521641</v>
      </c>
      <c r="H159" s="9">
        <v>109.572771</v>
      </c>
      <c r="I159" s="9">
        <v>111.35785799999999</v>
      </c>
      <c r="J159" s="9">
        <v>110.39113999999999</v>
      </c>
      <c r="L159" s="9">
        <v>103.299435</v>
      </c>
      <c r="M159" s="9">
        <v>95.100987399999994</v>
      </c>
      <c r="N159" s="9"/>
      <c r="O159" s="9">
        <v>94.249603100000002</v>
      </c>
      <c r="P159" s="9">
        <v>93.714648209999993</v>
      </c>
    </row>
    <row r="160" spans="3:16" x14ac:dyDescent="0.2">
      <c r="C160" s="9">
        <v>3</v>
      </c>
      <c r="D160" s="9">
        <v>95.246302799999995</v>
      </c>
      <c r="E160" s="9">
        <v>109.561881</v>
      </c>
      <c r="F160" s="9">
        <v>97.505763599999995</v>
      </c>
      <c r="H160" s="9">
        <v>101.61998199999999</v>
      </c>
      <c r="I160" s="9">
        <v>100.33540600000001</v>
      </c>
      <c r="J160" s="9">
        <v>102.851084</v>
      </c>
      <c r="L160" s="9">
        <v>87.958861999999996</v>
      </c>
      <c r="M160" s="9">
        <v>83.591048099999995</v>
      </c>
      <c r="N160" s="9"/>
      <c r="O160" s="9">
        <v>89.289807300000007</v>
      </c>
      <c r="P160" s="9">
        <v>94.615071270000001</v>
      </c>
    </row>
    <row r="161" spans="1:24" x14ac:dyDescent="0.2">
      <c r="C161" s="9">
        <v>4</v>
      </c>
      <c r="D161" s="9">
        <v>28.752513799999999</v>
      </c>
      <c r="E161" s="9">
        <v>27.682682100000001</v>
      </c>
      <c r="F161" s="9">
        <v>22.840281600000001</v>
      </c>
      <c r="H161" s="9">
        <v>23.202935799999999</v>
      </c>
      <c r="I161" s="9">
        <v>25.294820399999999</v>
      </c>
      <c r="J161" s="9">
        <v>19.708100000000002</v>
      </c>
      <c r="L161" s="9">
        <v>29.795833699999999</v>
      </c>
      <c r="M161" s="9">
        <v>17.4943077</v>
      </c>
      <c r="N161" s="9"/>
      <c r="O161" s="9">
        <v>41.1656543</v>
      </c>
      <c r="P161" s="9">
        <v>44.93098312</v>
      </c>
    </row>
    <row r="164" spans="1:24" x14ac:dyDescent="0.2">
      <c r="C164" s="10" t="s">
        <v>69</v>
      </c>
      <c r="D164" t="s">
        <v>55</v>
      </c>
      <c r="H164" t="s">
        <v>56</v>
      </c>
      <c r="L164" t="s">
        <v>57</v>
      </c>
      <c r="O164" t="s">
        <v>58</v>
      </c>
    </row>
    <row r="165" spans="1:24" x14ac:dyDescent="0.2">
      <c r="C165" s="9">
        <v>0</v>
      </c>
      <c r="D165" s="9">
        <v>100</v>
      </c>
      <c r="E165" s="9">
        <v>100</v>
      </c>
      <c r="F165" s="9"/>
      <c r="H165" s="9">
        <v>100</v>
      </c>
      <c r="I165" s="9">
        <v>100</v>
      </c>
      <c r="J165" s="9"/>
      <c r="L165" s="9">
        <v>100</v>
      </c>
      <c r="M165" s="9">
        <v>100</v>
      </c>
      <c r="N165" s="9"/>
      <c r="O165" s="9">
        <v>100</v>
      </c>
      <c r="P165" s="9">
        <v>100</v>
      </c>
    </row>
    <row r="166" spans="1:24" x14ac:dyDescent="0.2">
      <c r="C166" s="9">
        <v>1</v>
      </c>
      <c r="D166" s="9">
        <v>104.818826</v>
      </c>
      <c r="E166" s="9">
        <v>98.645898399999993</v>
      </c>
      <c r="F166" s="9"/>
      <c r="H166" s="9">
        <v>101.431985</v>
      </c>
      <c r="I166" s="9">
        <v>103.232938</v>
      </c>
      <c r="J166" s="9"/>
      <c r="L166" s="9">
        <v>103.397858</v>
      </c>
      <c r="M166" s="9">
        <v>95.479926000000006</v>
      </c>
      <c r="N166" s="9"/>
      <c r="O166" s="9">
        <v>90.1708359</v>
      </c>
      <c r="P166" s="9">
        <v>92.526106799999994</v>
      </c>
    </row>
    <row r="167" spans="1:24" x14ac:dyDescent="0.2">
      <c r="C167" s="9">
        <v>2</v>
      </c>
      <c r="D167" s="9">
        <v>78.4612123</v>
      </c>
      <c r="E167" s="9">
        <v>72.198709500000007</v>
      </c>
      <c r="F167" s="9"/>
      <c r="H167" s="9">
        <v>74.454008000000002</v>
      </c>
      <c r="I167" s="9">
        <v>72.396324199999995</v>
      </c>
      <c r="J167" s="9"/>
      <c r="L167" s="9">
        <v>87.972601299999994</v>
      </c>
      <c r="M167" s="9">
        <v>93.128286099999997</v>
      </c>
      <c r="N167" s="9"/>
      <c r="O167" s="9">
        <v>83.816271799999996</v>
      </c>
      <c r="P167" s="9">
        <v>82.647337100000001</v>
      </c>
    </row>
    <row r="168" spans="1:24" x14ac:dyDescent="0.2">
      <c r="C168" s="9">
        <v>3</v>
      </c>
      <c r="D168" s="9">
        <v>23.879445199999999</v>
      </c>
      <c r="E168" s="9">
        <v>21.562717800000001</v>
      </c>
      <c r="F168" s="9"/>
      <c r="H168" s="9">
        <v>18.419762899999998</v>
      </c>
      <c r="I168" s="9">
        <v>14.919332499999999</v>
      </c>
      <c r="J168" s="9"/>
      <c r="L168" s="9">
        <v>54.968761800000003</v>
      </c>
      <c r="M168" s="9">
        <v>58.752491999999997</v>
      </c>
      <c r="N168" s="9"/>
      <c r="O168" s="9">
        <v>58.744848099999999</v>
      </c>
      <c r="P168" s="9">
        <v>60.458401000000002</v>
      </c>
    </row>
    <row r="169" spans="1:24" x14ac:dyDescent="0.2">
      <c r="C169" s="9">
        <v>4</v>
      </c>
      <c r="D169" s="9">
        <v>8.3874206600000001</v>
      </c>
      <c r="E169" s="9">
        <v>9.3945687099999997</v>
      </c>
      <c r="F169" s="9"/>
      <c r="H169" s="9">
        <v>13.691916600000001</v>
      </c>
      <c r="I169" s="9">
        <v>10.799329200000001</v>
      </c>
      <c r="J169" s="9"/>
      <c r="L169" s="9">
        <v>35.063987699999998</v>
      </c>
      <c r="M169" s="9">
        <v>36.857471699999998</v>
      </c>
      <c r="N169" s="9"/>
      <c r="O169" s="9">
        <v>46.365350200000002</v>
      </c>
      <c r="P169" s="9">
        <v>48.258984099999999</v>
      </c>
    </row>
    <row r="172" spans="1:24" x14ac:dyDescent="0.2">
      <c r="A172" t="s">
        <v>15</v>
      </c>
    </row>
    <row r="173" spans="1:24" x14ac:dyDescent="0.2">
      <c r="A173" t="s">
        <v>59</v>
      </c>
      <c r="C173" s="10" t="s">
        <v>70</v>
      </c>
      <c r="D173" t="s">
        <v>40</v>
      </c>
      <c r="G173" t="s">
        <v>39</v>
      </c>
      <c r="J173" t="s">
        <v>41</v>
      </c>
      <c r="M173" t="s">
        <v>42</v>
      </c>
      <c r="P173" t="s">
        <v>30</v>
      </c>
      <c r="S173" t="s">
        <v>25</v>
      </c>
      <c r="V173" t="s">
        <v>31</v>
      </c>
    </row>
    <row r="174" spans="1:24" x14ac:dyDescent="0.2">
      <c r="C174" s="9">
        <v>0</v>
      </c>
      <c r="D174" s="9">
        <v>100</v>
      </c>
      <c r="E174" s="9">
        <v>100</v>
      </c>
      <c r="F174" s="9"/>
      <c r="G174" s="9">
        <v>100</v>
      </c>
      <c r="H174" s="9">
        <v>100</v>
      </c>
      <c r="I174" s="9"/>
      <c r="J174" s="9">
        <v>100</v>
      </c>
      <c r="K174" s="9">
        <v>100</v>
      </c>
      <c r="L174" s="9"/>
      <c r="M174" s="9">
        <v>100</v>
      </c>
      <c r="N174" s="9">
        <v>100</v>
      </c>
      <c r="O174" s="9"/>
      <c r="P174" s="9">
        <v>100</v>
      </c>
      <c r="Q174" s="9">
        <v>100</v>
      </c>
      <c r="R174" s="9"/>
      <c r="S174" s="9">
        <v>100</v>
      </c>
      <c r="T174" s="9">
        <v>100</v>
      </c>
      <c r="U174" s="9"/>
      <c r="V174" s="9">
        <v>100</v>
      </c>
      <c r="W174" s="9">
        <v>100</v>
      </c>
      <c r="X174" s="9"/>
    </row>
    <row r="175" spans="1:24" x14ac:dyDescent="0.2">
      <c r="C175" s="9">
        <v>6.5</v>
      </c>
      <c r="D175" s="9">
        <v>76.356214899999998</v>
      </c>
      <c r="E175" s="9">
        <v>70.320299500000004</v>
      </c>
      <c r="F175" s="9"/>
      <c r="G175" s="9">
        <v>72.626352499999996</v>
      </c>
      <c r="H175" s="9">
        <v>74.178611700000005</v>
      </c>
      <c r="I175" s="9"/>
      <c r="J175" s="9">
        <v>82.555687399999997</v>
      </c>
      <c r="K175" s="9">
        <v>81.393803500000004</v>
      </c>
      <c r="L175" s="9"/>
      <c r="M175" s="9">
        <v>91.614450399999996</v>
      </c>
      <c r="N175" s="9">
        <v>82.729013899999998</v>
      </c>
      <c r="O175" s="9"/>
      <c r="P175" s="9">
        <v>65.245543799999993</v>
      </c>
      <c r="Q175" s="9">
        <v>54.3046358</v>
      </c>
      <c r="R175" s="9"/>
      <c r="S175" s="9">
        <v>75.980429599999994</v>
      </c>
      <c r="T175" s="9">
        <v>84.364947900000004</v>
      </c>
      <c r="U175" s="9"/>
      <c r="V175" s="9">
        <v>83.434650500000004</v>
      </c>
      <c r="W175" s="9">
        <v>88.821455400000005</v>
      </c>
      <c r="X175" s="9"/>
    </row>
    <row r="176" spans="1:24" x14ac:dyDescent="0.2">
      <c r="C176" s="9">
        <v>18.5</v>
      </c>
      <c r="D176" s="9">
        <v>51.720505600000003</v>
      </c>
      <c r="E176" s="9">
        <v>45.237104799999997</v>
      </c>
      <c r="F176" s="9"/>
      <c r="G176" s="9">
        <v>48.330132599999999</v>
      </c>
      <c r="H176" s="9">
        <v>50.237558399999998</v>
      </c>
      <c r="I176" s="9"/>
      <c r="J176" s="9">
        <v>56.636351699999999</v>
      </c>
      <c r="K176" s="9">
        <v>65.113381500000003</v>
      </c>
      <c r="L176" s="9"/>
      <c r="M176" s="9">
        <v>68.314380799999995</v>
      </c>
      <c r="N176" s="9">
        <v>63.737533800000001</v>
      </c>
      <c r="O176" s="9"/>
      <c r="P176" s="9">
        <v>43.099308800000003</v>
      </c>
      <c r="Q176" s="9">
        <v>31.053701400000001</v>
      </c>
      <c r="R176" s="9"/>
      <c r="S176" s="9">
        <v>51.746808299999998</v>
      </c>
      <c r="T176" s="9">
        <v>69.090554600000004</v>
      </c>
      <c r="U176" s="9"/>
      <c r="V176" s="9">
        <v>62.852800700000003</v>
      </c>
      <c r="W176" s="9">
        <v>76.145887500000001</v>
      </c>
      <c r="X176" s="9"/>
    </row>
    <row r="177" spans="3:24" x14ac:dyDescent="0.2">
      <c r="C177" s="9">
        <v>52.9</v>
      </c>
      <c r="D177" s="9">
        <v>32.720330099999998</v>
      </c>
      <c r="E177" s="9">
        <v>23.8630061</v>
      </c>
      <c r="F177" s="9"/>
      <c r="G177" s="9">
        <v>32.755632599999998</v>
      </c>
      <c r="H177" s="9">
        <v>33.507811199999999</v>
      </c>
      <c r="I177" s="9"/>
      <c r="J177" s="9">
        <v>37.4522209</v>
      </c>
      <c r="K177" s="9">
        <v>43.334164000000001</v>
      </c>
      <c r="L177" s="9"/>
      <c r="M177" s="9">
        <v>45.996751000000003</v>
      </c>
      <c r="N177" s="9">
        <v>48.3554587</v>
      </c>
      <c r="O177" s="9"/>
      <c r="P177" s="9">
        <v>31.6187705</v>
      </c>
      <c r="Q177" s="9">
        <v>20.418333199999999</v>
      </c>
      <c r="R177" s="9"/>
      <c r="S177" s="9">
        <v>42.779603999999999</v>
      </c>
      <c r="T177" s="9">
        <v>59.469733900000001</v>
      </c>
      <c r="U177" s="9"/>
      <c r="V177" s="9">
        <v>41.397090800000001</v>
      </c>
      <c r="W177" s="9">
        <v>47.176463800000001</v>
      </c>
      <c r="X177" s="9"/>
    </row>
    <row r="178" spans="3:24" x14ac:dyDescent="0.2">
      <c r="C178" s="9">
        <v>150.9</v>
      </c>
      <c r="D178" s="9">
        <v>18.710498600000001</v>
      </c>
      <c r="E178" s="9">
        <v>11.5848586</v>
      </c>
      <c r="F178" s="9"/>
      <c r="G178" s="9">
        <v>23.8887067</v>
      </c>
      <c r="H178" s="9">
        <v>26.316637100000001</v>
      </c>
      <c r="I178" s="9"/>
      <c r="J178" s="9">
        <v>30.1107157</v>
      </c>
      <c r="K178" s="9">
        <v>30.102167999999999</v>
      </c>
      <c r="L178" s="9"/>
      <c r="M178" s="9">
        <v>34.377659199999997</v>
      </c>
      <c r="N178" s="9">
        <v>36.097351600000003</v>
      </c>
      <c r="O178" s="9"/>
      <c r="P178" s="9">
        <v>22.611858900000001</v>
      </c>
      <c r="Q178" s="9">
        <v>17.618516799999998</v>
      </c>
      <c r="R178" s="9"/>
      <c r="S178" s="9">
        <v>39.339500000000001</v>
      </c>
      <c r="T178" s="9">
        <v>40.988400400000003</v>
      </c>
      <c r="U178" s="9"/>
      <c r="V178" s="9">
        <v>28.267477199999998</v>
      </c>
      <c r="W178" s="9">
        <v>35.6164384</v>
      </c>
      <c r="X178" s="9"/>
    </row>
    <row r="179" spans="3:24" x14ac:dyDescent="0.2">
      <c r="C179" s="9">
        <v>430.6</v>
      </c>
      <c r="D179" s="9">
        <v>12.403441000000001</v>
      </c>
      <c r="E179" s="9">
        <v>5.2689961199999997</v>
      </c>
      <c r="F179" s="9"/>
      <c r="G179" s="9">
        <v>19.228066900000002</v>
      </c>
      <c r="H179" s="9">
        <v>20.506522799999999</v>
      </c>
      <c r="I179" s="9"/>
      <c r="J179" s="9">
        <v>17.371820199999998</v>
      </c>
      <c r="K179" s="9">
        <v>18.016446500000001</v>
      </c>
      <c r="L179" s="9"/>
      <c r="M179" s="9">
        <v>24.5455249</v>
      </c>
      <c r="N179" s="9">
        <v>26.566937500000002</v>
      </c>
      <c r="O179" s="9"/>
      <c r="P179" s="9">
        <v>14.2379047</v>
      </c>
      <c r="Q179" s="9">
        <v>10.432102799999999</v>
      </c>
      <c r="R179" s="9"/>
      <c r="S179" s="9">
        <v>28.743979800000002</v>
      </c>
      <c r="T179" s="9">
        <v>21.5323131</v>
      </c>
      <c r="U179" s="9"/>
      <c r="V179" s="9">
        <v>24.772036499999999</v>
      </c>
      <c r="W179" s="9">
        <v>31.610889499999999</v>
      </c>
      <c r="X179" s="9"/>
    </row>
    <row r="180" spans="3:24" x14ac:dyDescent="0.2">
      <c r="C180" s="9">
        <v>1228</v>
      </c>
      <c r="D180" s="9">
        <v>6.92591292</v>
      </c>
      <c r="E180" s="9">
        <v>2.8424847500000001</v>
      </c>
      <c r="F180" s="9"/>
      <c r="G180" s="9">
        <v>12.1551361</v>
      </c>
      <c r="H180" s="9">
        <v>12.9006281</v>
      </c>
      <c r="I180" s="9"/>
      <c r="J180" s="9">
        <v>6.8142876000000001</v>
      </c>
      <c r="K180" s="9">
        <v>8.2564997099999999</v>
      </c>
      <c r="L180" s="9"/>
      <c r="M180" s="9">
        <v>12.9960548</v>
      </c>
      <c r="N180" s="9">
        <v>16.042533500000001</v>
      </c>
      <c r="O180" s="9"/>
      <c r="P180" s="9">
        <v>8.1775190999999996</v>
      </c>
      <c r="Q180" s="9">
        <v>5.7963412200000004</v>
      </c>
      <c r="R180" s="9"/>
      <c r="S180" s="9">
        <v>11.4211452</v>
      </c>
      <c r="T180" s="9">
        <v>7.8175260700000004</v>
      </c>
      <c r="U180" s="9"/>
      <c r="V180" s="9">
        <v>19.4745983</v>
      </c>
      <c r="W180" s="9">
        <v>31.200508599999999</v>
      </c>
      <c r="X180" s="9"/>
    </row>
    <row r="181" spans="3:24" x14ac:dyDescent="0.2">
      <c r="C181" s="9">
        <v>3505</v>
      </c>
      <c r="D181" s="9">
        <v>3.74824438</v>
      </c>
      <c r="E181" s="9">
        <v>1.69162507</v>
      </c>
      <c r="F181" s="9"/>
      <c r="G181" s="9">
        <v>6.3843739800000003</v>
      </c>
      <c r="H181" s="9">
        <v>5.9470124000000002</v>
      </c>
      <c r="I181" s="9"/>
      <c r="J181" s="9">
        <v>3.5059971000000001</v>
      </c>
      <c r="K181" s="9">
        <v>5.4738765699999998</v>
      </c>
      <c r="L181" s="9"/>
      <c r="M181" s="9">
        <v>2.93184807</v>
      </c>
      <c r="N181" s="9">
        <v>8.3448913499999993</v>
      </c>
      <c r="O181" s="9"/>
      <c r="P181" s="9">
        <v>3.5431065799999999</v>
      </c>
      <c r="Q181" s="9">
        <v>1.2786046799999999</v>
      </c>
      <c r="R181" s="9"/>
      <c r="S181" s="9">
        <v>3.0349361699999999</v>
      </c>
      <c r="T181" s="9">
        <v>-0.38990150000000001</v>
      </c>
      <c r="U181" s="9"/>
      <c r="V181" s="9">
        <v>10.432045199999999</v>
      </c>
      <c r="W181" s="9">
        <v>18.2186001</v>
      </c>
      <c r="X181" s="9"/>
    </row>
    <row r="182" spans="3:24" x14ac:dyDescent="0.2">
      <c r="C182" s="9">
        <v>10000</v>
      </c>
      <c r="D182" s="9">
        <v>3.7394662900000002</v>
      </c>
      <c r="E182" s="9">
        <v>1.71242374</v>
      </c>
      <c r="F182" s="9"/>
      <c r="G182" s="9">
        <v>3.4240479599999998</v>
      </c>
      <c r="H182" s="9">
        <v>4.1391528400000004</v>
      </c>
      <c r="I182" s="9"/>
      <c r="J182" s="9">
        <v>2.8996968500000002</v>
      </c>
      <c r="K182" s="9">
        <v>5.0419470100000003</v>
      </c>
      <c r="L182" s="9"/>
      <c r="M182" s="9">
        <v>1.0907403099999999</v>
      </c>
      <c r="N182" s="9">
        <v>4.5109305900000001</v>
      </c>
      <c r="O182" s="9"/>
      <c r="P182" s="9">
        <v>2.1098581300000001</v>
      </c>
      <c r="Q182" s="9">
        <v>1.5671103500000001</v>
      </c>
      <c r="R182" s="9"/>
      <c r="S182" s="9">
        <v>1.42190964</v>
      </c>
      <c r="T182" s="9">
        <v>-0.67258019999999996</v>
      </c>
      <c r="U182" s="9"/>
      <c r="V182" s="9">
        <v>5.7425097699999998</v>
      </c>
      <c r="W182" s="9">
        <v>5.9187330200000003</v>
      </c>
      <c r="X182" s="9"/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2"/>
  <sheetViews>
    <sheetView topLeftCell="A52" zoomScale="80" zoomScaleNormal="80" workbookViewId="0">
      <selection activeCell="Q92" sqref="Q92"/>
    </sheetView>
  </sheetViews>
  <sheetFormatPr baseColWidth="10" defaultRowHeight="14.25" x14ac:dyDescent="0.2"/>
  <cols>
    <col min="1" max="1" width="14.625" customWidth="1"/>
  </cols>
  <sheetData>
    <row r="1" spans="1:56" ht="15" x14ac:dyDescent="0.25">
      <c r="A1" s="3" t="s">
        <v>16</v>
      </c>
    </row>
    <row r="2" spans="1:56" ht="15" x14ac:dyDescent="0.25">
      <c r="A2" t="s">
        <v>33</v>
      </c>
      <c r="B2" s="3" t="s">
        <v>1</v>
      </c>
      <c r="E2" t="s">
        <v>20</v>
      </c>
      <c r="P2" s="3" t="s">
        <v>28</v>
      </c>
      <c r="S2" t="s">
        <v>20</v>
      </c>
      <c r="AD2" s="3" t="s">
        <v>29</v>
      </c>
      <c r="AG2" t="s">
        <v>20</v>
      </c>
      <c r="AR2" s="3" t="s">
        <v>30</v>
      </c>
      <c r="AU2" t="s">
        <v>20</v>
      </c>
    </row>
    <row r="3" spans="1:56" x14ac:dyDescent="0.2">
      <c r="B3" t="s">
        <v>23</v>
      </c>
      <c r="E3" s="1">
        <v>0</v>
      </c>
      <c r="F3" s="1">
        <v>6.4999999999999997E-3</v>
      </c>
      <c r="G3" s="1">
        <v>1.626668988076E-2</v>
      </c>
      <c r="H3" s="1">
        <v>4.0708492257979997E-2</v>
      </c>
      <c r="I3" s="1">
        <v>0.1018757567806</v>
      </c>
      <c r="J3" s="1">
        <v>0.25495097567960001</v>
      </c>
      <c r="K3" s="1">
        <v>0.63803207018120001</v>
      </c>
      <c r="L3" s="1">
        <v>1.596718433787</v>
      </c>
      <c r="M3" s="1">
        <v>3.9958959368169999</v>
      </c>
      <c r="N3" s="1">
        <v>10</v>
      </c>
      <c r="P3" t="s">
        <v>23</v>
      </c>
      <c r="S3" s="1">
        <v>0</v>
      </c>
      <c r="T3" s="1">
        <v>6.4999999999999997E-3</v>
      </c>
      <c r="U3" s="1">
        <v>1.626668988076E-2</v>
      </c>
      <c r="V3" s="1">
        <v>4.0708492257979997E-2</v>
      </c>
      <c r="W3" s="1">
        <v>0.1018757567806</v>
      </c>
      <c r="X3" s="1">
        <v>0.25495097567960001</v>
      </c>
      <c r="Y3" s="1">
        <v>0.63803207018120001</v>
      </c>
      <c r="Z3" s="1">
        <v>1.596718433787</v>
      </c>
      <c r="AA3" s="1">
        <v>3.9958959368169999</v>
      </c>
      <c r="AB3" s="1">
        <v>10</v>
      </c>
      <c r="AD3" t="s">
        <v>23</v>
      </c>
      <c r="AG3" s="1">
        <v>0</v>
      </c>
      <c r="AH3" s="1">
        <v>6.4999999999999997E-3</v>
      </c>
      <c r="AI3" s="1">
        <v>1.626668988076E-2</v>
      </c>
      <c r="AJ3" s="1">
        <v>4.0708492257979997E-2</v>
      </c>
      <c r="AK3" s="1">
        <v>0.1018757567806</v>
      </c>
      <c r="AL3" s="1">
        <v>0.25495097567960001</v>
      </c>
      <c r="AM3" s="1">
        <v>0.63803207018120001</v>
      </c>
      <c r="AN3" s="1">
        <v>1.596718433787</v>
      </c>
      <c r="AO3" s="1">
        <v>3.9958959368169999</v>
      </c>
      <c r="AP3" s="1">
        <v>10</v>
      </c>
      <c r="AR3" t="s">
        <v>23</v>
      </c>
      <c r="AU3" s="1">
        <v>0</v>
      </c>
      <c r="AV3" s="1">
        <v>6.4999999999999997E-3</v>
      </c>
      <c r="AW3" s="1">
        <v>1.626668988076E-2</v>
      </c>
      <c r="AX3" s="1">
        <v>4.0708492257979997E-2</v>
      </c>
      <c r="AY3" s="1">
        <v>0.1018757567806</v>
      </c>
      <c r="AZ3" s="1">
        <v>0.25495097567960001</v>
      </c>
      <c r="BA3" s="1">
        <v>0.63803207018120001</v>
      </c>
      <c r="BB3" s="1">
        <v>1.596718433787</v>
      </c>
      <c r="BC3" s="1">
        <v>3.9958959368169999</v>
      </c>
      <c r="BD3" s="1">
        <v>10</v>
      </c>
    </row>
    <row r="4" spans="1:56" x14ac:dyDescent="0.2">
      <c r="C4" t="s">
        <v>21</v>
      </c>
      <c r="D4" s="1">
        <v>0</v>
      </c>
      <c r="E4">
        <v>100</v>
      </c>
      <c r="F4">
        <v>90.435772438197532</v>
      </c>
      <c r="G4">
        <v>83.605948875306225</v>
      </c>
      <c r="H4">
        <v>73.645789512756423</v>
      </c>
      <c r="I4">
        <v>73.880874019450147</v>
      </c>
      <c r="J4">
        <v>63.029868105218888</v>
      </c>
      <c r="K4">
        <v>58.427160921531261</v>
      </c>
      <c r="L4">
        <v>50.991066788745627</v>
      </c>
      <c r="M4">
        <v>48.355645740021288</v>
      </c>
      <c r="N4">
        <v>46.425478211378092</v>
      </c>
      <c r="Q4" t="s">
        <v>21</v>
      </c>
      <c r="R4" s="1">
        <v>0</v>
      </c>
      <c r="S4">
        <v>100</v>
      </c>
      <c r="T4">
        <v>88.901666087235569</v>
      </c>
      <c r="U4">
        <v>82.817639665177964</v>
      </c>
      <c r="V4">
        <v>65.662022303639702</v>
      </c>
      <c r="W4">
        <v>58.842564116278439</v>
      </c>
      <c r="X4">
        <v>51.755676196079484</v>
      </c>
      <c r="Y4">
        <v>45.243762201481537</v>
      </c>
      <c r="Z4">
        <v>43.02409541892866</v>
      </c>
      <c r="AA4">
        <v>36.899954536945408</v>
      </c>
      <c r="AB4">
        <v>35.696520739175774</v>
      </c>
      <c r="AE4" t="s">
        <v>21</v>
      </c>
      <c r="AF4" s="1">
        <v>0</v>
      </c>
      <c r="AG4">
        <v>100</v>
      </c>
      <c r="AH4">
        <v>95.05337543226581</v>
      </c>
      <c r="AI4">
        <v>90.31724552698843</v>
      </c>
      <c r="AJ4">
        <v>79.16102841677943</v>
      </c>
      <c r="AK4">
        <v>68.455871297549251</v>
      </c>
      <c r="AL4">
        <v>61.193805442790556</v>
      </c>
      <c r="AM4">
        <v>53.465644264020447</v>
      </c>
      <c r="AN4">
        <v>51.405803638550601</v>
      </c>
      <c r="AO4">
        <v>49.977447000451058</v>
      </c>
      <c r="AP4">
        <v>51.82679296346415</v>
      </c>
      <c r="AS4" t="s">
        <v>21</v>
      </c>
      <c r="AT4" s="1">
        <v>0</v>
      </c>
      <c r="AU4">
        <v>100</v>
      </c>
      <c r="AV4">
        <v>88.210647387446599</v>
      </c>
      <c r="AW4">
        <v>88.33388103844888</v>
      </c>
      <c r="AX4">
        <v>76.695147332676072</v>
      </c>
      <c r="AY4">
        <v>69.711907109212405</v>
      </c>
      <c r="AZ4">
        <v>66.001204951254238</v>
      </c>
      <c r="BA4">
        <v>56.922992660751454</v>
      </c>
      <c r="BB4">
        <v>61.112936794829672</v>
      </c>
      <c r="BC4">
        <v>51.391170993537067</v>
      </c>
      <c r="BD4">
        <v>49.104502136049945</v>
      </c>
    </row>
    <row r="5" spans="1:56" x14ac:dyDescent="0.2">
      <c r="D5" s="1">
        <v>6.4999999999999997E-3</v>
      </c>
      <c r="E5">
        <v>90.225433669050517</v>
      </c>
      <c r="F5">
        <v>78.322733909084164</v>
      </c>
      <c r="G5">
        <v>75.798668679319988</v>
      </c>
      <c r="H5">
        <v>69.302912573309257</v>
      </c>
      <c r="I5">
        <v>70.750538219791636</v>
      </c>
      <c r="J5">
        <v>58.513771002944743</v>
      </c>
      <c r="K5">
        <v>51.325134245626202</v>
      </c>
      <c r="L5">
        <v>46.821410012125419</v>
      </c>
      <c r="M5">
        <v>40.721585706862001</v>
      </c>
      <c r="N5">
        <v>39.620400386033509</v>
      </c>
      <c r="R5" s="1">
        <v>6.4999999999999997E-3</v>
      </c>
      <c r="S5">
        <v>90.359158131201013</v>
      </c>
      <c r="T5">
        <v>74.03257294145962</v>
      </c>
      <c r="U5">
        <v>71.344904126440753</v>
      </c>
      <c r="V5">
        <v>58.468162490305666</v>
      </c>
      <c r="W5">
        <v>51.127216323910872</v>
      </c>
      <c r="X5">
        <v>43.037466905570547</v>
      </c>
      <c r="Y5">
        <v>40.175968764207191</v>
      </c>
      <c r="Z5">
        <v>37.087155349931791</v>
      </c>
      <c r="AA5">
        <v>36.605781830823943</v>
      </c>
      <c r="AB5">
        <v>31.1769582542187</v>
      </c>
      <c r="AF5" s="1">
        <v>6.4999999999999997E-3</v>
      </c>
      <c r="AG5">
        <v>88.061945572094402</v>
      </c>
      <c r="AH5">
        <v>79.867689069312874</v>
      </c>
      <c r="AI5">
        <v>79.53691174259508</v>
      </c>
      <c r="AJ5">
        <v>74.094121184784242</v>
      </c>
      <c r="AK5">
        <v>59.660201473462649</v>
      </c>
      <c r="AL5">
        <v>53.059690272139534</v>
      </c>
      <c r="AM5">
        <v>50.383400992331985</v>
      </c>
      <c r="AN5">
        <v>46.353931739588042</v>
      </c>
      <c r="AO5">
        <v>45.01578709968426</v>
      </c>
      <c r="AP5">
        <v>42.279356487746213</v>
      </c>
      <c r="AT5" s="1">
        <v>6.4999999999999997E-3</v>
      </c>
      <c r="AU5">
        <v>87.594479132435097</v>
      </c>
      <c r="AV5">
        <v>78.297184795705988</v>
      </c>
      <c r="AW5">
        <v>79.748603351955296</v>
      </c>
      <c r="AX5">
        <v>66.46675429948516</v>
      </c>
      <c r="AY5">
        <v>57.169459962756044</v>
      </c>
      <c r="AZ5">
        <v>56.936685288640597</v>
      </c>
      <c r="BA5">
        <v>54.321393361813996</v>
      </c>
      <c r="BB5">
        <v>46.22905027932962</v>
      </c>
      <c r="BC5">
        <v>46.009968233103301</v>
      </c>
      <c r="BD5">
        <v>41.792638843246792</v>
      </c>
    </row>
    <row r="6" spans="1:56" x14ac:dyDescent="0.2">
      <c r="D6" s="1">
        <v>1.626668988076E-2</v>
      </c>
      <c r="E6">
        <v>86.340352874217416</v>
      </c>
      <c r="F6">
        <v>68.560540446908021</v>
      </c>
      <c r="G6">
        <v>73.324094924649231</v>
      </c>
      <c r="H6">
        <v>63.190715399272484</v>
      </c>
      <c r="I6">
        <v>64.46512088292792</v>
      </c>
      <c r="J6">
        <v>57.771398876543529</v>
      </c>
      <c r="K6">
        <v>47.934968201727251</v>
      </c>
      <c r="L6">
        <v>42.725990448145303</v>
      </c>
      <c r="M6">
        <v>39.150231372646068</v>
      </c>
      <c r="N6">
        <v>40.016332186780829</v>
      </c>
      <c r="R6" s="1">
        <v>1.626668988076E-2</v>
      </c>
      <c r="S6">
        <v>83.058326424731902</v>
      </c>
      <c r="T6">
        <v>67.948546519402029</v>
      </c>
      <c r="U6">
        <v>62.319150643168506</v>
      </c>
      <c r="V6">
        <v>57.746102211643887</v>
      </c>
      <c r="W6">
        <v>48.640119808520303</v>
      </c>
      <c r="X6">
        <v>44.093814350279452</v>
      </c>
      <c r="Y6">
        <v>37.9696734682962</v>
      </c>
      <c r="Z6">
        <v>35.950578985371585</v>
      </c>
      <c r="AA6">
        <v>32.500735431765293</v>
      </c>
      <c r="AB6">
        <v>31.484502446982056</v>
      </c>
      <c r="AF6" s="1">
        <v>1.626668988076E-2</v>
      </c>
      <c r="AG6">
        <v>83.521274996241146</v>
      </c>
      <c r="AH6">
        <v>78.604721094572241</v>
      </c>
      <c r="AI6">
        <v>78.048413772365038</v>
      </c>
      <c r="AJ6">
        <v>72.079386558412267</v>
      </c>
      <c r="AK6">
        <v>61.614794767704105</v>
      </c>
      <c r="AL6">
        <v>51.165238310028585</v>
      </c>
      <c r="AM6">
        <v>46.218613742294387</v>
      </c>
      <c r="AN6">
        <v>43.437077131258455</v>
      </c>
      <c r="AO6">
        <v>43.391971132160585</v>
      </c>
      <c r="AP6">
        <v>40.896105848744547</v>
      </c>
      <c r="AT6" s="1">
        <v>1.626668988076E-2</v>
      </c>
      <c r="AU6">
        <v>76.366524263336615</v>
      </c>
      <c r="AV6">
        <v>70.396538503669603</v>
      </c>
      <c r="AW6">
        <v>66.192901741702272</v>
      </c>
      <c r="AX6">
        <v>71.820571804140627</v>
      </c>
      <c r="AY6">
        <v>54.211852338700837</v>
      </c>
      <c r="AZ6">
        <v>53.66414722313506</v>
      </c>
      <c r="BA6">
        <v>51.144703691532463</v>
      </c>
      <c r="BB6">
        <v>50.843465877971305</v>
      </c>
      <c r="BC6">
        <v>41.505093657574761</v>
      </c>
      <c r="BD6">
        <v>43.120823748493812</v>
      </c>
    </row>
    <row r="7" spans="1:56" x14ac:dyDescent="0.2">
      <c r="D7" s="1">
        <v>4.0708492257979997E-2</v>
      </c>
      <c r="E7">
        <v>77.840192026923361</v>
      </c>
      <c r="F7">
        <v>63.648511543886563</v>
      </c>
      <c r="G7">
        <v>59.454109029719625</v>
      </c>
      <c r="H7">
        <v>50.075474499517469</v>
      </c>
      <c r="I7">
        <v>50.34767761253125</v>
      </c>
      <c r="J7">
        <v>46.190393704684368</v>
      </c>
      <c r="K7">
        <v>38.358367771151414</v>
      </c>
      <c r="L7">
        <v>35.673455247333649</v>
      </c>
      <c r="M7">
        <v>33.174135755116183</v>
      </c>
      <c r="N7">
        <v>31.664645764767023</v>
      </c>
      <c r="R7" s="1">
        <v>4.0708492257979997E-2</v>
      </c>
      <c r="S7">
        <v>65.835851629984219</v>
      </c>
      <c r="T7">
        <v>53.025967427058525</v>
      </c>
      <c r="U7">
        <v>52.584708367876324</v>
      </c>
      <c r="V7">
        <v>45.12341882170459</v>
      </c>
      <c r="W7">
        <v>40.29631214398416</v>
      </c>
      <c r="X7">
        <v>34.559944374615569</v>
      </c>
      <c r="Y7">
        <v>34.42622950819672</v>
      </c>
      <c r="Z7">
        <v>28.27534565292969</v>
      </c>
      <c r="AA7">
        <v>26.015564410451148</v>
      </c>
      <c r="AB7">
        <v>25.052817372235442</v>
      </c>
      <c r="AF7" s="1">
        <v>4.0708492257979997E-2</v>
      </c>
      <c r="AG7">
        <v>68.230341302059841</v>
      </c>
      <c r="AH7">
        <v>62.30642008720492</v>
      </c>
      <c r="AI7">
        <v>63.90016538866336</v>
      </c>
      <c r="AJ7">
        <v>56.502781536611032</v>
      </c>
      <c r="AK7">
        <v>48.052924372274852</v>
      </c>
      <c r="AL7">
        <v>38.249887235002255</v>
      </c>
      <c r="AM7">
        <v>35.543527289129457</v>
      </c>
      <c r="AN7">
        <v>33.603969327920609</v>
      </c>
      <c r="AO7">
        <v>33.363403999398592</v>
      </c>
      <c r="AP7">
        <v>31.047962712374083</v>
      </c>
      <c r="AT7" s="1">
        <v>4.0708492257979997E-2</v>
      </c>
      <c r="AU7">
        <v>58.429181728557346</v>
      </c>
      <c r="AV7">
        <v>50.076678716179202</v>
      </c>
      <c r="AW7">
        <v>50.391609157629539</v>
      </c>
      <c r="AX7">
        <v>52.034724504326881</v>
      </c>
      <c r="AY7">
        <v>44.407930770073392</v>
      </c>
      <c r="AZ7">
        <v>43.120823748493812</v>
      </c>
      <c r="BA7">
        <v>41.861101982692524</v>
      </c>
      <c r="BB7">
        <v>39.69766677620769</v>
      </c>
      <c r="BC7">
        <v>36.329280315478144</v>
      </c>
      <c r="BD7">
        <v>35.535107897907771</v>
      </c>
    </row>
    <row r="8" spans="1:56" x14ac:dyDescent="0.2">
      <c r="D8" s="1">
        <v>0.1018757567806</v>
      </c>
      <c r="E8">
        <v>53.750216525203534</v>
      </c>
      <c r="F8">
        <v>48.132934102100918</v>
      </c>
      <c r="G8">
        <v>44.520056420281612</v>
      </c>
      <c r="H8">
        <v>40.115315136967666</v>
      </c>
      <c r="I8">
        <v>40.375145381208092</v>
      </c>
      <c r="J8">
        <v>31.949221746554155</v>
      </c>
      <c r="K8">
        <v>29.239563485189677</v>
      </c>
      <c r="L8">
        <v>29.152953403776202</v>
      </c>
      <c r="M8">
        <v>26.814481205612331</v>
      </c>
      <c r="N8">
        <v>25.923634653930861</v>
      </c>
      <c r="R8" s="1">
        <v>0.1018757567806</v>
      </c>
      <c r="S8">
        <v>43.919985023934949</v>
      </c>
      <c r="T8">
        <v>34.439600994838607</v>
      </c>
      <c r="U8">
        <v>30.642098788543308</v>
      </c>
      <c r="V8">
        <v>29.853181076672097</v>
      </c>
      <c r="W8">
        <v>26.670767255903506</v>
      </c>
      <c r="X8">
        <v>25.895221030674183</v>
      </c>
      <c r="Y8">
        <v>22.993608429385173</v>
      </c>
      <c r="Z8">
        <v>21.496001925494078</v>
      </c>
      <c r="AA8">
        <v>19.222849196373655</v>
      </c>
      <c r="AB8">
        <v>17.123525793597729</v>
      </c>
      <c r="AF8" s="1">
        <v>0.1018757567806</v>
      </c>
      <c r="AG8">
        <v>53.91670425499926</v>
      </c>
      <c r="AH8">
        <v>44.654939106901217</v>
      </c>
      <c r="AI8">
        <v>40.73071718538565</v>
      </c>
      <c r="AJ8">
        <v>39.197113216057737</v>
      </c>
      <c r="AK8">
        <v>30.401443391971132</v>
      </c>
      <c r="AL8">
        <v>26.807998797173362</v>
      </c>
      <c r="AM8">
        <v>21.936550894602313</v>
      </c>
      <c r="AN8">
        <v>21.485490903623511</v>
      </c>
      <c r="AO8">
        <v>19.290332280860024</v>
      </c>
      <c r="AP8">
        <v>19.230190948729518</v>
      </c>
      <c r="AT8" s="1">
        <v>0.1018757567806</v>
      </c>
      <c r="AU8">
        <v>29.496658998795048</v>
      </c>
      <c r="AV8">
        <v>28.305400372439479</v>
      </c>
      <c r="AW8">
        <v>28.278015116661184</v>
      </c>
      <c r="AX8">
        <v>32.577500273852557</v>
      </c>
      <c r="AY8">
        <v>29.181728557344726</v>
      </c>
      <c r="AZ8">
        <v>31.399934275386133</v>
      </c>
      <c r="BA8">
        <v>27.333223792310214</v>
      </c>
      <c r="BB8">
        <v>26.895059699857594</v>
      </c>
      <c r="BC8">
        <v>22.691422937890245</v>
      </c>
      <c r="BD8">
        <v>24.211304633585282</v>
      </c>
    </row>
    <row r="9" spans="1:56" x14ac:dyDescent="0.2">
      <c r="D9" s="1">
        <v>0.25495097567960001</v>
      </c>
      <c r="E9">
        <v>34.448541238771618</v>
      </c>
      <c r="F9">
        <v>29.920071267724136</v>
      </c>
      <c r="G9">
        <v>25.861770310064092</v>
      </c>
      <c r="H9">
        <v>26.208210635717993</v>
      </c>
      <c r="I9">
        <v>24.649229170275426</v>
      </c>
      <c r="J9">
        <v>20.788894112989041</v>
      </c>
      <c r="K9">
        <v>19.093811091039566</v>
      </c>
      <c r="L9">
        <v>20.034149117814454</v>
      </c>
      <c r="M9">
        <v>17.448219544183516</v>
      </c>
      <c r="N9">
        <v>15.889238078740938</v>
      </c>
      <c r="R9" s="1">
        <v>0.25495097567960001</v>
      </c>
      <c r="S9">
        <v>25.453961971491989</v>
      </c>
      <c r="T9">
        <v>20.640226780413439</v>
      </c>
      <c r="U9">
        <v>20.185596234589362</v>
      </c>
      <c r="V9">
        <v>17.136897280239612</v>
      </c>
      <c r="W9">
        <v>16.481694434787258</v>
      </c>
      <c r="X9">
        <v>15.960206455753747</v>
      </c>
      <c r="Y9">
        <v>13.486481427005049</v>
      </c>
      <c r="Z9">
        <v>13.406252507153742</v>
      </c>
      <c r="AA9">
        <v>11.734816676918134</v>
      </c>
      <c r="AB9">
        <v>10.22383868638515</v>
      </c>
      <c r="AF9" s="1">
        <v>0.25495097567960001</v>
      </c>
      <c r="AG9">
        <v>25.860772816117876</v>
      </c>
      <c r="AH9">
        <v>22.237257555254846</v>
      </c>
      <c r="AI9">
        <v>23.966320854006913</v>
      </c>
      <c r="AJ9">
        <v>19.891745602165091</v>
      </c>
      <c r="AK9">
        <v>15.681852353029621</v>
      </c>
      <c r="AL9">
        <v>12.283867087655992</v>
      </c>
      <c r="AM9">
        <v>12.479326417080141</v>
      </c>
      <c r="AN9">
        <v>11.426853104796272</v>
      </c>
      <c r="AO9">
        <v>12.193655089460233</v>
      </c>
      <c r="AP9">
        <v>9.517365809652679</v>
      </c>
      <c r="AT9" s="1">
        <v>0.25495097567960001</v>
      </c>
      <c r="AU9">
        <v>13.380435973271986</v>
      </c>
      <c r="AV9">
        <v>12.148099463248981</v>
      </c>
      <c r="AW9">
        <v>12.8601161134845</v>
      </c>
      <c r="AX9">
        <v>13.818600065724615</v>
      </c>
      <c r="AY9">
        <v>13.640595903165734</v>
      </c>
      <c r="AZ9">
        <v>15.023551319969325</v>
      </c>
      <c r="BA9">
        <v>14.133530507174941</v>
      </c>
      <c r="BB9">
        <v>12.750575090371349</v>
      </c>
      <c r="BC9">
        <v>10.710373534888816</v>
      </c>
      <c r="BD9">
        <v>8.9577171650783178</v>
      </c>
    </row>
    <row r="10" spans="1:56" x14ac:dyDescent="0.2">
      <c r="D10" s="1">
        <v>0.63803207018120001</v>
      </c>
      <c r="E10">
        <v>17.064660612209547</v>
      </c>
      <c r="F10">
        <v>14.119917844151342</v>
      </c>
      <c r="G10">
        <v>12.907376704362672</v>
      </c>
      <c r="H10">
        <v>12.672292197668948</v>
      </c>
      <c r="I10">
        <v>12.350597609561753</v>
      </c>
      <c r="J10">
        <v>11.076192125906314</v>
      </c>
      <c r="K10">
        <v>10.630768850065571</v>
      </c>
      <c r="L10">
        <v>10.457548687238624</v>
      </c>
      <c r="M10">
        <v>9.3068718913167174</v>
      </c>
      <c r="N10">
        <v>7.9829749325678643</v>
      </c>
      <c r="R10" s="1">
        <v>0.63803207018120001</v>
      </c>
      <c r="S10">
        <v>16.588666327922333</v>
      </c>
      <c r="T10">
        <v>12.991736421255313</v>
      </c>
      <c r="U10">
        <v>11.373786537587247</v>
      </c>
      <c r="V10">
        <v>11.841788570053216</v>
      </c>
      <c r="W10">
        <v>9.2610916481694439</v>
      </c>
      <c r="X10">
        <v>9.3948065145882929</v>
      </c>
      <c r="Y10">
        <v>7.5094268980825296</v>
      </c>
      <c r="Z10">
        <v>6.8542240526301708</v>
      </c>
      <c r="AA10">
        <v>6.0118203941914254</v>
      </c>
      <c r="AB10">
        <v>5.3833605220228362</v>
      </c>
      <c r="AF10" s="1">
        <v>0.63803207018120001</v>
      </c>
      <c r="AG10">
        <v>15.035333032626678</v>
      </c>
      <c r="AH10">
        <v>13.020598406254701</v>
      </c>
      <c r="AI10">
        <v>10.975793113817472</v>
      </c>
      <c r="AJ10">
        <v>9.8481431363704797</v>
      </c>
      <c r="AK10">
        <v>7.9386558412268853</v>
      </c>
      <c r="AL10">
        <v>7.2169598556608054</v>
      </c>
      <c r="AM10">
        <v>6.3148398737032041</v>
      </c>
      <c r="AN10">
        <v>6.1193805442790579</v>
      </c>
      <c r="AO10">
        <v>5.4578258908434822</v>
      </c>
      <c r="AP10">
        <v>6.0291685460832998</v>
      </c>
      <c r="AT10" s="1">
        <v>0.63803207018120001</v>
      </c>
      <c r="AU10">
        <v>7.8759995618359016</v>
      </c>
      <c r="AV10">
        <v>5.6577938437945043</v>
      </c>
      <c r="AW10">
        <v>6.9038229817066439</v>
      </c>
      <c r="AX10">
        <v>6.5751999123671823</v>
      </c>
      <c r="AY10">
        <v>5.4934823091247651</v>
      </c>
      <c r="AZ10">
        <v>5.63040858801621</v>
      </c>
      <c r="BA10">
        <v>4.3843794501040625</v>
      </c>
      <c r="BB10">
        <v>4.9183919377806999</v>
      </c>
      <c r="BC10">
        <v>4.2474531712126176</v>
      </c>
      <c r="BD10">
        <v>4.069449008653744</v>
      </c>
    </row>
    <row r="11" spans="1:56" x14ac:dyDescent="0.2">
      <c r="D11" s="1">
        <v>1.596718433787</v>
      </c>
      <c r="E11">
        <v>10.48229442478533</v>
      </c>
      <c r="F11">
        <v>8.725347058969092</v>
      </c>
      <c r="G11">
        <v>9.1212788597164138</v>
      </c>
      <c r="H11">
        <v>8.0077206701145727</v>
      </c>
      <c r="I11">
        <v>7.5499245255004812</v>
      </c>
      <c r="J11">
        <v>6.7828066615525486</v>
      </c>
      <c r="K11">
        <v>5.9661973225111993</v>
      </c>
      <c r="L11">
        <v>6.1022988790180897</v>
      </c>
      <c r="M11">
        <v>6.0651802726980248</v>
      </c>
      <c r="N11">
        <v>4.914503476776126</v>
      </c>
      <c r="R11" s="1">
        <v>1.596718433787</v>
      </c>
      <c r="S11">
        <v>12.189447222742222</v>
      </c>
      <c r="T11">
        <v>9.7424651672772971</v>
      </c>
      <c r="U11">
        <v>9.5686358409327923</v>
      </c>
      <c r="V11">
        <v>8.0175433904741507</v>
      </c>
      <c r="W11">
        <v>7.5896558179338376</v>
      </c>
      <c r="X11">
        <v>6.1722782338940441</v>
      </c>
      <c r="Y11">
        <v>5.7042762014280743</v>
      </c>
      <c r="Z11">
        <v>5.3165030888134126</v>
      </c>
      <c r="AA11">
        <v>4.995587409408178</v>
      </c>
      <c r="AB11">
        <v>4.3002701040301643</v>
      </c>
      <c r="AF11" s="1">
        <v>1.596718433787</v>
      </c>
      <c r="AG11">
        <v>8.4648924973688189</v>
      </c>
      <c r="AH11">
        <v>7.1868891895955507</v>
      </c>
      <c r="AI11">
        <v>6.9914298601714053</v>
      </c>
      <c r="AJ11">
        <v>5.4427905578108575</v>
      </c>
      <c r="AK11">
        <v>4.8564125695384144</v>
      </c>
      <c r="AL11">
        <v>4.5557059088858809</v>
      </c>
      <c r="AM11">
        <v>4.4504585776574972</v>
      </c>
      <c r="AN11">
        <v>4.4354232446248725</v>
      </c>
      <c r="AO11">
        <v>4.3602465794617391</v>
      </c>
      <c r="AP11">
        <v>3.4881972635693881</v>
      </c>
      <c r="AT11" s="1">
        <v>1.596718433787</v>
      </c>
      <c r="AU11">
        <v>3.6860554277576951</v>
      </c>
      <c r="AV11">
        <v>3.8229817066491401</v>
      </c>
      <c r="AW11">
        <v>3.8092890787599969</v>
      </c>
      <c r="AX11">
        <v>3.535436520977107</v>
      </c>
      <c r="AY11">
        <v>3.8229817066491401</v>
      </c>
      <c r="AZ11">
        <v>3.6860554277576951</v>
      </c>
      <c r="BA11">
        <v>3.5765144046445396</v>
      </c>
      <c r="BB11">
        <v>3.0972724285244824</v>
      </c>
      <c r="BC11">
        <v>2.645415708182715</v>
      </c>
      <c r="BD11">
        <v>2.75495673129587</v>
      </c>
    </row>
    <row r="12" spans="1:56" x14ac:dyDescent="0.2">
      <c r="D12" s="1">
        <v>3.9958959368169999</v>
      </c>
      <c r="E12">
        <v>7.2900942812600524</v>
      </c>
      <c r="F12">
        <v>7.2158570686199317</v>
      </c>
      <c r="G12">
        <v>6.6961965801390715</v>
      </c>
      <c r="H12">
        <v>7.0302640370196245</v>
      </c>
      <c r="I12">
        <v>6.0528074039246729</v>
      </c>
      <c r="J12">
        <v>6.1765360916582104</v>
      </c>
      <c r="K12">
        <v>5.5702655217638766</v>
      </c>
      <c r="L12">
        <v>4.9639949518695428</v>
      </c>
      <c r="M12">
        <v>4.4195887258419742</v>
      </c>
      <c r="N12">
        <v>3.9617925812278858</v>
      </c>
      <c r="R12" s="1">
        <v>3.9958959368169999</v>
      </c>
      <c r="S12">
        <v>9.1407482683924801</v>
      </c>
      <c r="T12">
        <v>7.9908004171903828</v>
      </c>
      <c r="U12">
        <v>5.4769609285160312</v>
      </c>
      <c r="V12">
        <v>6.8943385125558247</v>
      </c>
      <c r="W12">
        <v>4.8217580830636759</v>
      </c>
      <c r="X12">
        <v>6.038563367475196</v>
      </c>
      <c r="Y12">
        <v>4.2735271307463982</v>
      </c>
      <c r="Z12">
        <v>4.5142138903003213</v>
      </c>
      <c r="AA12">
        <v>3.3241515791725709</v>
      </c>
      <c r="AB12">
        <v>4.1799267242531997</v>
      </c>
      <c r="AF12" s="1">
        <v>3.9958959368169999</v>
      </c>
      <c r="AG12">
        <v>7.3372425199218183</v>
      </c>
      <c r="AH12">
        <v>6.1795218764095665</v>
      </c>
      <c r="AI12">
        <v>5.2172605623214565</v>
      </c>
      <c r="AJ12">
        <v>5.3676138926477233</v>
      </c>
      <c r="AK12">
        <v>4.9917305668320564</v>
      </c>
      <c r="AL12">
        <v>5.3074725605172155</v>
      </c>
      <c r="AM12">
        <v>3.8189745902871759</v>
      </c>
      <c r="AN12">
        <v>3.9693279206134466</v>
      </c>
      <c r="AO12">
        <v>3.6836565929935383</v>
      </c>
      <c r="AP12">
        <v>4.4955645767553767</v>
      </c>
      <c r="AT12" s="1">
        <v>3.9958959368169999</v>
      </c>
      <c r="AU12">
        <v>4.0283711249863074</v>
      </c>
      <c r="AV12">
        <v>2.5769525687369925</v>
      </c>
      <c r="AW12">
        <v>2.7001862197392943</v>
      </c>
      <c r="AX12">
        <v>2.5632599408478494</v>
      </c>
      <c r="AY12">
        <v>2.1524811041735146</v>
      </c>
      <c r="AZ12">
        <v>2.398948406178111</v>
      </c>
      <c r="BA12">
        <v>1.8375506627231881</v>
      </c>
      <c r="BB12">
        <v>1.810165406944902</v>
      </c>
      <c r="BC12">
        <v>1.7417022674991796</v>
      </c>
      <c r="BD12">
        <v>1.8512432906123348</v>
      </c>
    </row>
    <row r="13" spans="1:56" x14ac:dyDescent="0.2">
      <c r="D13" s="1">
        <v>10</v>
      </c>
      <c r="E13">
        <v>6.3621291232585175</v>
      </c>
      <c r="F13">
        <v>5.7806042909108921</v>
      </c>
      <c r="G13">
        <v>6.9683996931528558</v>
      </c>
      <c r="H13">
        <v>6.5353492860854727</v>
      </c>
      <c r="I13">
        <v>6.250773304298332</v>
      </c>
      <c r="J13">
        <v>5.6073841280839369</v>
      </c>
      <c r="K13">
        <v>5.8919601098710741</v>
      </c>
      <c r="L13">
        <v>4.8031476578159404</v>
      </c>
      <c r="M13">
        <v>4.6917918388557549</v>
      </c>
      <c r="N13">
        <v>3.8133181559476363</v>
      </c>
      <c r="R13" s="1">
        <v>10</v>
      </c>
      <c r="S13">
        <v>8.9000615088385491</v>
      </c>
      <c r="T13">
        <v>6.9879389190490189</v>
      </c>
      <c r="U13">
        <v>7.2286256786029455</v>
      </c>
      <c r="V13">
        <v>6.2257641804615815</v>
      </c>
      <c r="W13">
        <v>5.6106757949348793</v>
      </c>
      <c r="X13">
        <v>5.4635894418741442</v>
      </c>
      <c r="Y13">
        <v>4.2200411841788572</v>
      </c>
      <c r="Z13">
        <v>3.8991255047736191</v>
      </c>
      <c r="AA13">
        <v>4.0595833444762377</v>
      </c>
      <c r="AB13">
        <v>3.2706656326050338</v>
      </c>
      <c r="AF13" s="1">
        <v>10</v>
      </c>
      <c r="AG13">
        <v>5.5179672229739909</v>
      </c>
      <c r="AH13">
        <v>4.9315892347015478</v>
      </c>
      <c r="AI13">
        <v>5.3676138926477233</v>
      </c>
      <c r="AJ13">
        <v>5.1721545632235779</v>
      </c>
      <c r="AK13">
        <v>5.7284618854307654</v>
      </c>
      <c r="AL13">
        <v>4.6910239061795229</v>
      </c>
      <c r="AM13">
        <v>4.6609532401142726</v>
      </c>
      <c r="AN13">
        <v>4.5557059088858809</v>
      </c>
      <c r="AO13">
        <v>4.6910239061795229</v>
      </c>
      <c r="AP13">
        <v>4.3903172455269894</v>
      </c>
      <c r="AT13" s="1">
        <v>10</v>
      </c>
      <c r="AU13">
        <v>1.577390732829445</v>
      </c>
      <c r="AV13">
        <v>1.1255340124876774</v>
      </c>
      <c r="AW13">
        <v>1.3172308029357018</v>
      </c>
      <c r="AX13">
        <v>1.1255340124876774</v>
      </c>
      <c r="AY13">
        <v>1.6732391280534571</v>
      </c>
      <c r="AZ13">
        <v>1.4678497097162897</v>
      </c>
      <c r="BA13">
        <v>1.4130791981597102</v>
      </c>
      <c r="BB13">
        <v>0.86537408259393034</v>
      </c>
      <c r="BC13">
        <v>1.0707635009310978</v>
      </c>
      <c r="BD13">
        <v>0.55044364114361144</v>
      </c>
    </row>
    <row r="14" spans="1:56" x14ac:dyDescent="0.2">
      <c r="D14" s="2"/>
      <c r="R14" s="2"/>
      <c r="AF14" s="2"/>
      <c r="AT14" s="2"/>
    </row>
    <row r="15" spans="1:56" x14ac:dyDescent="0.2">
      <c r="D15" s="2"/>
      <c r="E15" t="s">
        <v>20</v>
      </c>
      <c r="R15" s="2"/>
      <c r="S15" t="s">
        <v>20</v>
      </c>
      <c r="AF15" s="2"/>
      <c r="AG15" t="s">
        <v>20</v>
      </c>
      <c r="AT15" s="2"/>
      <c r="AU15" t="s">
        <v>20</v>
      </c>
    </row>
    <row r="16" spans="1:56" x14ac:dyDescent="0.2">
      <c r="B16" t="s">
        <v>24</v>
      </c>
      <c r="D16" s="2"/>
      <c r="E16" s="1">
        <v>0</v>
      </c>
      <c r="F16" s="1">
        <v>6.4999999999999997E-3</v>
      </c>
      <c r="G16" s="1">
        <v>1.626668988076E-2</v>
      </c>
      <c r="H16" s="1">
        <v>4.0708492257979997E-2</v>
      </c>
      <c r="I16" s="1">
        <v>0.1018757567806</v>
      </c>
      <c r="J16" s="1">
        <v>0.25495097567960001</v>
      </c>
      <c r="K16" s="1">
        <v>0.63803207018120001</v>
      </c>
      <c r="L16" s="1">
        <v>1.596718433787</v>
      </c>
      <c r="M16" s="1">
        <v>3.9958959368169999</v>
      </c>
      <c r="N16" s="1">
        <v>10</v>
      </c>
      <c r="P16" t="s">
        <v>24</v>
      </c>
      <c r="R16" s="2"/>
      <c r="S16" s="1">
        <v>0</v>
      </c>
      <c r="T16" s="1">
        <v>6.4999999999999997E-3</v>
      </c>
      <c r="U16" s="1">
        <v>1.626668988076E-2</v>
      </c>
      <c r="V16" s="1">
        <v>4.0708492257979997E-2</v>
      </c>
      <c r="W16" s="1">
        <v>0.1018757567806</v>
      </c>
      <c r="X16" s="1">
        <v>0.25495097567960001</v>
      </c>
      <c r="Y16" s="1">
        <v>0.63803207018120001</v>
      </c>
      <c r="Z16" s="1">
        <v>1.596718433787</v>
      </c>
      <c r="AA16" s="1">
        <v>3.9958959368169999</v>
      </c>
      <c r="AB16" s="1">
        <v>10</v>
      </c>
      <c r="AD16" t="s">
        <v>24</v>
      </c>
      <c r="AF16" s="2"/>
      <c r="AG16" s="1">
        <v>0</v>
      </c>
      <c r="AH16" s="1">
        <v>6.4999999999999997E-3</v>
      </c>
      <c r="AI16" s="1">
        <v>1.626668988076E-2</v>
      </c>
      <c r="AJ16" s="1">
        <v>4.0708492257979997E-2</v>
      </c>
      <c r="AK16" s="1">
        <v>0.1018757567806</v>
      </c>
      <c r="AL16" s="1">
        <v>0.25495097567960001</v>
      </c>
      <c r="AM16" s="1">
        <v>0.63803207018120001</v>
      </c>
      <c r="AN16" s="1">
        <v>1.596718433787</v>
      </c>
      <c r="AO16" s="1">
        <v>3.9958959368169999</v>
      </c>
      <c r="AP16" s="1">
        <v>10</v>
      </c>
      <c r="AR16" t="s">
        <v>24</v>
      </c>
      <c r="AT16" s="2"/>
      <c r="AU16" s="1">
        <v>0</v>
      </c>
      <c r="AV16" s="1">
        <v>6.4999999999999997E-3</v>
      </c>
      <c r="AW16" s="1">
        <v>1.626668988076E-2</v>
      </c>
      <c r="AX16" s="1">
        <v>4.0708492257979997E-2</v>
      </c>
      <c r="AY16" s="1">
        <v>0.1018757567806</v>
      </c>
      <c r="AZ16" s="1">
        <v>0.25495097567960001</v>
      </c>
      <c r="BA16" s="1">
        <v>0.63803207018120001</v>
      </c>
      <c r="BB16" s="1">
        <v>1.596718433787</v>
      </c>
      <c r="BC16" s="1">
        <v>3.9958959368169999</v>
      </c>
      <c r="BD16" s="1">
        <v>10</v>
      </c>
    </row>
    <row r="17" spans="2:56" x14ac:dyDescent="0.2">
      <c r="C17" t="s">
        <v>21</v>
      </c>
      <c r="D17" s="1">
        <v>0</v>
      </c>
      <c r="E17">
        <v>100</v>
      </c>
      <c r="F17">
        <v>86.375252185608602</v>
      </c>
      <c r="G17">
        <v>81.802286482851372</v>
      </c>
      <c r="H17">
        <v>75.904505716207126</v>
      </c>
      <c r="I17">
        <v>60.981842636180232</v>
      </c>
      <c r="J17">
        <v>52.999327505043709</v>
      </c>
      <c r="K17">
        <v>47.404169468728973</v>
      </c>
      <c r="L17">
        <v>44.451916610625418</v>
      </c>
      <c r="M17">
        <v>43.194351042367181</v>
      </c>
      <c r="N17">
        <v>44.774714189643575</v>
      </c>
      <c r="Q17" t="s">
        <v>21</v>
      </c>
      <c r="R17" s="1">
        <v>0</v>
      </c>
      <c r="S17">
        <v>100</v>
      </c>
      <c r="T17">
        <v>84.497896469727465</v>
      </c>
      <c r="U17">
        <v>79.403694896652667</v>
      </c>
      <c r="V17">
        <v>66.791659045180168</v>
      </c>
      <c r="W17">
        <v>58.368392171209067</v>
      </c>
      <c r="X17">
        <v>55.935613682092551</v>
      </c>
      <c r="Y17">
        <v>48.061093835741737</v>
      </c>
      <c r="Z17">
        <v>48.061093835741715</v>
      </c>
      <c r="AA17">
        <v>43.433327236144144</v>
      </c>
      <c r="AB17">
        <v>41.47612950429852</v>
      </c>
      <c r="AE17" t="s">
        <v>21</v>
      </c>
      <c r="AF17" s="1">
        <v>0</v>
      </c>
      <c r="AG17">
        <v>100</v>
      </c>
      <c r="AH17">
        <v>100.61037639877924</v>
      </c>
      <c r="AI17">
        <v>97.703822118878065</v>
      </c>
      <c r="AJ17">
        <v>92.631884900450515</v>
      </c>
      <c r="AK17">
        <v>76.936491788984142</v>
      </c>
      <c r="AL17">
        <v>73.230635082110169</v>
      </c>
      <c r="AM17">
        <v>67.243133265513748</v>
      </c>
      <c r="AN17">
        <v>68.565615462868777</v>
      </c>
      <c r="AO17">
        <v>62.229327132684205</v>
      </c>
      <c r="AP17">
        <v>65.150414183984893</v>
      </c>
      <c r="AS17" t="s">
        <v>21</v>
      </c>
      <c r="AT17" s="1">
        <v>0</v>
      </c>
      <c r="AU17">
        <v>100</v>
      </c>
      <c r="AV17">
        <v>88.589191589597036</v>
      </c>
      <c r="AW17">
        <v>80.518602900005774</v>
      </c>
      <c r="AX17">
        <v>75.083505493020297</v>
      </c>
      <c r="AY17">
        <v>62.929353387523399</v>
      </c>
      <c r="AZ17">
        <v>59.511903152935723</v>
      </c>
      <c r="BA17">
        <v>54.598111713938181</v>
      </c>
      <c r="BB17">
        <v>53.35276967930028</v>
      </c>
      <c r="BC17">
        <v>49.124399050064667</v>
      </c>
      <c r="BD17">
        <v>47.183982391442846</v>
      </c>
    </row>
    <row r="18" spans="2:56" x14ac:dyDescent="0.2">
      <c r="D18" s="1">
        <v>6.4999999999999997E-3</v>
      </c>
      <c r="E18">
        <v>90.820443846671139</v>
      </c>
      <c r="F18">
        <v>79.784801613987881</v>
      </c>
      <c r="G18">
        <v>76.556825823806307</v>
      </c>
      <c r="H18">
        <v>70.84061869535978</v>
      </c>
      <c r="I18">
        <v>59.515803631472764</v>
      </c>
      <c r="J18">
        <v>53.813046402151983</v>
      </c>
      <c r="K18">
        <v>48.150638870208468</v>
      </c>
      <c r="L18">
        <v>41.681237390719559</v>
      </c>
      <c r="M18">
        <v>40.470746469401469</v>
      </c>
      <c r="N18">
        <v>44.162743779421646</v>
      </c>
      <c r="R18" s="1">
        <v>6.4999999999999997E-3</v>
      </c>
      <c r="S18">
        <v>90.799341503566851</v>
      </c>
      <c r="T18">
        <v>83.226632522407172</v>
      </c>
      <c r="U18">
        <v>74.035119809767693</v>
      </c>
      <c r="V18">
        <v>63.837570879824405</v>
      </c>
      <c r="W18">
        <v>55.55149076275837</v>
      </c>
      <c r="X18">
        <v>51.874885677702579</v>
      </c>
      <c r="Y18">
        <v>49.707334918602541</v>
      </c>
      <c r="Z18">
        <v>44.786903237607468</v>
      </c>
      <c r="AA18">
        <v>41.622462044997263</v>
      </c>
      <c r="AB18">
        <v>37.497713554051586</v>
      </c>
      <c r="AF18" s="1">
        <v>6.4999999999999997E-3</v>
      </c>
      <c r="AG18">
        <v>92.457491643656468</v>
      </c>
      <c r="AH18">
        <v>91.643656445284137</v>
      </c>
      <c r="AI18">
        <v>89.405609649760208</v>
      </c>
      <c r="AJ18">
        <v>85.321900886499051</v>
      </c>
      <c r="AK18">
        <v>76.151722133410857</v>
      </c>
      <c r="AL18">
        <v>66.937945066124129</v>
      </c>
      <c r="AM18">
        <v>64.176718500218001</v>
      </c>
      <c r="AN18">
        <v>64.016858014823427</v>
      </c>
      <c r="AO18">
        <v>60.877779392530179</v>
      </c>
      <c r="AP18">
        <v>61.124836506321749</v>
      </c>
      <c r="AT18" s="1">
        <v>6.4999999999999997E-3</v>
      </c>
      <c r="AU18">
        <v>88.347846234047068</v>
      </c>
      <c r="AV18">
        <v>74.764929623694314</v>
      </c>
      <c r="AW18">
        <v>73.239626976618453</v>
      </c>
      <c r="AX18">
        <v>64.116772536829302</v>
      </c>
      <c r="AY18">
        <v>56.905373312995948</v>
      </c>
      <c r="AZ18">
        <v>51.701967447338447</v>
      </c>
      <c r="BA18">
        <v>50.446971598478548</v>
      </c>
      <c r="BB18">
        <v>45.600756859034995</v>
      </c>
      <c r="BC18">
        <v>44.982912748827061</v>
      </c>
      <c r="BD18">
        <v>40.783503562257437</v>
      </c>
    </row>
    <row r="19" spans="2:56" x14ac:dyDescent="0.2">
      <c r="D19" s="1">
        <v>1.626668988076E-2</v>
      </c>
      <c r="E19">
        <v>88.742434431741756</v>
      </c>
      <c r="F19">
        <v>77.794216543375924</v>
      </c>
      <c r="G19">
        <v>72.340282447881634</v>
      </c>
      <c r="H19">
        <v>69.14593140551446</v>
      </c>
      <c r="I19">
        <v>54.606590450571623</v>
      </c>
      <c r="J19">
        <v>50.571620712844656</v>
      </c>
      <c r="K19">
        <v>42.420981842636174</v>
      </c>
      <c r="L19">
        <v>42.205783456624069</v>
      </c>
      <c r="M19">
        <v>38.554135843981165</v>
      </c>
      <c r="N19">
        <v>41.365164761264289</v>
      </c>
      <c r="R19" s="1">
        <v>1.626668988076E-2</v>
      </c>
      <c r="S19">
        <v>86.674593012621216</v>
      </c>
      <c r="T19">
        <v>71.062740076824582</v>
      </c>
      <c r="U19">
        <v>66.489848179989025</v>
      </c>
      <c r="V19">
        <v>58.962868117797704</v>
      </c>
      <c r="W19">
        <v>48.673861349917694</v>
      </c>
      <c r="X19">
        <v>49.588439729284808</v>
      </c>
      <c r="Y19">
        <v>42.372416316078294</v>
      </c>
      <c r="Z19">
        <v>41.924272910188407</v>
      </c>
      <c r="AA19">
        <v>36.546552039509784</v>
      </c>
      <c r="AB19">
        <v>35.439912200475575</v>
      </c>
      <c r="AF19" s="1">
        <v>1.626668988076E-2</v>
      </c>
      <c r="AG19">
        <v>88.126725766603712</v>
      </c>
      <c r="AH19">
        <v>89.943322191541938</v>
      </c>
      <c r="AI19">
        <v>86.281063798866441</v>
      </c>
      <c r="AJ19">
        <v>83.272780119168729</v>
      </c>
      <c r="AK19">
        <v>71.239645400377867</v>
      </c>
      <c r="AL19">
        <v>67.809911350094467</v>
      </c>
      <c r="AM19">
        <v>59.453567795378596</v>
      </c>
      <c r="AN19">
        <v>59.802354308966727</v>
      </c>
      <c r="AO19">
        <v>55.733178317105079</v>
      </c>
      <c r="AP19">
        <v>58.668798139805268</v>
      </c>
      <c r="AT19" s="1">
        <v>1.626668988076E-2</v>
      </c>
      <c r="AU19">
        <v>76.512269997876146</v>
      </c>
      <c r="AV19">
        <v>68.509258007838895</v>
      </c>
      <c r="AW19">
        <v>65.979958681675129</v>
      </c>
      <c r="AX19">
        <v>56.142721989458039</v>
      </c>
      <c r="AY19">
        <v>48.072133299866778</v>
      </c>
      <c r="AZ19">
        <v>47.830787944316803</v>
      </c>
      <c r="BA19">
        <v>44.181646168401137</v>
      </c>
      <c r="BB19">
        <v>42.888035062653245</v>
      </c>
      <c r="BC19">
        <v>40.37804336493349</v>
      </c>
      <c r="BD19">
        <v>39.248547100959584</v>
      </c>
    </row>
    <row r="20" spans="2:56" x14ac:dyDescent="0.2">
      <c r="D20" s="1">
        <v>4.0708492257979997E-2</v>
      </c>
      <c r="E20">
        <v>78.009414929388015</v>
      </c>
      <c r="F20">
        <v>67.565568258238059</v>
      </c>
      <c r="G20">
        <v>62.434431741761927</v>
      </c>
      <c r="H20">
        <v>56.207128446536643</v>
      </c>
      <c r="I20">
        <v>48.634835238735704</v>
      </c>
      <c r="J20">
        <v>45.137861466039006</v>
      </c>
      <c r="K20">
        <v>41.72831203765972</v>
      </c>
      <c r="L20">
        <v>37.774041694687284</v>
      </c>
      <c r="M20">
        <v>36.812373907195685</v>
      </c>
      <c r="N20">
        <v>36.153328850033617</v>
      </c>
      <c r="R20" s="1">
        <v>4.0708492257979997E-2</v>
      </c>
      <c r="S20">
        <v>66.041704774099145</v>
      </c>
      <c r="T20">
        <v>59.648801902323029</v>
      </c>
      <c r="U20">
        <v>55.203950978598861</v>
      </c>
      <c r="V20">
        <v>48.683007133711364</v>
      </c>
      <c r="W20">
        <v>44.247301993780866</v>
      </c>
      <c r="X20">
        <v>40.076824583866831</v>
      </c>
      <c r="Y20">
        <v>38.229376257545262</v>
      </c>
      <c r="Z20">
        <v>32.202304737516009</v>
      </c>
      <c r="AA20">
        <v>31.3791841960856</v>
      </c>
      <c r="AB20">
        <v>26.376440460947499</v>
      </c>
      <c r="AF20" s="1">
        <v>4.0708492257979997E-2</v>
      </c>
      <c r="AG20">
        <v>84.246475802935649</v>
      </c>
      <c r="AH20">
        <v>83.083854090975166</v>
      </c>
      <c r="AI20">
        <v>79.697718354890284</v>
      </c>
      <c r="AJ20">
        <v>76.645836360994068</v>
      </c>
      <c r="AK20">
        <v>64.409242842610112</v>
      </c>
      <c r="AL20">
        <v>59.715157680569703</v>
      </c>
      <c r="AM20">
        <v>53.756721406772272</v>
      </c>
      <c r="AN20">
        <v>53.960180206365365</v>
      </c>
      <c r="AO20">
        <v>53.001017293997982</v>
      </c>
      <c r="AP20">
        <v>51.053625926464179</v>
      </c>
      <c r="AT20" s="1">
        <v>4.0708492257979997E-2</v>
      </c>
      <c r="AU20">
        <v>52.995578553086311</v>
      </c>
      <c r="AV20">
        <v>45.417334388817011</v>
      </c>
      <c r="AW20">
        <v>45.658679744366999</v>
      </c>
      <c r="AX20">
        <v>40.619388720483471</v>
      </c>
      <c r="AY20">
        <v>39.654007298283545</v>
      </c>
      <c r="AZ20">
        <v>38.872048346301632</v>
      </c>
      <c r="BA20">
        <v>37.713590639661739</v>
      </c>
      <c r="BB20">
        <v>34.016179792636073</v>
      </c>
      <c r="BC20">
        <v>33.552796709980107</v>
      </c>
      <c r="BD20">
        <v>31.564110980248291</v>
      </c>
    </row>
    <row r="21" spans="2:56" x14ac:dyDescent="0.2">
      <c r="D21" s="1">
        <v>0.1018757567806</v>
      </c>
      <c r="E21">
        <v>63.537323470073964</v>
      </c>
      <c r="F21">
        <v>53.080026899798249</v>
      </c>
      <c r="G21">
        <v>50.141223940820446</v>
      </c>
      <c r="H21">
        <v>45.608607935440475</v>
      </c>
      <c r="I21">
        <v>39.57632817753867</v>
      </c>
      <c r="J21">
        <v>36.650975117686613</v>
      </c>
      <c r="K21">
        <v>31.439139206455952</v>
      </c>
      <c r="L21">
        <v>30.948217888365832</v>
      </c>
      <c r="M21">
        <v>29.226630800268996</v>
      </c>
      <c r="N21">
        <v>30.161398789509072</v>
      </c>
      <c r="R21" s="1">
        <v>0.1018757567806</v>
      </c>
      <c r="S21">
        <v>49.222608377537959</v>
      </c>
      <c r="T21">
        <v>40.03109566489848</v>
      </c>
      <c r="U21">
        <v>36.583135174684465</v>
      </c>
      <c r="V21">
        <v>34.287543442473023</v>
      </c>
      <c r="W21">
        <v>31.781598683007125</v>
      </c>
      <c r="X21">
        <v>29.760380464605817</v>
      </c>
      <c r="Y21">
        <v>25.891713919882932</v>
      </c>
      <c r="Z21">
        <v>23.769892079751234</v>
      </c>
      <c r="AA21">
        <v>20.495701481616969</v>
      </c>
      <c r="AB21">
        <v>17.706237424547279</v>
      </c>
      <c r="AF21" s="1">
        <v>0.1018757567806</v>
      </c>
      <c r="AG21">
        <v>66.923412294724599</v>
      </c>
      <c r="AH21">
        <v>66.937945066124115</v>
      </c>
      <c r="AI21">
        <v>62.621711960470869</v>
      </c>
      <c r="AJ21">
        <v>59.191977910187489</v>
      </c>
      <c r="AK21">
        <v>49.033570701932859</v>
      </c>
      <c r="AL21">
        <v>48.786513588141254</v>
      </c>
      <c r="AM21">
        <v>42.784479000145339</v>
      </c>
      <c r="AN21">
        <v>42.33396308676064</v>
      </c>
      <c r="AO21">
        <v>40.604563290219453</v>
      </c>
      <c r="AP21">
        <v>40.313907862229335</v>
      </c>
      <c r="AT21" s="1">
        <v>0.1018757567806</v>
      </c>
      <c r="AU21">
        <v>28.474890429208575</v>
      </c>
      <c r="AV21">
        <v>27.393663236344675</v>
      </c>
      <c r="AW21">
        <v>25.694591933272836</v>
      </c>
      <c r="AX21">
        <v>25.62701523371884</v>
      </c>
      <c r="AY21">
        <v>26.833742011468729</v>
      </c>
      <c r="AZ21">
        <v>27.499855192786665</v>
      </c>
      <c r="BA21">
        <v>25.588399976830846</v>
      </c>
      <c r="BB21">
        <v>24.217558357306974</v>
      </c>
      <c r="BC21">
        <v>22.981870136891086</v>
      </c>
      <c r="BD21">
        <v>21.398644604483234</v>
      </c>
    </row>
    <row r="22" spans="2:56" x14ac:dyDescent="0.2">
      <c r="D22" s="1">
        <v>0.25495097567960001</v>
      </c>
      <c r="E22">
        <v>43.658372562205784</v>
      </c>
      <c r="F22">
        <v>35.494283792871556</v>
      </c>
      <c r="G22">
        <v>33.987895090786814</v>
      </c>
      <c r="H22">
        <v>31.22394082044384</v>
      </c>
      <c r="I22">
        <v>29.011432414256891</v>
      </c>
      <c r="J22">
        <v>27.141896435776729</v>
      </c>
      <c r="K22">
        <v>25.985205110961665</v>
      </c>
      <c r="L22">
        <v>24.256893073301949</v>
      </c>
      <c r="M22">
        <v>22.656355077336919</v>
      </c>
      <c r="N22">
        <v>21.479488903833214</v>
      </c>
      <c r="R22" s="1">
        <v>0.25495097567960001</v>
      </c>
      <c r="S22">
        <v>29.870129870129869</v>
      </c>
      <c r="T22">
        <v>23.870495701481616</v>
      </c>
      <c r="U22">
        <v>25.123468081214554</v>
      </c>
      <c r="V22">
        <v>23.321748673861347</v>
      </c>
      <c r="W22">
        <v>21.648070239619535</v>
      </c>
      <c r="X22">
        <v>18.950064020486558</v>
      </c>
      <c r="Y22">
        <v>14.020486555697818</v>
      </c>
      <c r="Z22">
        <v>12.721785256996521</v>
      </c>
      <c r="AA22">
        <v>9.9780501188951831</v>
      </c>
      <c r="AB22">
        <v>8.0665813060179214</v>
      </c>
      <c r="AF22" s="1">
        <v>0.25495097567960001</v>
      </c>
      <c r="AG22">
        <v>45.763697137044041</v>
      </c>
      <c r="AH22">
        <v>43.16233105653248</v>
      </c>
      <c r="AI22">
        <v>42.624618514750757</v>
      </c>
      <c r="AJ22">
        <v>37.63987792472026</v>
      </c>
      <c r="AK22">
        <v>34.878651358814139</v>
      </c>
      <c r="AL22">
        <v>31.463450079930251</v>
      </c>
      <c r="AM22">
        <v>29.239936055805842</v>
      </c>
      <c r="AN22">
        <v>27.161749745676506</v>
      </c>
      <c r="AO22">
        <v>27.713995058857734</v>
      </c>
      <c r="AP22">
        <v>24.560383665164945</v>
      </c>
      <c r="AT22" s="1">
        <v>0.25495097567960001</v>
      </c>
      <c r="AU22">
        <v>12.835711389570021</v>
      </c>
      <c r="AV22">
        <v>13.183248701561983</v>
      </c>
      <c r="AW22">
        <v>12.053752437588093</v>
      </c>
      <c r="AX22">
        <v>12.420597378024057</v>
      </c>
      <c r="AY22">
        <v>12.893634274902009</v>
      </c>
      <c r="AZ22">
        <v>11.561407912266139</v>
      </c>
      <c r="BA22">
        <v>12.256482536250074</v>
      </c>
      <c r="BB22">
        <v>11.310408742494158</v>
      </c>
      <c r="BC22">
        <v>11.223524414496165</v>
      </c>
      <c r="BD22">
        <v>8.8679937443283841</v>
      </c>
    </row>
    <row r="23" spans="2:56" x14ac:dyDescent="0.2">
      <c r="D23" s="1">
        <v>0.63803207018120001</v>
      </c>
      <c r="E23">
        <v>27.518493611297917</v>
      </c>
      <c r="F23">
        <v>22.00403496973772</v>
      </c>
      <c r="G23">
        <v>19.219905850706116</v>
      </c>
      <c r="H23">
        <v>19.455279085406858</v>
      </c>
      <c r="I23">
        <v>16.698049764626763</v>
      </c>
      <c r="J23">
        <v>17.336919973100194</v>
      </c>
      <c r="K23">
        <v>16.112979152656351</v>
      </c>
      <c r="L23">
        <v>15.036987222595826</v>
      </c>
      <c r="M23">
        <v>13.860121049092131</v>
      </c>
      <c r="N23">
        <v>13.792871553463346</v>
      </c>
      <c r="R23" s="1">
        <v>0.63803207018120001</v>
      </c>
      <c r="S23">
        <v>23.504664349734771</v>
      </c>
      <c r="T23">
        <v>17.61477958661057</v>
      </c>
      <c r="U23">
        <v>16.956283153466249</v>
      </c>
      <c r="V23">
        <v>15.328333638192786</v>
      </c>
      <c r="W23">
        <v>12.493140662154742</v>
      </c>
      <c r="X23">
        <v>11.185293579659774</v>
      </c>
      <c r="Y23">
        <v>7.4538137918419585</v>
      </c>
      <c r="Z23">
        <v>6.5575269800621854</v>
      </c>
      <c r="AA23">
        <v>4.2344978964697235</v>
      </c>
      <c r="AB23">
        <v>3.9143954636912341</v>
      </c>
      <c r="AF23" s="1">
        <v>0.63803207018120001</v>
      </c>
      <c r="AG23">
        <v>24.865571864554578</v>
      </c>
      <c r="AH23">
        <v>25.01089957854963</v>
      </c>
      <c r="AI23">
        <v>21.305042871675631</v>
      </c>
      <c r="AJ23">
        <v>19.77910187472752</v>
      </c>
      <c r="AK23">
        <v>16.145909024851047</v>
      </c>
      <c r="AL23">
        <v>15.346606597878221</v>
      </c>
      <c r="AM23">
        <v>12.65804388896963</v>
      </c>
      <c r="AN23">
        <v>12.134864118587419</v>
      </c>
      <c r="AO23">
        <v>10.449062636244737</v>
      </c>
      <c r="AP23">
        <v>11.55355326260719</v>
      </c>
      <c r="AT23" s="1">
        <v>0.63803207018120001</v>
      </c>
      <c r="AU23">
        <v>8.4721873612264211</v>
      </c>
      <c r="AV23">
        <v>6.6476164732685863</v>
      </c>
      <c r="AW23">
        <v>5.9235804066186573</v>
      </c>
      <c r="AX23">
        <v>6.8213851292645726</v>
      </c>
      <c r="AY23">
        <v>5.9235804066186573</v>
      </c>
      <c r="AZ23">
        <v>5.6532736084026798</v>
      </c>
      <c r="BA23">
        <v>4.7651226999787628</v>
      </c>
      <c r="BB23">
        <v>5.2767748537447128</v>
      </c>
      <c r="BC23">
        <v>4.3403548742107949</v>
      </c>
      <c r="BD23">
        <v>4.465854459096791</v>
      </c>
    </row>
    <row r="24" spans="2:56" x14ac:dyDescent="0.2">
      <c r="D24" s="1">
        <v>1.596718433787</v>
      </c>
      <c r="E24">
        <v>17.982515131136513</v>
      </c>
      <c r="F24">
        <v>13.967720242098185</v>
      </c>
      <c r="G24">
        <v>12.885003362474782</v>
      </c>
      <c r="H24">
        <v>11.143241425689306</v>
      </c>
      <c r="I24">
        <v>10.645595158036317</v>
      </c>
      <c r="J24">
        <v>10.282447881640884</v>
      </c>
      <c r="K24">
        <v>10.080699394754536</v>
      </c>
      <c r="L24">
        <v>9.0585070611970373</v>
      </c>
      <c r="M24">
        <v>7.9421654337592473</v>
      </c>
      <c r="N24">
        <v>7.7538668459986537</v>
      </c>
      <c r="R24" s="1">
        <v>1.596718433787</v>
      </c>
      <c r="S24">
        <v>18.044631424913113</v>
      </c>
      <c r="T24">
        <v>15.282604719224437</v>
      </c>
      <c r="U24">
        <v>13.636363636363633</v>
      </c>
      <c r="V24">
        <v>11.423083958295223</v>
      </c>
      <c r="W24">
        <v>10.042070605450885</v>
      </c>
      <c r="X24">
        <v>7.1245655752697985</v>
      </c>
      <c r="Y24">
        <v>4.5820376806292282</v>
      </c>
      <c r="Z24">
        <v>3.6948966526431262</v>
      </c>
      <c r="AA24">
        <v>3.4205231388329924</v>
      </c>
      <c r="AB24">
        <v>3.2101701115785595</v>
      </c>
      <c r="AF24" s="1">
        <v>1.596718433787</v>
      </c>
      <c r="AG24">
        <v>12.832437145763697</v>
      </c>
      <c r="AH24">
        <v>10.071210579857576</v>
      </c>
      <c r="AI24">
        <v>10.754250835634357</v>
      </c>
      <c r="AJ24">
        <v>8.2691469263188502</v>
      </c>
      <c r="AK24">
        <v>7.1937218427554201</v>
      </c>
      <c r="AL24">
        <v>7.586106670542077</v>
      </c>
      <c r="AM24">
        <v>6.3217555587850667</v>
      </c>
      <c r="AN24">
        <v>5.4788548176137208</v>
      </c>
      <c r="AO24">
        <v>5.9875018165964278</v>
      </c>
      <c r="AP24">
        <v>4.3307658770527535</v>
      </c>
      <c r="AT24" s="1">
        <v>1.596718433787</v>
      </c>
      <c r="AU24">
        <v>4.8520070279767564</v>
      </c>
      <c r="AV24">
        <v>4.0603942617728253</v>
      </c>
      <c r="AW24">
        <v>3.3942810804548902</v>
      </c>
      <c r="AX24">
        <v>3.5873573648948724</v>
      </c>
      <c r="AY24">
        <v>3.4522039657868784</v>
      </c>
      <c r="AZ24">
        <v>2.969513254686925</v>
      </c>
      <c r="BA24">
        <v>3.2108586102369054</v>
      </c>
      <c r="BB24">
        <v>2.3806305871449798</v>
      </c>
      <c r="BC24">
        <v>2.3709767729229791</v>
      </c>
      <c r="BD24">
        <v>2.9115903693549314</v>
      </c>
    </row>
    <row r="25" spans="2:56" x14ac:dyDescent="0.2">
      <c r="D25" s="1">
        <v>3.9958959368169999</v>
      </c>
      <c r="E25">
        <v>13.557498318762606</v>
      </c>
      <c r="F25">
        <v>10.026899798251511</v>
      </c>
      <c r="G25">
        <v>9.1862811028917264</v>
      </c>
      <c r="H25">
        <v>8.0161398789509075</v>
      </c>
      <c r="I25">
        <v>7.0544720914593153</v>
      </c>
      <c r="J25">
        <v>6.8527236045729669</v>
      </c>
      <c r="K25">
        <v>6.3954270342972421</v>
      </c>
      <c r="L25">
        <v>5.6893073301950219</v>
      </c>
      <c r="M25">
        <v>4.9226630800268971</v>
      </c>
      <c r="N25">
        <v>4.8957632817753867</v>
      </c>
      <c r="R25" s="1">
        <v>3.9958959368169999</v>
      </c>
      <c r="S25">
        <v>17.093469910371315</v>
      </c>
      <c r="T25">
        <v>11.523687580025605</v>
      </c>
      <c r="U25">
        <v>11.468812877263579</v>
      </c>
      <c r="V25">
        <v>9.3561368209255491</v>
      </c>
      <c r="W25">
        <v>6.4294860069507944</v>
      </c>
      <c r="X25">
        <v>5.0027437351380994</v>
      </c>
      <c r="Y25">
        <v>3.027254435705137</v>
      </c>
      <c r="Z25">
        <v>2.661423083958292</v>
      </c>
      <c r="AA25">
        <v>2.6065483811962662</v>
      </c>
      <c r="AB25">
        <v>2.5882568136089206</v>
      </c>
      <c r="AF25" s="1">
        <v>3.9958959368169999</v>
      </c>
      <c r="AG25">
        <v>6.2781572445865459</v>
      </c>
      <c r="AH25">
        <v>6.6705420723732018</v>
      </c>
      <c r="AI25">
        <v>5.4788548176137208</v>
      </c>
      <c r="AJ25">
        <v>5.7985757884028475</v>
      </c>
      <c r="AK25">
        <v>5.1010027612265691</v>
      </c>
      <c r="AL25">
        <v>5.2753960180206452</v>
      </c>
      <c r="AM25">
        <v>4.0691759918616519</v>
      </c>
      <c r="AN25">
        <v>4.1854381630577029</v>
      </c>
      <c r="AO25">
        <v>3.5605289928789454</v>
      </c>
      <c r="AP25">
        <v>3.6331928498764752</v>
      </c>
      <c r="AT25" s="1">
        <v>3.9958959368169999</v>
      </c>
      <c r="AU25">
        <v>3.9638561195528337</v>
      </c>
      <c r="AV25">
        <v>2.1682466742609985</v>
      </c>
      <c r="AW25">
        <v>2.2937462591469893</v>
      </c>
      <c r="AX25">
        <v>2.3323615160349842</v>
      </c>
      <c r="AY25">
        <v>2.100669974707007</v>
      </c>
      <c r="AZ25">
        <v>2.2068619311489961</v>
      </c>
      <c r="BA25">
        <v>2.0041318324870154</v>
      </c>
      <c r="BB25">
        <v>1.9558627613770201</v>
      </c>
      <c r="BC25">
        <v>1.6855559631610453</v>
      </c>
      <c r="BD25">
        <v>2.2068619311489961</v>
      </c>
    </row>
    <row r="26" spans="2:56" x14ac:dyDescent="0.2">
      <c r="D26" s="1">
        <v>10</v>
      </c>
      <c r="E26">
        <v>8.9576328177538631</v>
      </c>
      <c r="F26">
        <v>6.8997982515131095</v>
      </c>
      <c r="G26">
        <v>6.7451244115669109</v>
      </c>
      <c r="H26">
        <v>5.3059852051109617</v>
      </c>
      <c r="I26">
        <v>4.9764626765299242</v>
      </c>
      <c r="J26">
        <v>4.5864156018829831</v>
      </c>
      <c r="K26">
        <v>4.3981170141223931</v>
      </c>
      <c r="L26">
        <v>3.7457969065231991</v>
      </c>
      <c r="M26">
        <v>3.5574983187626072</v>
      </c>
      <c r="N26">
        <v>3.3691997310020159</v>
      </c>
      <c r="R26" s="1">
        <v>10</v>
      </c>
      <c r="S26">
        <v>11.88037314797878</v>
      </c>
      <c r="T26">
        <v>8.3866837387964104</v>
      </c>
      <c r="U26">
        <v>7.3166270349368911</v>
      </c>
      <c r="V26">
        <v>5.5697823303457072</v>
      </c>
      <c r="W26">
        <v>4.627766599597579</v>
      </c>
      <c r="X26">
        <v>2.8809218950063946</v>
      </c>
      <c r="Y26">
        <v>2.1218218401316942</v>
      </c>
      <c r="Z26">
        <v>1.9754892994329574</v>
      </c>
      <c r="AA26">
        <v>2.1401134077190371</v>
      </c>
      <c r="AB26">
        <v>2.2407170294494185</v>
      </c>
      <c r="AF26" s="1">
        <v>10</v>
      </c>
      <c r="AG26">
        <v>5.2317977038221164</v>
      </c>
      <c r="AH26">
        <v>4.5632902194448546</v>
      </c>
      <c r="AI26">
        <v>4.1563726202586855</v>
      </c>
      <c r="AJ26">
        <v>3.9819793634646183</v>
      </c>
      <c r="AK26">
        <v>3.7058567068740045</v>
      </c>
      <c r="AL26">
        <v>3.2698735648888273</v>
      </c>
      <c r="AM26">
        <v>3.3570701932858693</v>
      </c>
      <c r="AN26">
        <v>3.255340793489323</v>
      </c>
      <c r="AO26">
        <v>4.1418398488591812</v>
      </c>
      <c r="AP26">
        <v>3.6186600784769709</v>
      </c>
      <c r="AT26" s="1">
        <v>10</v>
      </c>
      <c r="AU26">
        <v>1.3766339080570729</v>
      </c>
      <c r="AV26">
        <v>0.65259784140713883</v>
      </c>
      <c r="AW26">
        <v>0.61398258451914123</v>
      </c>
      <c r="AX26">
        <v>0.77809742629312684</v>
      </c>
      <c r="AY26">
        <v>0.75878979784912803</v>
      </c>
      <c r="AZ26">
        <v>0.29540671519317352</v>
      </c>
      <c r="BA26">
        <v>0.68155928407313826</v>
      </c>
      <c r="BB26">
        <v>0.1699071303071828</v>
      </c>
      <c r="BC26">
        <v>0.13129187341918525</v>
      </c>
      <c r="BD26">
        <v>0.3919448574131647</v>
      </c>
    </row>
    <row r="28" spans="2:56" x14ac:dyDescent="0.2">
      <c r="D28" s="2"/>
      <c r="E28" t="s">
        <v>20</v>
      </c>
    </row>
    <row r="29" spans="2:56" x14ac:dyDescent="0.2">
      <c r="B29" t="s">
        <v>27</v>
      </c>
      <c r="D29" s="2"/>
      <c r="E29" s="1">
        <v>0</v>
      </c>
      <c r="F29" s="1">
        <v>6.4999999999999997E-3</v>
      </c>
      <c r="G29" s="1">
        <v>1.626668988076E-2</v>
      </c>
      <c r="H29" s="1">
        <v>4.0708492257979997E-2</v>
      </c>
      <c r="I29" s="1">
        <v>0.1018757567806</v>
      </c>
      <c r="J29" s="1">
        <v>0.25495097567960001</v>
      </c>
      <c r="K29" s="1">
        <v>0.63803207018120001</v>
      </c>
      <c r="L29" s="1">
        <v>1.596718433787</v>
      </c>
      <c r="M29" s="1">
        <v>3.9958959368169999</v>
      </c>
      <c r="N29" s="1">
        <v>10</v>
      </c>
    </row>
    <row r="30" spans="2:56" x14ac:dyDescent="0.2">
      <c r="C30" t="s">
        <v>21</v>
      </c>
      <c r="D30" s="1">
        <v>0</v>
      </c>
      <c r="E30">
        <v>100</v>
      </c>
      <c r="F30">
        <v>93.511399120303523</v>
      </c>
      <c r="G30">
        <v>88.46657489171676</v>
      </c>
      <c r="H30">
        <v>70.948191921565993</v>
      </c>
      <c r="I30">
        <v>59.834469328140209</v>
      </c>
      <c r="J30">
        <v>52.590403921700293</v>
      </c>
      <c r="K30">
        <v>45.858375583386497</v>
      </c>
      <c r="L30">
        <v>43.398918846321727</v>
      </c>
      <c r="M30">
        <v>44.246717926333815</v>
      </c>
      <c r="N30">
        <v>52.103549004465634</v>
      </c>
    </row>
    <row r="31" spans="2:56" x14ac:dyDescent="0.2">
      <c r="D31" s="1">
        <v>6.4999999999999997E-3</v>
      </c>
      <c r="E31">
        <v>100.11751670416008</v>
      </c>
      <c r="F31">
        <v>87.425712654870225</v>
      </c>
      <c r="G31">
        <v>79.963401940704429</v>
      </c>
      <c r="H31">
        <v>66.801531074774189</v>
      </c>
      <c r="I31">
        <v>58.147265218413182</v>
      </c>
      <c r="J31">
        <v>48.754322935903026</v>
      </c>
      <c r="K31">
        <v>44.053654769499381</v>
      </c>
      <c r="L31">
        <v>41.585803982137456</v>
      </c>
      <c r="M31">
        <v>43.222643790081591</v>
      </c>
      <c r="N31">
        <v>44.926636000402915</v>
      </c>
    </row>
    <row r="32" spans="2:56" x14ac:dyDescent="0.2">
      <c r="D32" s="1">
        <v>1.626668988076E-2</v>
      </c>
      <c r="E32">
        <v>77.201759392942279</v>
      </c>
      <c r="F32">
        <v>81.600241748648557</v>
      </c>
      <c r="G32">
        <v>74.994124164791984</v>
      </c>
      <c r="H32">
        <v>63.284424000268615</v>
      </c>
      <c r="I32">
        <v>54.445489037370308</v>
      </c>
      <c r="J32">
        <v>46.152167343786722</v>
      </c>
      <c r="K32">
        <v>44.028472618607935</v>
      </c>
      <c r="L32">
        <v>40.863915656582613</v>
      </c>
      <c r="M32">
        <v>39.294228251015689</v>
      </c>
      <c r="N32">
        <v>45.73246482892926</v>
      </c>
    </row>
    <row r="33" spans="2:56" x14ac:dyDescent="0.2">
      <c r="D33" s="1">
        <v>4.0708492257979997E-2</v>
      </c>
      <c r="E33">
        <v>81.58345364805426</v>
      </c>
      <c r="F33">
        <v>69.353322365107601</v>
      </c>
      <c r="G33">
        <v>66.969412080717177</v>
      </c>
      <c r="H33">
        <v>51.44881308128798</v>
      </c>
      <c r="I33">
        <v>47.025148574690263</v>
      </c>
      <c r="J33">
        <v>40.335090487862203</v>
      </c>
      <c r="K33">
        <v>39.126347245072701</v>
      </c>
      <c r="L33">
        <v>35.155961454521034</v>
      </c>
      <c r="M33">
        <v>37.447537185642823</v>
      </c>
      <c r="N33">
        <v>37.623812241882959</v>
      </c>
    </row>
    <row r="34" spans="2:56" x14ac:dyDescent="0.2">
      <c r="D34" s="1">
        <v>0.1018757567806</v>
      </c>
      <c r="E34">
        <v>52.691132525266092</v>
      </c>
      <c r="F34">
        <v>49.039720646006117</v>
      </c>
      <c r="G34">
        <v>46.672598462209976</v>
      </c>
      <c r="H34">
        <v>42.517543565121045</v>
      </c>
      <c r="I34">
        <v>37.607024141288662</v>
      </c>
      <c r="J34">
        <v>34.509619581640536</v>
      </c>
      <c r="K34">
        <v>30.253836080985803</v>
      </c>
      <c r="L34">
        <v>31.470973374072468</v>
      </c>
      <c r="M34">
        <v>31.135211362186492</v>
      </c>
      <c r="N34">
        <v>32.327166504381694</v>
      </c>
    </row>
    <row r="35" spans="2:56" x14ac:dyDescent="0.2">
      <c r="D35" s="1">
        <v>0.25495097567960001</v>
      </c>
      <c r="E35">
        <v>39.529261659335859</v>
      </c>
      <c r="F35">
        <v>30.396534936037334</v>
      </c>
      <c r="G35">
        <v>27.886713897189665</v>
      </c>
      <c r="H35">
        <v>26.568848000537219</v>
      </c>
      <c r="I35">
        <v>24.730550985461502</v>
      </c>
      <c r="J35">
        <v>22.875465869791491</v>
      </c>
      <c r="K35">
        <v>22.799919417117152</v>
      </c>
      <c r="L35">
        <v>19.794849410737669</v>
      </c>
      <c r="M35">
        <v>20.88607594936709</v>
      </c>
      <c r="N35">
        <v>20.340462680052379</v>
      </c>
    </row>
    <row r="36" spans="2:56" x14ac:dyDescent="0.2">
      <c r="D36" s="1">
        <v>0.63803207018120001</v>
      </c>
      <c r="E36">
        <v>18.56092401705671</v>
      </c>
      <c r="F36">
        <v>15.488701608300035</v>
      </c>
      <c r="G36">
        <v>13.633616492630022</v>
      </c>
      <c r="H36">
        <v>14.011348756001748</v>
      </c>
      <c r="I36">
        <v>12.802605513212235</v>
      </c>
      <c r="J36">
        <v>10.939126347245073</v>
      </c>
      <c r="K36">
        <v>11.2497062082396</v>
      </c>
      <c r="L36">
        <v>10.645334586844845</v>
      </c>
      <c r="M36">
        <v>10.401907128227512</v>
      </c>
      <c r="N36">
        <v>9.8478998086156579</v>
      </c>
    </row>
    <row r="37" spans="2:56" x14ac:dyDescent="0.2">
      <c r="D37" s="1">
        <v>1.596718433787</v>
      </c>
      <c r="E37">
        <v>14.036530906893194</v>
      </c>
      <c r="F37">
        <v>10.838397743679282</v>
      </c>
      <c r="G37">
        <v>9.3778329919752892</v>
      </c>
      <c r="H37">
        <v>8.1606956988886274</v>
      </c>
      <c r="I37">
        <v>7.178591814122151</v>
      </c>
      <c r="J37">
        <v>7.0694691602592119</v>
      </c>
      <c r="K37">
        <v>5.6172984588523658</v>
      </c>
      <c r="L37">
        <v>5.0632911392405067</v>
      </c>
      <c r="M37">
        <v>5.6005103582580684</v>
      </c>
      <c r="N37">
        <v>4.9961387368633128</v>
      </c>
    </row>
    <row r="38" spans="2:56" x14ac:dyDescent="0.2">
      <c r="D38" s="1">
        <v>3.9958959368169999</v>
      </c>
      <c r="E38">
        <v>10.250814222878825</v>
      </c>
      <c r="F38">
        <v>6.8008595507504328</v>
      </c>
      <c r="G38">
        <v>6.4231272873787058</v>
      </c>
      <c r="H38">
        <v>6.1125474263841806</v>
      </c>
      <c r="I38">
        <v>5.5837222576637693</v>
      </c>
      <c r="J38">
        <v>4.6855588758687849</v>
      </c>
      <c r="K38">
        <v>4.1231575059597771</v>
      </c>
      <c r="L38">
        <v>3.9133062485310428</v>
      </c>
      <c r="M38">
        <v>3.7622133431823519</v>
      </c>
      <c r="N38">
        <v>3.7286371419937581</v>
      </c>
    </row>
    <row r="39" spans="2:56" x14ac:dyDescent="0.2">
      <c r="D39" s="1">
        <v>10</v>
      </c>
      <c r="E39">
        <v>4.7527112782459815</v>
      </c>
      <c r="F39">
        <v>3.0319309673303572</v>
      </c>
      <c r="G39">
        <v>3.5775442366450672</v>
      </c>
      <c r="H39">
        <v>3.602726387536515</v>
      </c>
      <c r="I39">
        <v>2.8640499613873693</v>
      </c>
      <c r="J39">
        <v>2.9228083134674181</v>
      </c>
      <c r="K39">
        <v>2.2009199879125694</v>
      </c>
      <c r="L39">
        <v>2.3436188429641094</v>
      </c>
      <c r="M39">
        <v>2.5618641506899924</v>
      </c>
      <c r="N39">
        <v>2.0498270825638807</v>
      </c>
    </row>
    <row r="46" spans="2:56" ht="15" x14ac:dyDescent="0.25">
      <c r="B46" s="3" t="s">
        <v>22</v>
      </c>
      <c r="P46" s="3" t="s">
        <v>25</v>
      </c>
      <c r="AD46" s="3" t="s">
        <v>26</v>
      </c>
      <c r="AR46" s="3" t="s">
        <v>31</v>
      </c>
    </row>
    <row r="47" spans="2:56" x14ac:dyDescent="0.2">
      <c r="B47" t="s">
        <v>23</v>
      </c>
      <c r="E47" t="s">
        <v>20</v>
      </c>
      <c r="P47" t="s">
        <v>23</v>
      </c>
      <c r="S47" t="s">
        <v>20</v>
      </c>
      <c r="AD47" t="s">
        <v>23</v>
      </c>
      <c r="AG47" t="s">
        <v>20</v>
      </c>
      <c r="AR47" t="s">
        <v>23</v>
      </c>
      <c r="AU47" t="s">
        <v>20</v>
      </c>
    </row>
    <row r="48" spans="2:56" x14ac:dyDescent="0.2">
      <c r="E48" s="1">
        <v>0</v>
      </c>
      <c r="F48" s="1">
        <v>6.4999999999999997E-3</v>
      </c>
      <c r="G48" s="1">
        <v>1.626668988076E-2</v>
      </c>
      <c r="H48" s="1">
        <v>4.0708492257979997E-2</v>
      </c>
      <c r="I48" s="1">
        <v>0.1018757567806</v>
      </c>
      <c r="J48" s="1">
        <v>0.25495097567960001</v>
      </c>
      <c r="K48" s="1">
        <v>0.63803207018120001</v>
      </c>
      <c r="L48" s="1">
        <v>1.596718433787</v>
      </c>
      <c r="M48" s="1">
        <v>3.9958959368169999</v>
      </c>
      <c r="N48" s="1">
        <v>10</v>
      </c>
      <c r="S48" s="1">
        <v>0</v>
      </c>
      <c r="T48" s="1">
        <v>6.4999999999999997E-3</v>
      </c>
      <c r="U48" s="1">
        <v>1.626668988076E-2</v>
      </c>
      <c r="V48" s="1">
        <v>4.0708492257979997E-2</v>
      </c>
      <c r="W48" s="1">
        <v>0.1018757567806</v>
      </c>
      <c r="X48" s="1">
        <v>0.25495097567960001</v>
      </c>
      <c r="Y48" s="1">
        <v>0.63803207018120001</v>
      </c>
      <c r="Z48" s="1">
        <v>1.596718433787</v>
      </c>
      <c r="AA48" s="1">
        <v>3.9958959368169999</v>
      </c>
      <c r="AB48" s="1">
        <v>10</v>
      </c>
      <c r="AG48" s="1">
        <v>0</v>
      </c>
      <c r="AH48" s="1">
        <v>6.4999999999999997E-3</v>
      </c>
      <c r="AI48" s="1">
        <v>1.626668988076E-2</v>
      </c>
      <c r="AJ48" s="1">
        <v>4.0708492257979997E-2</v>
      </c>
      <c r="AK48" s="1">
        <v>0.1018757567806</v>
      </c>
      <c r="AL48" s="1">
        <v>0.25495097567960001</v>
      </c>
      <c r="AM48" s="1">
        <v>0.63803207018120001</v>
      </c>
      <c r="AN48" s="1">
        <v>1.596718433787</v>
      </c>
      <c r="AO48" s="1">
        <v>3.9958959368169999</v>
      </c>
      <c r="AP48" s="1">
        <v>10</v>
      </c>
      <c r="AU48" s="1">
        <v>0</v>
      </c>
      <c r="AV48" s="1">
        <v>6.4999999999999997E-3</v>
      </c>
      <c r="AW48" s="1">
        <v>1.626668988076E-2</v>
      </c>
      <c r="AX48" s="1">
        <v>4.0708492257979997E-2</v>
      </c>
      <c r="AY48" s="1">
        <v>0.1018757567806</v>
      </c>
      <c r="AZ48" s="1">
        <v>0.25495097567960001</v>
      </c>
      <c r="BA48" s="1">
        <v>0.63803207018120001</v>
      </c>
      <c r="BB48" s="1">
        <v>1.596718433787</v>
      </c>
      <c r="BC48" s="1">
        <v>3.9958959368169999</v>
      </c>
      <c r="BD48" s="1">
        <v>10</v>
      </c>
    </row>
    <row r="49" spans="2:56" x14ac:dyDescent="0.2">
      <c r="C49" t="s">
        <v>21</v>
      </c>
      <c r="D49" s="1">
        <v>0</v>
      </c>
      <c r="E49">
        <v>100</v>
      </c>
      <c r="F49">
        <v>20.300751879699252</v>
      </c>
      <c r="G49">
        <v>12.877431674424161</v>
      </c>
      <c r="H49">
        <v>8.6406492421530032</v>
      </c>
      <c r="I49">
        <v>6.1940565699964196</v>
      </c>
      <c r="J49">
        <v>6.6714405060269728</v>
      </c>
      <c r="K49">
        <v>6.3014679556032949</v>
      </c>
      <c r="L49">
        <v>5.2512232963360823</v>
      </c>
      <c r="M49">
        <v>3.2939491586108174</v>
      </c>
      <c r="N49">
        <v>3.4729681346222714</v>
      </c>
      <c r="Q49" t="s">
        <v>21</v>
      </c>
      <c r="R49" s="1">
        <v>0</v>
      </c>
      <c r="S49">
        <v>100</v>
      </c>
      <c r="T49">
        <v>48.151364197248768</v>
      </c>
      <c r="U49">
        <v>41.330377953475619</v>
      </c>
      <c r="V49">
        <v>35.103514464603997</v>
      </c>
      <c r="W49">
        <v>31.870115625428451</v>
      </c>
      <c r="X49">
        <v>28.431058909556235</v>
      </c>
      <c r="Y49">
        <v>24.272199625245648</v>
      </c>
      <c r="Z49">
        <v>27.197111649376168</v>
      </c>
      <c r="AA49">
        <v>21.655774416160138</v>
      </c>
      <c r="AB49">
        <v>22.067090169553492</v>
      </c>
      <c r="AE49" t="s">
        <v>21</v>
      </c>
      <c r="AF49" s="1">
        <v>0</v>
      </c>
      <c r="AG49">
        <v>100</v>
      </c>
      <c r="AH49">
        <v>60.276327756113957</v>
      </c>
      <c r="AI49">
        <v>55.523440517273599</v>
      </c>
      <c r="AJ49">
        <v>52.028853700773652</v>
      </c>
      <c r="AK49">
        <v>47.799220102906546</v>
      </c>
      <c r="AL49">
        <v>47.842824572987645</v>
      </c>
      <c r="AM49">
        <v>47.344487772060752</v>
      </c>
      <c r="AN49">
        <v>48.689997134563384</v>
      </c>
      <c r="AO49">
        <v>47.02679806146984</v>
      </c>
      <c r="AP49">
        <v>49.92960992686907</v>
      </c>
      <c r="AS49" t="s">
        <v>21</v>
      </c>
      <c r="AT49" s="1">
        <v>0</v>
      </c>
      <c r="AU49">
        <v>100</v>
      </c>
      <c r="AV49">
        <v>41.949063037508679</v>
      </c>
      <c r="AW49">
        <v>30.927306195117541</v>
      </c>
      <c r="AX49">
        <v>17.642354929237456</v>
      </c>
      <c r="AY49">
        <v>14.881257732580952</v>
      </c>
      <c r="AZ49">
        <v>13.68930866954344</v>
      </c>
      <c r="BA49">
        <v>13.960892000362113</v>
      </c>
      <c r="BB49">
        <v>17.438667431123449</v>
      </c>
      <c r="BC49">
        <v>19.852741482844987</v>
      </c>
      <c r="BD49">
        <v>23.043845619964394</v>
      </c>
    </row>
    <row r="50" spans="2:56" x14ac:dyDescent="0.2">
      <c r="D50" s="1">
        <v>6.4999999999999997E-3</v>
      </c>
      <c r="E50">
        <v>92.505072204320328</v>
      </c>
      <c r="F50">
        <v>16.445876596252539</v>
      </c>
      <c r="G50">
        <v>11.815252416756179</v>
      </c>
      <c r="H50">
        <v>8.4616302661415457</v>
      </c>
      <c r="I50">
        <v>7.2681704260651641</v>
      </c>
      <c r="J50">
        <v>5.7644110275689231</v>
      </c>
      <c r="K50">
        <v>6.3134025540040648</v>
      </c>
      <c r="L50">
        <v>5.1438119107292071</v>
      </c>
      <c r="M50">
        <v>3.6997255042367856</v>
      </c>
      <c r="N50">
        <v>3.0313879937940129</v>
      </c>
      <c r="R50" s="1">
        <v>6.4999999999999997E-3</v>
      </c>
      <c r="S50">
        <v>97.897719482656186</v>
      </c>
      <c r="T50">
        <v>44.358118915954478</v>
      </c>
      <c r="U50">
        <v>37.400027421050225</v>
      </c>
      <c r="V50">
        <v>32.647045381838119</v>
      </c>
      <c r="W50">
        <v>30.110598235912434</v>
      </c>
      <c r="X50">
        <v>29.687857044924822</v>
      </c>
      <c r="Y50">
        <v>26.968602897490971</v>
      </c>
      <c r="Z50">
        <v>27.39134408847859</v>
      </c>
      <c r="AA50">
        <v>24.306475938028424</v>
      </c>
      <c r="AB50">
        <v>21.164480599606968</v>
      </c>
      <c r="AF50" s="1">
        <v>6.4999999999999997E-3</v>
      </c>
      <c r="AG50">
        <v>101.30813410243313</v>
      </c>
      <c r="AH50">
        <v>58.19577161224413</v>
      </c>
      <c r="AI50">
        <v>53.181257552917138</v>
      </c>
      <c r="AJ50">
        <v>47.674635902674815</v>
      </c>
      <c r="AK50">
        <v>43.687941495259565</v>
      </c>
      <c r="AL50">
        <v>45.108201377901253</v>
      </c>
      <c r="AM50">
        <v>45.407203458457396</v>
      </c>
      <c r="AN50">
        <v>45.556704498735463</v>
      </c>
      <c r="AO50">
        <v>44.852803767426217</v>
      </c>
      <c r="AP50">
        <v>45.631455018874505</v>
      </c>
      <c r="AT50" s="1">
        <v>6.4999999999999997E-3</v>
      </c>
      <c r="AU50">
        <v>99.675608799299937</v>
      </c>
      <c r="AV50">
        <v>46.090708832493434</v>
      </c>
      <c r="AW50">
        <v>31.5760885965177</v>
      </c>
      <c r="AX50">
        <v>18.721144271100517</v>
      </c>
      <c r="AY50">
        <v>14.835993844111169</v>
      </c>
      <c r="AZ50">
        <v>14.820905881287912</v>
      </c>
      <c r="BA50">
        <v>16.744621141253507</v>
      </c>
      <c r="BB50">
        <v>18.713600289688888</v>
      </c>
      <c r="BC50">
        <v>22.696822475029421</v>
      </c>
      <c r="BD50">
        <v>23.866139593832045</v>
      </c>
    </row>
    <row r="51" spans="2:56" x14ac:dyDescent="0.2">
      <c r="D51" s="1">
        <v>1.626668988076E-2</v>
      </c>
      <c r="E51">
        <v>100.35803795202294</v>
      </c>
      <c r="F51">
        <v>19.453395393245021</v>
      </c>
      <c r="G51">
        <v>12.567132116004297</v>
      </c>
      <c r="H51">
        <v>8.5809762501491846</v>
      </c>
      <c r="I51">
        <v>6.9459362692445499</v>
      </c>
      <c r="J51">
        <v>7.280105024465926</v>
      </c>
      <c r="K51">
        <v>6.0031029955842063</v>
      </c>
      <c r="L51">
        <v>4.77383936030553</v>
      </c>
      <c r="M51">
        <v>3.5684449218283847</v>
      </c>
      <c r="N51">
        <v>4.0816326530612281</v>
      </c>
      <c r="R51" s="1">
        <v>1.626668988076E-2</v>
      </c>
      <c r="S51">
        <v>104.34166628581873</v>
      </c>
      <c r="T51">
        <v>48.437000137105258</v>
      </c>
      <c r="U51">
        <v>38.439742242127878</v>
      </c>
      <c r="V51">
        <v>37.937022987980434</v>
      </c>
      <c r="W51">
        <v>30.08774736072391</v>
      </c>
      <c r="X51">
        <v>30.327681550203366</v>
      </c>
      <c r="Y51">
        <v>25.654677574151091</v>
      </c>
      <c r="Z51">
        <v>27.56272565239248</v>
      </c>
      <c r="AA51">
        <v>24.717791691421784</v>
      </c>
      <c r="AB51">
        <v>21.370138476303641</v>
      </c>
      <c r="AF51" s="1">
        <v>1.626668988076E-2</v>
      </c>
      <c r="AG51">
        <v>102.83429055527179</v>
      </c>
      <c r="AH51">
        <v>57.236473270459832</v>
      </c>
      <c r="AI51">
        <v>51.01972167889668</v>
      </c>
      <c r="AJ51">
        <v>48.534266884273734</v>
      </c>
      <c r="AK51">
        <v>45.631455018874505</v>
      </c>
      <c r="AL51">
        <v>45.282619258225665</v>
      </c>
      <c r="AM51">
        <v>43.644337025178466</v>
      </c>
      <c r="AN51">
        <v>45.064596907820139</v>
      </c>
      <c r="AO51">
        <v>42.952894713892384</v>
      </c>
      <c r="AP51">
        <v>47.99855482327731</v>
      </c>
      <c r="AT51" s="1">
        <v>1.626668988076E-2</v>
      </c>
      <c r="AU51">
        <v>98.853314825432278</v>
      </c>
      <c r="AV51">
        <v>38.893750565798612</v>
      </c>
      <c r="AW51">
        <v>30.791514529708202</v>
      </c>
      <c r="AX51">
        <v>18.540088717221405</v>
      </c>
      <c r="AY51">
        <v>15.31126467304385</v>
      </c>
      <c r="AZ51">
        <v>15.288632728808958</v>
      </c>
      <c r="BA51">
        <v>15.522496152569481</v>
      </c>
      <c r="BB51">
        <v>19.535894263556539</v>
      </c>
      <c r="BC51">
        <v>21.180482211291835</v>
      </c>
      <c r="BD51">
        <v>24.333866441353091</v>
      </c>
    </row>
    <row r="52" spans="2:56" x14ac:dyDescent="0.2">
      <c r="D52" s="1">
        <v>4.0708492257979997E-2</v>
      </c>
      <c r="E52">
        <v>99.964196204797716</v>
      </c>
      <c r="F52">
        <v>16.935195130683855</v>
      </c>
      <c r="G52">
        <v>11.099176512710351</v>
      </c>
      <c r="H52">
        <v>8.2826112901300881</v>
      </c>
      <c r="I52">
        <v>6.3253371524048205</v>
      </c>
      <c r="J52">
        <v>6.3492063492063515</v>
      </c>
      <c r="K52">
        <v>5.8240840195727426</v>
      </c>
      <c r="L52">
        <v>4.2964554242749768</v>
      </c>
      <c r="M52">
        <v>3.5923141186299099</v>
      </c>
      <c r="N52">
        <v>2.446592672156584</v>
      </c>
      <c r="R52" s="1">
        <v>4.0708492257979997E-2</v>
      </c>
      <c r="S52">
        <v>87.557698459851011</v>
      </c>
      <c r="T52">
        <v>37.228645857136321</v>
      </c>
      <c r="U52">
        <v>31.218865682555638</v>
      </c>
      <c r="V52">
        <v>27.219962524564686</v>
      </c>
      <c r="W52">
        <v>24.946300443306981</v>
      </c>
      <c r="X52">
        <v>22.832594488368901</v>
      </c>
      <c r="Y52">
        <v>22.238471733467389</v>
      </c>
      <c r="Z52">
        <v>22.43270417256981</v>
      </c>
      <c r="AA52">
        <v>19.793428088295784</v>
      </c>
      <c r="AB52">
        <v>16.594305561903017</v>
      </c>
      <c r="AF52" s="1">
        <v>4.0708492257979997E-2</v>
      </c>
      <c r="AG52">
        <v>92.163653805424389</v>
      </c>
      <c r="AH52">
        <v>51.580350579939442</v>
      </c>
      <c r="AI52">
        <v>46.354043380218521</v>
      </c>
      <c r="AJ52">
        <v>42.560454483162438</v>
      </c>
      <c r="AK52">
        <v>41.046756450346955</v>
      </c>
      <c r="AL52">
        <v>42.392265812849608</v>
      </c>
      <c r="AM52">
        <v>40.884796990045714</v>
      </c>
      <c r="AN52">
        <v>40.131062578643771</v>
      </c>
      <c r="AO52">
        <v>40.965776720196345</v>
      </c>
      <c r="AP52">
        <v>41.264778800752481</v>
      </c>
      <c r="AT52" s="1">
        <v>4.0708492257979997E-2</v>
      </c>
      <c r="AU52">
        <v>98.430851866381005</v>
      </c>
      <c r="AV52">
        <v>40.825009807175832</v>
      </c>
      <c r="AW52">
        <v>31.70433628051541</v>
      </c>
      <c r="AX52">
        <v>18.291137330637621</v>
      </c>
      <c r="AY52">
        <v>15.469688282688073</v>
      </c>
      <c r="AZ52">
        <v>14.783185974229763</v>
      </c>
      <c r="BA52">
        <v>15.680919762213707</v>
      </c>
      <c r="BB52">
        <v>18.147801683816656</v>
      </c>
      <c r="BC52">
        <v>20.939074806119681</v>
      </c>
      <c r="BD52">
        <v>19.988533148254326</v>
      </c>
    </row>
    <row r="53" spans="2:56" x14ac:dyDescent="0.2">
      <c r="D53" s="1">
        <v>0.1018757567806</v>
      </c>
      <c r="E53">
        <v>95.72741377252656</v>
      </c>
      <c r="F53">
        <v>15.228547559374626</v>
      </c>
      <c r="G53">
        <v>10.251820026256119</v>
      </c>
      <c r="H53">
        <v>8.7003222341568218</v>
      </c>
      <c r="I53">
        <v>5.7166726339658664</v>
      </c>
      <c r="J53">
        <v>5.9314954051796178</v>
      </c>
      <c r="K53">
        <v>4.1890440386681007</v>
      </c>
      <c r="L53">
        <v>4.2964554242749768</v>
      </c>
      <c r="M53">
        <v>2.5778732545649881</v>
      </c>
      <c r="N53">
        <v>2.5420694593626973</v>
      </c>
      <c r="R53" s="1">
        <v>0.1018757567806</v>
      </c>
      <c r="S53">
        <v>75.149673232484801</v>
      </c>
      <c r="T53">
        <v>25.277638133540513</v>
      </c>
      <c r="U53">
        <v>21.735752479319959</v>
      </c>
      <c r="V53">
        <v>20.387550843197292</v>
      </c>
      <c r="W53">
        <v>18.29669576344774</v>
      </c>
      <c r="X53">
        <v>18.068187011562543</v>
      </c>
      <c r="Y53">
        <v>14.86906448516978</v>
      </c>
      <c r="Z53">
        <v>14.549152232530501</v>
      </c>
      <c r="AA53">
        <v>12.869612906174309</v>
      </c>
      <c r="AB53">
        <v>9.9675517572323002</v>
      </c>
      <c r="AF53" s="1">
        <v>0.1018757567806</v>
      </c>
      <c r="AG53">
        <v>81.038284724731199</v>
      </c>
      <c r="AH53">
        <v>40.903484620080476</v>
      </c>
      <c r="AI53">
        <v>36.754830752363979</v>
      </c>
      <c r="AJ53">
        <v>35.434238229907685</v>
      </c>
      <c r="AK53">
        <v>34.169708597555662</v>
      </c>
      <c r="AL53">
        <v>35.508988750046711</v>
      </c>
      <c r="AM53">
        <v>34.032665977300759</v>
      </c>
      <c r="AN53">
        <v>34.306751217810557</v>
      </c>
      <c r="AO53">
        <v>33.590392066478124</v>
      </c>
      <c r="AP53">
        <v>33.590392066478124</v>
      </c>
      <c r="AT53" s="1">
        <v>0.1018757567806</v>
      </c>
      <c r="AU53">
        <v>88.827363529376271</v>
      </c>
      <c r="AV53">
        <v>32.918917287787806</v>
      </c>
      <c r="AW53">
        <v>28.015329370228432</v>
      </c>
      <c r="AX53">
        <v>17.16708410030478</v>
      </c>
      <c r="AY53">
        <v>14.86616976975769</v>
      </c>
      <c r="AZ53">
        <v>15.001961435167024</v>
      </c>
      <c r="BA53">
        <v>13.960892000362113</v>
      </c>
      <c r="BB53">
        <v>16.08829475844172</v>
      </c>
      <c r="BC53">
        <v>15.9072392045626</v>
      </c>
      <c r="BD53">
        <v>15.816711427623044</v>
      </c>
    </row>
    <row r="54" spans="2:56" x14ac:dyDescent="0.2">
      <c r="D54" s="1">
        <v>0.25495097567960001</v>
      </c>
      <c r="E54">
        <v>96.51509726697698</v>
      </c>
      <c r="F54">
        <v>17.77061701873733</v>
      </c>
      <c r="G54">
        <v>11.158849504714169</v>
      </c>
      <c r="H54">
        <v>6.5640291204201038</v>
      </c>
      <c r="I54">
        <v>6.3492063492063515</v>
      </c>
      <c r="J54">
        <v>4.6067549826948344</v>
      </c>
      <c r="K54">
        <v>4.2725862274734521</v>
      </c>
      <c r="L54">
        <v>3.3894259458169276</v>
      </c>
      <c r="M54">
        <v>2.3988542785535305</v>
      </c>
      <c r="N54">
        <v>1.4918248000954781</v>
      </c>
      <c r="R54" s="1">
        <v>0.25495097567960001</v>
      </c>
      <c r="S54">
        <v>59.988117544901961</v>
      </c>
      <c r="T54">
        <v>9.0992185000685506</v>
      </c>
      <c r="U54">
        <v>6.4713678533887808</v>
      </c>
      <c r="V54">
        <v>4.9517846533522221</v>
      </c>
      <c r="W54">
        <v>5.5916091586307735</v>
      </c>
      <c r="X54">
        <v>5.7287144097618956</v>
      </c>
      <c r="Y54">
        <v>5.6944380969791135</v>
      </c>
      <c r="Z54">
        <v>4.6889995886842488</v>
      </c>
      <c r="AA54">
        <v>3.7635391435491976</v>
      </c>
      <c r="AB54">
        <v>2.1754033179470773</v>
      </c>
      <c r="AF54" s="1">
        <v>0.25495097567960001</v>
      </c>
      <c r="AG54">
        <v>63.129305941420505</v>
      </c>
      <c r="AH54">
        <v>24.433453349446221</v>
      </c>
      <c r="AI54">
        <v>22.876150846549638</v>
      </c>
      <c r="AJ54">
        <v>20.590030772297457</v>
      </c>
      <c r="AK54">
        <v>21.487037013965885</v>
      </c>
      <c r="AL54">
        <v>21.032304683120085</v>
      </c>
      <c r="AM54">
        <v>21.810955934568376</v>
      </c>
      <c r="AN54">
        <v>20.994929423050571</v>
      </c>
      <c r="AO54">
        <v>20.80182391269139</v>
      </c>
      <c r="AP54">
        <v>20.359550001868762</v>
      </c>
      <c r="AT54" s="1">
        <v>0.25495097567960001</v>
      </c>
      <c r="AU54">
        <v>72.811490992486199</v>
      </c>
      <c r="AV54">
        <v>25.752134946739488</v>
      </c>
      <c r="AW54">
        <v>20.252572497661365</v>
      </c>
      <c r="AX54">
        <v>14.541778569057605</v>
      </c>
      <c r="AY54">
        <v>12.663327197561786</v>
      </c>
      <c r="AZ54">
        <v>12.188056368629111</v>
      </c>
      <c r="BA54">
        <v>11.38085035758472</v>
      </c>
      <c r="BB54">
        <v>11.011195268414863</v>
      </c>
      <c r="BC54">
        <v>10.505748513835663</v>
      </c>
      <c r="BD54">
        <v>9.7060864842029027</v>
      </c>
    </row>
    <row r="55" spans="2:56" x14ac:dyDescent="0.2">
      <c r="D55" s="1">
        <v>0.63803207018120001</v>
      </c>
      <c r="E55">
        <v>92.505072204320328</v>
      </c>
      <c r="F55">
        <v>17.436448263515931</v>
      </c>
      <c r="G55">
        <v>12.006205991168398</v>
      </c>
      <c r="H55">
        <v>7.6262083780880783</v>
      </c>
      <c r="I55">
        <v>4.1771094402673388</v>
      </c>
      <c r="J55">
        <v>4.1055018498627565</v>
      </c>
      <c r="K55">
        <v>2.9955841985917186</v>
      </c>
      <c r="L55">
        <v>3.1268647810001258</v>
      </c>
      <c r="M55">
        <v>2.0527509249313818</v>
      </c>
      <c r="N55">
        <v>1.8140589569161052</v>
      </c>
      <c r="R55" s="1">
        <v>0.63803207018120001</v>
      </c>
      <c r="S55">
        <v>53.978337370321285</v>
      </c>
      <c r="T55">
        <v>5.088889904483338</v>
      </c>
      <c r="U55">
        <v>3.6835610803893779</v>
      </c>
      <c r="V55">
        <v>2.7352497600658094</v>
      </c>
      <c r="W55">
        <v>2.6438462593117311</v>
      </c>
      <c r="X55">
        <v>2.5067410081806152</v>
      </c>
      <c r="Y55">
        <v>1.9811708788446591</v>
      </c>
      <c r="Z55">
        <v>1.6498331886111248</v>
      </c>
      <c r="AA55">
        <v>1.4898770622914852</v>
      </c>
      <c r="AB55">
        <v>1.0671358713038726</v>
      </c>
      <c r="AF55" s="1">
        <v>0.63803207018120001</v>
      </c>
      <c r="AG55">
        <v>52.315397361306637</v>
      </c>
      <c r="AH55">
        <v>14.989970971881347</v>
      </c>
      <c r="AI55">
        <v>12.560579067362676</v>
      </c>
      <c r="AJ55">
        <v>12.311410666899222</v>
      </c>
      <c r="AK55">
        <v>11.127860764697818</v>
      </c>
      <c r="AL55">
        <v>11.352112325114931</v>
      </c>
      <c r="AM55">
        <v>11.794386235937559</v>
      </c>
      <c r="AN55">
        <v>12.236660146760189</v>
      </c>
      <c r="AO55">
        <v>12.205514096702256</v>
      </c>
      <c r="AP55">
        <v>12.560579067362676</v>
      </c>
      <c r="AT55" s="1">
        <v>0.63803207018120001</v>
      </c>
      <c r="AU55">
        <v>53.046259694016122</v>
      </c>
      <c r="AV55">
        <v>19.037991490388968</v>
      </c>
      <c r="AW55">
        <v>12.029632758984881</v>
      </c>
      <c r="AX55">
        <v>10.030477684902987</v>
      </c>
      <c r="AY55">
        <v>7.9936027037629387</v>
      </c>
      <c r="AZ55">
        <v>7.4730679863604808</v>
      </c>
      <c r="BA55">
        <v>5.7983041129786645</v>
      </c>
      <c r="BB55">
        <v>6.8770934548417291</v>
      </c>
      <c r="BC55">
        <v>6.2358550348531958</v>
      </c>
      <c r="BD55">
        <v>5.609704577687924</v>
      </c>
    </row>
    <row r="56" spans="2:56" x14ac:dyDescent="0.2">
      <c r="D56" s="1">
        <v>1.596718433787</v>
      </c>
      <c r="E56">
        <v>93.984962406015043</v>
      </c>
      <c r="F56">
        <v>16.052034849027329</v>
      </c>
      <c r="G56">
        <v>11.111111111111112</v>
      </c>
      <c r="H56">
        <v>6.8743286788399613</v>
      </c>
      <c r="I56">
        <v>4.4993435970879592</v>
      </c>
      <c r="J56">
        <v>3.0313879937940129</v>
      </c>
      <c r="K56">
        <v>2.959780403389431</v>
      </c>
      <c r="L56">
        <v>1.8976011457214494</v>
      </c>
      <c r="M56">
        <v>2.1601623105382544</v>
      </c>
      <c r="N56">
        <v>1.5992361857023538</v>
      </c>
      <c r="R56" s="1">
        <v>1.596718433787</v>
      </c>
      <c r="S56">
        <v>44.312417165577443</v>
      </c>
      <c r="T56">
        <v>4.8146794022211061</v>
      </c>
      <c r="U56">
        <v>3.5350303916640002</v>
      </c>
      <c r="V56">
        <v>2.04972350441022</v>
      </c>
      <c r="W56">
        <v>2.1868287555413359</v>
      </c>
      <c r="X56">
        <v>1.2499428728120292</v>
      </c>
      <c r="Y56">
        <v>1.3641972487546279</v>
      </c>
      <c r="Z56">
        <v>0.97573237054979112</v>
      </c>
      <c r="AA56">
        <v>0.79292536904163446</v>
      </c>
      <c r="AB56">
        <v>0.49586399159087913</v>
      </c>
      <c r="AF56" s="1">
        <v>1.596718433787</v>
      </c>
      <c r="AG56">
        <v>47.095319371597299</v>
      </c>
      <c r="AH56">
        <v>11.420633635242378</v>
      </c>
      <c r="AI56">
        <v>10.735420533967881</v>
      </c>
      <c r="AJ56">
        <v>9.0037001507468784</v>
      </c>
      <c r="AK56">
        <v>9.140742771001781</v>
      </c>
      <c r="AL56">
        <v>8.7669901703066007</v>
      </c>
      <c r="AM56">
        <v>8.997470940735294</v>
      </c>
      <c r="AN56">
        <v>9.0784506708859176</v>
      </c>
      <c r="AO56">
        <v>9.1656596110481257</v>
      </c>
      <c r="AP56">
        <v>9.3961403814768225</v>
      </c>
      <c r="AT56" s="1">
        <v>1.596718433787</v>
      </c>
      <c r="AU56">
        <v>43.20136395183922</v>
      </c>
      <c r="AV56">
        <v>12.052264703219773</v>
      </c>
      <c r="AW56">
        <v>9.6457346329098677</v>
      </c>
      <c r="AX56">
        <v>6.8393735477835804</v>
      </c>
      <c r="AY56">
        <v>6.1226953136787481</v>
      </c>
      <c r="AZ56">
        <v>5.6549684661576975</v>
      </c>
      <c r="BA56">
        <v>5.7907601315670361</v>
      </c>
      <c r="BB56">
        <v>4.9835541205226477</v>
      </c>
      <c r="BC56">
        <v>4.4781073659434529</v>
      </c>
      <c r="BD56">
        <v>3.7312532061921004</v>
      </c>
    </row>
    <row r="57" spans="2:56" x14ac:dyDescent="0.2">
      <c r="D57" s="1">
        <v>3.9958959368169999</v>
      </c>
      <c r="E57">
        <v>84.067311134980315</v>
      </c>
      <c r="F57">
        <v>14.476667860126508</v>
      </c>
      <c r="G57">
        <v>9.4880057286072343</v>
      </c>
      <c r="H57">
        <v>6.0389067907864939</v>
      </c>
      <c r="I57">
        <v>3.4132951426184559</v>
      </c>
      <c r="J57">
        <v>2.840434419381793</v>
      </c>
      <c r="K57">
        <v>2.0288817281298503</v>
      </c>
      <c r="L57">
        <v>1.3844134144886089</v>
      </c>
      <c r="M57">
        <v>0.88316028165652427</v>
      </c>
      <c r="N57">
        <v>1.6231053825038855</v>
      </c>
      <c r="R57" s="1">
        <v>3.9958959368169999</v>
      </c>
      <c r="S57">
        <v>29.76783510808464</v>
      </c>
      <c r="T57">
        <v>3.5007540788812213</v>
      </c>
      <c r="U57">
        <v>2.323934006672455</v>
      </c>
      <c r="V57">
        <v>1.7755130021479821</v>
      </c>
      <c r="W57">
        <v>1.2156665600292471</v>
      </c>
      <c r="X57">
        <v>0.99858324573830837</v>
      </c>
      <c r="Y57">
        <v>0.87290343220145106</v>
      </c>
      <c r="Z57">
        <v>0.2673552397056817</v>
      </c>
      <c r="AA57">
        <v>0.55299117956217847</v>
      </c>
      <c r="AB57">
        <v>0.39303505324253901</v>
      </c>
      <c r="AF57" s="1">
        <v>3.9958959368169999</v>
      </c>
      <c r="AG57">
        <v>40.735295949767647</v>
      </c>
      <c r="AH57">
        <v>10.218396103006214</v>
      </c>
      <c r="AI57">
        <v>8.8168238503992882</v>
      </c>
      <c r="AJ57">
        <v>8.6922396501675649</v>
      </c>
      <c r="AK57">
        <v>7.9198176087308596</v>
      </c>
      <c r="AL57">
        <v>8.5614262399242502</v>
      </c>
      <c r="AM57">
        <v>7.3591887076880891</v>
      </c>
      <c r="AN57">
        <v>8.4679880897504578</v>
      </c>
      <c r="AO57">
        <v>8.2312781093101766</v>
      </c>
      <c r="AP57">
        <v>8.5988014999937707</v>
      </c>
      <c r="AT57" s="1">
        <v>3.9958959368169999</v>
      </c>
      <c r="AU57">
        <v>33.182956637194849</v>
      </c>
      <c r="AV57">
        <v>8.9441443616282985</v>
      </c>
      <c r="AW57">
        <v>6.4923504028486096</v>
      </c>
      <c r="AX57">
        <v>5.8133920758019269</v>
      </c>
      <c r="AY57">
        <v>4.244243942182929</v>
      </c>
      <c r="AZ57">
        <v>4.3423157005341144</v>
      </c>
      <c r="BA57">
        <v>3.3766860798455012</v>
      </c>
      <c r="BB57">
        <v>3.4973897824315774</v>
      </c>
      <c r="BC57">
        <v>2.592112013036</v>
      </c>
      <c r="BD57">
        <v>2.8787833066779345</v>
      </c>
    </row>
    <row r="58" spans="2:56" x14ac:dyDescent="0.2">
      <c r="D58" s="1">
        <v>10</v>
      </c>
      <c r="E58">
        <v>64.566177348132243</v>
      </c>
      <c r="F58">
        <v>8.7241914309583475</v>
      </c>
      <c r="G58">
        <v>7.029478458049887</v>
      </c>
      <c r="H58">
        <v>3.2462107650077643</v>
      </c>
      <c r="I58">
        <v>1.7782551617138111</v>
      </c>
      <c r="J58">
        <v>1.2292636352786765</v>
      </c>
      <c r="K58">
        <v>1.5276285952977722</v>
      </c>
      <c r="L58">
        <v>0.64446831364124779</v>
      </c>
      <c r="M58">
        <v>0.79961809285118024</v>
      </c>
      <c r="N58">
        <v>0.36997255042368388</v>
      </c>
      <c r="R58" s="1">
        <v>10</v>
      </c>
      <c r="S58">
        <v>8.7793062474292718</v>
      </c>
      <c r="T58">
        <v>0.94145605776701213</v>
      </c>
      <c r="U58">
        <v>1.0671358713038694</v>
      </c>
      <c r="V58">
        <v>5.0271925414742923E-2</v>
      </c>
      <c r="W58">
        <v>0.54156574196791984</v>
      </c>
      <c r="X58">
        <v>-0.22393857684749524</v>
      </c>
      <c r="Y58">
        <v>-9.8258763310634753E-2</v>
      </c>
      <c r="Z58">
        <v>3.8846487820484318E-2</v>
      </c>
      <c r="AA58">
        <v>0.13024998857455947</v>
      </c>
      <c r="AB58">
        <v>-0.38389470316713153</v>
      </c>
      <c r="AF58" s="1">
        <v>10</v>
      </c>
      <c r="AG58">
        <v>36.511891561912108</v>
      </c>
      <c r="AH58">
        <v>9.3400774913725453</v>
      </c>
      <c r="AI58">
        <v>8.474217299762044</v>
      </c>
      <c r="AJ58">
        <v>7.0290405770740154</v>
      </c>
      <c r="AK58">
        <v>7.3405010776533324</v>
      </c>
      <c r="AL58">
        <v>7.4962313279429909</v>
      </c>
      <c r="AM58">
        <v>7.8699839286381668</v>
      </c>
      <c r="AN58">
        <v>7.670649208267406</v>
      </c>
      <c r="AO58">
        <v>7.7516289384180297</v>
      </c>
      <c r="AP58">
        <v>7.8326086685686533</v>
      </c>
      <c r="AT58" s="1">
        <v>10</v>
      </c>
      <c r="AU58">
        <v>25.963366426265132</v>
      </c>
      <c r="AV58">
        <v>4.1688041280666308</v>
      </c>
      <c r="AW58">
        <v>4.5158272730015971</v>
      </c>
      <c r="AX58">
        <v>3.0824708047919378</v>
      </c>
      <c r="AY58">
        <v>3.2107184887896452</v>
      </c>
      <c r="AZ58">
        <v>2.592112013036</v>
      </c>
      <c r="BA58">
        <v>2.3054407193940678</v>
      </c>
      <c r="BB58">
        <v>1.535954615407827</v>
      </c>
      <c r="BC58">
        <v>2.0263134071637645</v>
      </c>
      <c r="BD58">
        <v>1.528410633996198</v>
      </c>
    </row>
    <row r="59" spans="2:56" x14ac:dyDescent="0.2">
      <c r="D59" s="2"/>
      <c r="R59" s="2"/>
      <c r="AF59" s="2"/>
      <c r="AT59" s="2"/>
    </row>
    <row r="60" spans="2:56" x14ac:dyDescent="0.2">
      <c r="B60" t="s">
        <v>24</v>
      </c>
      <c r="D60" s="2"/>
      <c r="E60" t="s">
        <v>20</v>
      </c>
      <c r="P60" t="s">
        <v>23</v>
      </c>
      <c r="R60" s="2"/>
      <c r="S60" t="s">
        <v>20</v>
      </c>
      <c r="AD60" t="s">
        <v>24</v>
      </c>
      <c r="AF60" s="2"/>
      <c r="AG60" t="s">
        <v>20</v>
      </c>
      <c r="AR60" t="s">
        <v>24</v>
      </c>
      <c r="AT60" s="2"/>
      <c r="AU60" t="s">
        <v>20</v>
      </c>
    </row>
    <row r="61" spans="2:56" x14ac:dyDescent="0.2">
      <c r="D61" s="2"/>
      <c r="E61" s="1">
        <v>0</v>
      </c>
      <c r="F61" s="1">
        <v>6.4999999999999997E-3</v>
      </c>
      <c r="G61" s="1">
        <v>1.626668988076E-2</v>
      </c>
      <c r="H61" s="1">
        <v>4.0708492257979997E-2</v>
      </c>
      <c r="I61" s="1">
        <v>0.1018757567806</v>
      </c>
      <c r="J61" s="1">
        <v>0.25495097567960001</v>
      </c>
      <c r="K61" s="1">
        <v>0.63803207018120001</v>
      </c>
      <c r="L61" s="1">
        <v>1.596718433787</v>
      </c>
      <c r="M61" s="1">
        <v>3.9958959368169999</v>
      </c>
      <c r="N61" s="1">
        <v>10</v>
      </c>
      <c r="R61" s="2"/>
      <c r="S61" s="1">
        <v>0</v>
      </c>
      <c r="T61" s="1">
        <v>6.4999999999999997E-3</v>
      </c>
      <c r="U61" s="1">
        <v>1.626668988076E-2</v>
      </c>
      <c r="V61" s="1">
        <v>4.0708492257979997E-2</v>
      </c>
      <c r="W61" s="1">
        <v>0.1018757567806</v>
      </c>
      <c r="X61" s="1">
        <v>0.25495097567960001</v>
      </c>
      <c r="Y61" s="1">
        <v>0.63803207018120001</v>
      </c>
      <c r="Z61" s="1">
        <v>1.596718433787</v>
      </c>
      <c r="AA61" s="1">
        <v>3.9958959368169999</v>
      </c>
      <c r="AB61" s="1">
        <v>10</v>
      </c>
      <c r="AF61" s="2"/>
      <c r="AG61" s="1">
        <v>0</v>
      </c>
      <c r="AH61" s="1">
        <v>6.4999999999999997E-3</v>
      </c>
      <c r="AI61" s="1">
        <v>1.626668988076E-2</v>
      </c>
      <c r="AJ61" s="1">
        <v>4.0708492257979997E-2</v>
      </c>
      <c r="AK61" s="1">
        <v>0.1018757567806</v>
      </c>
      <c r="AL61" s="1">
        <v>0.25495097567960001</v>
      </c>
      <c r="AM61" s="1">
        <v>0.63803207018120001</v>
      </c>
      <c r="AN61" s="1">
        <v>1.596718433787</v>
      </c>
      <c r="AO61" s="1">
        <v>3.9958959368169999</v>
      </c>
      <c r="AP61" s="1">
        <v>10</v>
      </c>
      <c r="AT61" s="2"/>
      <c r="AU61" s="1">
        <v>0</v>
      </c>
      <c r="AV61" s="1">
        <v>6.4999999999999997E-3</v>
      </c>
      <c r="AW61" s="1">
        <v>1.626668988076E-2</v>
      </c>
      <c r="AX61" s="1">
        <v>4.0708492257979997E-2</v>
      </c>
      <c r="AY61" s="1">
        <v>0.1018757567806</v>
      </c>
      <c r="AZ61" s="1">
        <v>0.25495097567960001</v>
      </c>
      <c r="BA61" s="1">
        <v>0.63803207018120001</v>
      </c>
      <c r="BB61" s="1">
        <v>1.596718433787</v>
      </c>
      <c r="BC61" s="1">
        <v>3.9958959368169999</v>
      </c>
      <c r="BD61" s="1">
        <v>10</v>
      </c>
    </row>
    <row r="62" spans="2:56" x14ac:dyDescent="0.2">
      <c r="C62" t="s">
        <v>21</v>
      </c>
      <c r="D62" s="1">
        <v>0</v>
      </c>
      <c r="E62">
        <v>100</v>
      </c>
      <c r="F62">
        <v>40.649986077409601</v>
      </c>
      <c r="G62">
        <v>26.627948605752014</v>
      </c>
      <c r="H62">
        <v>15.131866820478145</v>
      </c>
      <c r="I62">
        <v>18.632403834679188</v>
      </c>
      <c r="J62">
        <v>15.56943394725327</v>
      </c>
      <c r="K62">
        <v>15.56943394725327</v>
      </c>
      <c r="L62">
        <v>13.858944269859579</v>
      </c>
      <c r="M62">
        <v>9.125263534746809</v>
      </c>
      <c r="N62">
        <v>7.3948844424997056</v>
      </c>
      <c r="Q62" t="s">
        <v>21</v>
      </c>
      <c r="R62" s="1">
        <v>0</v>
      </c>
      <c r="S62">
        <v>100</v>
      </c>
      <c r="T62">
        <v>53.53429314137172</v>
      </c>
      <c r="U62">
        <v>53.484303139372123</v>
      </c>
      <c r="V62">
        <v>46.460707858428314</v>
      </c>
      <c r="W62">
        <v>43.561287742451505</v>
      </c>
      <c r="X62">
        <v>38.537292541491702</v>
      </c>
      <c r="Y62">
        <v>35.612877424515098</v>
      </c>
      <c r="Z62">
        <v>31.838632273545294</v>
      </c>
      <c r="AA62">
        <v>22.115576884623071</v>
      </c>
      <c r="AB62">
        <v>17.766446710657871</v>
      </c>
      <c r="AE62" t="s">
        <v>21</v>
      </c>
      <c r="AF62" s="1">
        <v>0</v>
      </c>
      <c r="AG62">
        <v>100</v>
      </c>
      <c r="AH62">
        <v>53.468568828957032</v>
      </c>
      <c r="AI62">
        <v>46.778727822039727</v>
      </c>
      <c r="AJ62">
        <v>44.049132711981059</v>
      </c>
      <c r="AK62">
        <v>41.751140247529953</v>
      </c>
      <c r="AL62">
        <v>40.689631038062693</v>
      </c>
      <c r="AM62">
        <v>39.698111446802052</v>
      </c>
      <c r="AN62">
        <v>40.905432360866477</v>
      </c>
      <c r="AO62">
        <v>39.225681523907284</v>
      </c>
      <c r="AP62">
        <v>44.690704212208523</v>
      </c>
      <c r="AS62" t="s">
        <v>21</v>
      </c>
      <c r="AT62" s="1">
        <v>0</v>
      </c>
      <c r="AU62">
        <v>99.999999999999986</v>
      </c>
      <c r="AV62">
        <v>41.231180608033483</v>
      </c>
      <c r="AW62">
        <v>27.415760816911774</v>
      </c>
      <c r="AX62">
        <v>17.582204654226967</v>
      </c>
      <c r="AY62">
        <v>16.196787382045763</v>
      </c>
      <c r="AZ62">
        <v>17.339998837412075</v>
      </c>
      <c r="BA62">
        <v>17.824410471041869</v>
      </c>
      <c r="BB62">
        <v>21.350927163866764</v>
      </c>
      <c r="BC62">
        <v>23.918308822104663</v>
      </c>
      <c r="BD62">
        <v>26.243484663527674</v>
      </c>
    </row>
    <row r="63" spans="2:56" x14ac:dyDescent="0.2">
      <c r="D63" s="1">
        <v>6.4999999999999997E-3</v>
      </c>
      <c r="E63">
        <v>104.13699828951032</v>
      </c>
      <c r="F63">
        <v>35.69752177890927</v>
      </c>
      <c r="G63">
        <v>25.454473129400537</v>
      </c>
      <c r="H63">
        <v>17.916384899956249</v>
      </c>
      <c r="I63">
        <v>16.504236445363773</v>
      </c>
      <c r="J63">
        <v>16.106448148295481</v>
      </c>
      <c r="K63">
        <v>14.077727833247144</v>
      </c>
      <c r="L63">
        <v>12.526353474680777</v>
      </c>
      <c r="M63">
        <v>8.9263693862126594</v>
      </c>
      <c r="N63">
        <v>11.07442619038148</v>
      </c>
      <c r="R63" s="1">
        <v>6.4999999999999997E-3</v>
      </c>
      <c r="S63">
        <v>107.97340531893619</v>
      </c>
      <c r="T63">
        <v>71.605678864227144</v>
      </c>
      <c r="U63">
        <v>65.431913617276535</v>
      </c>
      <c r="V63">
        <v>44.686062787442509</v>
      </c>
      <c r="W63">
        <v>42.811437712457504</v>
      </c>
      <c r="X63">
        <v>37.837432513497305</v>
      </c>
      <c r="Y63">
        <v>38.237352529494103</v>
      </c>
      <c r="Z63">
        <v>34.488102379524094</v>
      </c>
      <c r="AA63">
        <v>24.115176964607073</v>
      </c>
      <c r="AB63">
        <v>20.740851829634082</v>
      </c>
      <c r="AF63" s="1">
        <v>6.4999999999999997E-3</v>
      </c>
      <c r="AG63">
        <v>104.39184854246621</v>
      </c>
      <c r="AH63">
        <v>50.109067155038673</v>
      </c>
      <c r="AI63">
        <v>51.753823182894543</v>
      </c>
      <c r="AJ63">
        <v>43.255917038972555</v>
      </c>
      <c r="AK63">
        <v>44.235771693865409</v>
      </c>
      <c r="AL63">
        <v>42.066093529459799</v>
      </c>
      <c r="AM63">
        <v>43.920818411935556</v>
      </c>
      <c r="AN63">
        <v>40.975421979073104</v>
      </c>
      <c r="AO63">
        <v>39.295671142113918</v>
      </c>
      <c r="AP63">
        <v>43.110105334375405</v>
      </c>
      <c r="AT63" s="1">
        <v>6.4999999999999997E-3</v>
      </c>
      <c r="AU63">
        <v>99.118370826793765</v>
      </c>
      <c r="AV63">
        <v>46.239996899765544</v>
      </c>
      <c r="AW63">
        <v>29.33403088608576</v>
      </c>
      <c r="AX63">
        <v>19.142010114514903</v>
      </c>
      <c r="AY63">
        <v>18.095680985874552</v>
      </c>
      <c r="AZ63">
        <v>17.688775213625526</v>
      </c>
      <c r="BA63">
        <v>20.033327520393726</v>
      </c>
      <c r="BB63">
        <v>22.387568059834518</v>
      </c>
      <c r="BC63">
        <v>26.078784708093544</v>
      </c>
      <c r="BD63">
        <v>27.057296208025726</v>
      </c>
    </row>
    <row r="64" spans="2:56" x14ac:dyDescent="0.2">
      <c r="D64" s="1">
        <v>1.626668988076E-2</v>
      </c>
      <c r="E64">
        <v>109.34802498110507</v>
      </c>
      <c r="F64">
        <v>32.137316520147976</v>
      </c>
      <c r="G64">
        <v>23.743983452006844</v>
      </c>
      <c r="H64">
        <v>18.692072079239427</v>
      </c>
      <c r="I64">
        <v>16.683241179044511</v>
      </c>
      <c r="J64">
        <v>15.827996340347671</v>
      </c>
      <c r="K64">
        <v>13.898723099566411</v>
      </c>
      <c r="L64">
        <v>14.077727833247144</v>
      </c>
      <c r="M64">
        <v>11.014757945821231</v>
      </c>
      <c r="N64">
        <v>9.821393054616335</v>
      </c>
      <c r="R64" s="1">
        <v>1.626668988076E-2</v>
      </c>
      <c r="S64">
        <v>107.97340531893619</v>
      </c>
      <c r="T64">
        <v>77.779444111177767</v>
      </c>
      <c r="U64">
        <v>50.60987802439513</v>
      </c>
      <c r="V64">
        <v>51.484703059388117</v>
      </c>
      <c r="W64">
        <v>47.060587882423519</v>
      </c>
      <c r="X64">
        <v>38.912217556488699</v>
      </c>
      <c r="Y64">
        <v>39.237152569486092</v>
      </c>
      <c r="Z64">
        <v>38.962207558488295</v>
      </c>
      <c r="AA64">
        <v>24.040191961607682</v>
      </c>
      <c r="AB64">
        <v>19.941011797640485</v>
      </c>
      <c r="AF64" s="1">
        <v>1.626668988076E-2</v>
      </c>
      <c r="AG64">
        <v>103.98940823777806</v>
      </c>
      <c r="AH64">
        <v>53.655207810841389</v>
      </c>
      <c r="AI64">
        <v>45.828035508066307</v>
      </c>
      <c r="AJ64">
        <v>43.559205384534629</v>
      </c>
      <c r="AK64">
        <v>41.867789611207677</v>
      </c>
      <c r="AL64">
        <v>41.663653224771657</v>
      </c>
      <c r="AM64">
        <v>41.197055770060771</v>
      </c>
      <c r="AN64">
        <v>40.328018010661758</v>
      </c>
      <c r="AO64">
        <v>42.672670220583953</v>
      </c>
      <c r="AP64">
        <v>42.999288438881564</v>
      </c>
      <c r="AT64" s="1">
        <v>1.626668988076E-2</v>
      </c>
      <c r="AU64">
        <v>100.09688232672596</v>
      </c>
      <c r="AV64">
        <v>51.801042453835564</v>
      </c>
      <c r="AW64">
        <v>29.808754287042959</v>
      </c>
      <c r="AX64">
        <v>22.484450386560482</v>
      </c>
      <c r="AY64">
        <v>17.630645817589954</v>
      </c>
      <c r="AZ64">
        <v>20.072080451084108</v>
      </c>
      <c r="BA64">
        <v>18.628533782867326</v>
      </c>
      <c r="BB64">
        <v>24.112073475556581</v>
      </c>
      <c r="BC64">
        <v>23.821426495378706</v>
      </c>
      <c r="BD64">
        <v>28.287701757445404</v>
      </c>
    </row>
    <row r="65" spans="1:56" x14ac:dyDescent="0.2">
      <c r="D65" s="1">
        <v>4.0708492257979997E-2</v>
      </c>
      <c r="E65">
        <v>96.320458252118229</v>
      </c>
      <c r="F65">
        <v>30.665499820995269</v>
      </c>
      <c r="G65">
        <v>22.749512709336095</v>
      </c>
      <c r="H65">
        <v>17.518596602887943</v>
      </c>
      <c r="I65">
        <v>15.2114244798918</v>
      </c>
      <c r="J65">
        <v>12.605911134094434</v>
      </c>
      <c r="K65">
        <v>14.475516130315443</v>
      </c>
      <c r="L65">
        <v>12.247901666732965</v>
      </c>
      <c r="M65">
        <v>10.795974382433668</v>
      </c>
      <c r="N65">
        <v>7.3153267830860429</v>
      </c>
      <c r="R65" s="1">
        <v>4.0708492257979997E-2</v>
      </c>
      <c r="S65">
        <v>112.19756048790239</v>
      </c>
      <c r="T65">
        <v>65.681863627274552</v>
      </c>
      <c r="U65">
        <v>57.433513297340511</v>
      </c>
      <c r="V65">
        <v>40.461907618476296</v>
      </c>
      <c r="W65">
        <v>38.737252549490108</v>
      </c>
      <c r="X65">
        <v>36.962607478504303</v>
      </c>
      <c r="Y65">
        <v>34.913017396520694</v>
      </c>
      <c r="Z65">
        <v>34.338132373525298</v>
      </c>
      <c r="AA65">
        <v>22.115576884623085</v>
      </c>
      <c r="AB65">
        <v>12.342531493701264</v>
      </c>
      <c r="AF65" s="1">
        <v>4.0708492257979997E-2</v>
      </c>
      <c r="AG65">
        <v>87.256057018208963</v>
      </c>
      <c r="AH65">
        <v>42.818481925181104</v>
      </c>
      <c r="AI65">
        <v>41.646155820220002</v>
      </c>
      <c r="AJ65">
        <v>36.472756541113071</v>
      </c>
      <c r="AK65">
        <v>34.991309622406014</v>
      </c>
      <c r="AL65">
        <v>35.067131708796531</v>
      </c>
      <c r="AM65">
        <v>37.335961832328202</v>
      </c>
      <c r="AN65">
        <v>35.64454605900125</v>
      </c>
      <c r="AO65">
        <v>34.093109522087559</v>
      </c>
      <c r="AP65">
        <v>35.417079799829693</v>
      </c>
      <c r="AT65" s="1">
        <v>4.0708492257979997E-2</v>
      </c>
      <c r="AU65">
        <v>88.345056094867161</v>
      </c>
      <c r="AV65">
        <v>41.366815865449823</v>
      </c>
      <c r="AW65">
        <v>30.360983549380915</v>
      </c>
      <c r="AX65">
        <v>20.188339243155259</v>
      </c>
      <c r="AY65">
        <v>18.250692708636084</v>
      </c>
      <c r="AZ65">
        <v>17.989110426475996</v>
      </c>
      <c r="BA65">
        <v>19.888004030304788</v>
      </c>
      <c r="BB65">
        <v>21.932221124222515</v>
      </c>
      <c r="BC65">
        <v>23.976438218140242</v>
      </c>
      <c r="BD65">
        <v>25.090584975488767</v>
      </c>
    </row>
    <row r="66" spans="1:56" x14ac:dyDescent="0.2">
      <c r="D66" s="1">
        <v>0.1018757567806</v>
      </c>
      <c r="E66">
        <v>95.345876924300896</v>
      </c>
      <c r="F66">
        <v>23.942877600540996</v>
      </c>
      <c r="G66">
        <v>20.979354787382153</v>
      </c>
      <c r="H66">
        <v>13.321930068817379</v>
      </c>
      <c r="I66">
        <v>13.083257090576391</v>
      </c>
      <c r="J66">
        <v>10.398186085365367</v>
      </c>
      <c r="K66">
        <v>10.795974382433668</v>
      </c>
      <c r="L66">
        <v>8.2899081109033812</v>
      </c>
      <c r="M66">
        <v>7.8722303989816576</v>
      </c>
      <c r="N66">
        <v>5.0678229046501455</v>
      </c>
      <c r="R66" s="1">
        <v>0.1018757567806</v>
      </c>
      <c r="S66">
        <v>99.375124975004979</v>
      </c>
      <c r="T66">
        <v>47.785442911417704</v>
      </c>
      <c r="U66">
        <v>32.513497300539903</v>
      </c>
      <c r="V66">
        <v>27.589482103579286</v>
      </c>
      <c r="W66">
        <v>21.540691861627678</v>
      </c>
      <c r="X66">
        <v>24.515096980603886</v>
      </c>
      <c r="Y66">
        <v>19.416116776644685</v>
      </c>
      <c r="Z66">
        <v>15.966806638672272</v>
      </c>
      <c r="AA66">
        <v>9.0681863627274613</v>
      </c>
      <c r="AB66">
        <v>7.1185762847430647</v>
      </c>
      <c r="AF66" s="1">
        <v>0.1018757567806</v>
      </c>
      <c r="AG66">
        <v>73.019002181343097</v>
      </c>
      <c r="AH66">
        <v>32.646657412483819</v>
      </c>
      <c r="AI66">
        <v>29.613773956863064</v>
      </c>
      <c r="AJ66">
        <v>28.645584238337982</v>
      </c>
      <c r="AK66">
        <v>26.14345538745086</v>
      </c>
      <c r="AL66">
        <v>27.741551669835644</v>
      </c>
      <c r="AM66">
        <v>26.335926837519104</v>
      </c>
      <c r="AN66">
        <v>28.546432279211917</v>
      </c>
      <c r="AO66">
        <v>26.860848974068844</v>
      </c>
      <c r="AP66">
        <v>27.601572433422376</v>
      </c>
      <c r="AT66" s="1">
        <v>0.1018757567806</v>
      </c>
      <c r="AU66">
        <v>88.403185490902729</v>
      </c>
      <c r="AV66">
        <v>34.662558856013476</v>
      </c>
      <c r="AW66">
        <v>28.026119475285313</v>
      </c>
      <c r="AX66">
        <v>20.508050921350918</v>
      </c>
      <c r="AY66">
        <v>17.310934139394288</v>
      </c>
      <c r="AZ66">
        <v>17.010598926543814</v>
      </c>
      <c r="BA66">
        <v>16.429304966188063</v>
      </c>
      <c r="BB66">
        <v>20.391792129279771</v>
      </c>
      <c r="BC66">
        <v>20.391792129279771</v>
      </c>
      <c r="BD66">
        <v>21.176538975760035</v>
      </c>
    </row>
    <row r="67" spans="1:56" x14ac:dyDescent="0.2">
      <c r="D67" s="1">
        <v>0.25495097567960001</v>
      </c>
      <c r="E67">
        <v>81.622180675444525</v>
      </c>
      <c r="F67">
        <v>26.230160308683715</v>
      </c>
      <c r="G67">
        <v>21.456700743864108</v>
      </c>
      <c r="H67">
        <v>12.426906400413701</v>
      </c>
      <c r="I67">
        <v>10.378296670511954</v>
      </c>
      <c r="J67">
        <v>10.099844862564147</v>
      </c>
      <c r="K67">
        <v>8.4689128445841089</v>
      </c>
      <c r="L67">
        <v>7.9318986435419072</v>
      </c>
      <c r="M67">
        <v>6.2214089661482168</v>
      </c>
      <c r="N67">
        <v>4.6302557778750142</v>
      </c>
      <c r="R67" s="1">
        <v>0.25495097567960001</v>
      </c>
      <c r="S67">
        <v>102.67446510697859</v>
      </c>
      <c r="T67">
        <v>24.965006998600291</v>
      </c>
      <c r="U67">
        <v>13.592281543691282</v>
      </c>
      <c r="V67">
        <v>6.0437912417516708</v>
      </c>
      <c r="W67">
        <v>8.2683463307338503</v>
      </c>
      <c r="X67">
        <v>7.693461307738457</v>
      </c>
      <c r="Y67">
        <v>5.618876224755061</v>
      </c>
      <c r="Z67">
        <v>4.019196160767855</v>
      </c>
      <c r="AA67">
        <v>-0.15496900619874868</v>
      </c>
      <c r="AB67">
        <v>-1.954609078184347</v>
      </c>
      <c r="AF67" s="1">
        <v>0.25495097567960001</v>
      </c>
      <c r="AG67">
        <v>60.47336311780419</v>
      </c>
      <c r="AH67">
        <v>22.276528981534405</v>
      </c>
      <c r="AI67">
        <v>20.859239212850092</v>
      </c>
      <c r="AJ67">
        <v>17.896345375435978</v>
      </c>
      <c r="AK67">
        <v>18.287120743756347</v>
      </c>
      <c r="AL67">
        <v>19.103666289500389</v>
      </c>
      <c r="AM67">
        <v>17.791360948126027</v>
      </c>
      <c r="AN67">
        <v>18.975351989454897</v>
      </c>
      <c r="AO67">
        <v>18.112146698239762</v>
      </c>
      <c r="AP67">
        <v>18.456262321089035</v>
      </c>
      <c r="AT67" s="1">
        <v>0.25495097567960001</v>
      </c>
      <c r="AU67">
        <v>73.706136526574809</v>
      </c>
      <c r="AV67">
        <v>28.25863705942762</v>
      </c>
      <c r="AW67">
        <v>22.135674010347028</v>
      </c>
      <c r="AX67">
        <v>16.40992850084287</v>
      </c>
      <c r="AY67">
        <v>14.491658431668894</v>
      </c>
      <c r="AZ67">
        <v>14.685423085120812</v>
      </c>
      <c r="BA67">
        <v>14.326958476234761</v>
      </c>
      <c r="BB67">
        <v>14.578852525722253</v>
      </c>
      <c r="BC67">
        <v>13.823170377259778</v>
      </c>
      <c r="BD67">
        <v>12.57338836249491</v>
      </c>
    </row>
    <row r="68" spans="1:56" x14ac:dyDescent="0.2">
      <c r="D68" s="1">
        <v>0.63803207018120001</v>
      </c>
      <c r="E68">
        <v>80.965829985281829</v>
      </c>
      <c r="F68">
        <v>21.576037232984604</v>
      </c>
      <c r="G68">
        <v>18.1152790484904</v>
      </c>
      <c r="H68">
        <v>12.049007518198813</v>
      </c>
      <c r="I68">
        <v>9.2048211941604716</v>
      </c>
      <c r="J68">
        <v>7.7131150801543438</v>
      </c>
      <c r="K68">
        <v>6.8578702414574986</v>
      </c>
      <c r="L68">
        <v>6.3009666255618786</v>
      </c>
      <c r="M68">
        <v>4.9683758303830707</v>
      </c>
      <c r="N68">
        <v>4.5308087036079394</v>
      </c>
      <c r="R68" s="1">
        <v>0.63803207018120001</v>
      </c>
      <c r="S68">
        <v>85.57788442311535</v>
      </c>
      <c r="T68">
        <v>12.742451509698062</v>
      </c>
      <c r="U68">
        <v>7.9434113177364578</v>
      </c>
      <c r="V68">
        <v>2.1695660867826483</v>
      </c>
      <c r="W68">
        <v>1.2197560487902543</v>
      </c>
      <c r="X68">
        <v>1.4447110577884577</v>
      </c>
      <c r="Y68">
        <v>1.3447310537892545</v>
      </c>
      <c r="Z68">
        <v>0.16996600679864371</v>
      </c>
      <c r="AA68">
        <v>-3.0293941211757409</v>
      </c>
      <c r="AB68">
        <v>-1.0547890421915478</v>
      </c>
      <c r="AF68" s="1">
        <v>0.63803207018120001</v>
      </c>
      <c r="AG68">
        <v>53.427741551669833</v>
      </c>
      <c r="AH68">
        <v>16.729851738658766</v>
      </c>
      <c r="AI68">
        <v>16.076615302063527</v>
      </c>
      <c r="AJ68">
        <v>13.656141005750815</v>
      </c>
      <c r="AK68">
        <v>13.242035764694904</v>
      </c>
      <c r="AL68">
        <v>13.29452797834988</v>
      </c>
      <c r="AM68">
        <v>12.670453882674069</v>
      </c>
      <c r="AN68">
        <v>12.967909760052258</v>
      </c>
      <c r="AO68">
        <v>13.177878614672158</v>
      </c>
      <c r="AP68">
        <v>13.761125433060766</v>
      </c>
      <c r="AT68" s="1">
        <v>0.63803207018120001</v>
      </c>
      <c r="AU68">
        <v>59.86165203743532</v>
      </c>
      <c r="AV68">
        <v>21.78689763413357</v>
      </c>
      <c r="AW68">
        <v>15.683311050398183</v>
      </c>
      <c r="AX68">
        <v>13.939429169330927</v>
      </c>
      <c r="AY68">
        <v>11.517371001181958</v>
      </c>
      <c r="AZ68">
        <v>10.383847778488244</v>
      </c>
      <c r="BA68">
        <v>9.5506597686449997</v>
      </c>
      <c r="BB68">
        <v>9.4925303726094246</v>
      </c>
      <c r="BC68">
        <v>9.1340657637233811</v>
      </c>
      <c r="BD68">
        <v>8.7174717588017554</v>
      </c>
    </row>
    <row r="69" spans="1:56" x14ac:dyDescent="0.2">
      <c r="D69" s="1">
        <v>1.596718433787</v>
      </c>
      <c r="E69">
        <v>81.403397112056979</v>
      </c>
      <c r="F69">
        <v>21.655594892398266</v>
      </c>
      <c r="G69">
        <v>17.49870718803453</v>
      </c>
      <c r="H69">
        <v>9.7219459803492594</v>
      </c>
      <c r="I69">
        <v>8.2302398663431333</v>
      </c>
      <c r="J69">
        <v>7.0965432196984803</v>
      </c>
      <c r="K69">
        <v>5.8633994987867473</v>
      </c>
      <c r="L69">
        <v>5.1076017343569768</v>
      </c>
      <c r="M69">
        <v>4.0335733322725629</v>
      </c>
      <c r="N69">
        <v>3.0788814193086429</v>
      </c>
      <c r="R69" s="1">
        <v>1.596718433787</v>
      </c>
      <c r="S69">
        <v>57.233553289342133</v>
      </c>
      <c r="T69">
        <v>8.1683663267346613</v>
      </c>
      <c r="U69">
        <v>3.7192561487702598</v>
      </c>
      <c r="V69">
        <v>-0.17996400719854597</v>
      </c>
      <c r="W69">
        <v>0.99480103979206491</v>
      </c>
      <c r="X69">
        <v>-0.55488902219554681</v>
      </c>
      <c r="Y69">
        <v>-2.1045790841831584</v>
      </c>
      <c r="Z69">
        <v>-1.5546890621875489</v>
      </c>
      <c r="AA69">
        <v>-4.2291541691661489</v>
      </c>
      <c r="AB69">
        <v>-3.20435912817435</v>
      </c>
      <c r="AF69" s="1">
        <v>1.596718433787</v>
      </c>
      <c r="AG69">
        <v>47.636100645070982</v>
      </c>
      <c r="AH69">
        <v>15.00927362441238</v>
      </c>
      <c r="AI69">
        <v>13.358685128372626</v>
      </c>
      <c r="AJ69">
        <v>11.171509559415357</v>
      </c>
      <c r="AK69">
        <v>11.183174495783128</v>
      </c>
      <c r="AL69">
        <v>10.839058872933849</v>
      </c>
      <c r="AM69">
        <v>11.363981009483595</v>
      </c>
      <c r="AN69">
        <v>11.165677091231467</v>
      </c>
      <c r="AO69">
        <v>11.509792714080746</v>
      </c>
      <c r="AP69">
        <v>10.914880959324366</v>
      </c>
      <c r="AT69" s="1">
        <v>1.596718433787</v>
      </c>
      <c r="AU69">
        <v>49.8440194539712</v>
      </c>
      <c r="AV69">
        <v>16.89434013447266</v>
      </c>
      <c r="AW69">
        <v>14.162258520800634</v>
      </c>
      <c r="AX69">
        <v>10.907012342808422</v>
      </c>
      <c r="AY69">
        <v>10.480730105214203</v>
      </c>
      <c r="AZ69">
        <v>9.2600127884671242</v>
      </c>
      <c r="BA69">
        <v>9.0081187389796327</v>
      </c>
      <c r="BB69">
        <v>8.2718130558623475</v>
      </c>
      <c r="BC69">
        <v>7.2836133232575699</v>
      </c>
      <c r="BD69">
        <v>6.5376194074676848</v>
      </c>
    </row>
    <row r="70" spans="1:56" x14ac:dyDescent="0.2">
      <c r="D70" s="1">
        <v>3.9958959368169999</v>
      </c>
      <c r="E70">
        <v>75.973586857074665</v>
      </c>
      <c r="F70">
        <v>14.077727833247144</v>
      </c>
      <c r="G70">
        <v>13.162814749990053</v>
      </c>
      <c r="H70">
        <v>8.4888022594375272</v>
      </c>
      <c r="I70">
        <v>5.5252794462786907</v>
      </c>
      <c r="J70">
        <v>4.729702852142089</v>
      </c>
      <c r="K70">
        <v>4.1926886510998882</v>
      </c>
      <c r="L70">
        <v>4.0136839174191508</v>
      </c>
      <c r="M70">
        <v>3.9739050877123194</v>
      </c>
      <c r="N70">
        <v>2.8203190262142486</v>
      </c>
      <c r="R70" s="1">
        <v>3.9958959368169999</v>
      </c>
      <c r="S70">
        <v>41.861627674465112</v>
      </c>
      <c r="T70">
        <v>3.5942811437712594</v>
      </c>
      <c r="U70">
        <v>2.2945410917816624</v>
      </c>
      <c r="V70">
        <v>-0.85482903419315581</v>
      </c>
      <c r="W70">
        <v>2.844431113777258</v>
      </c>
      <c r="X70">
        <v>-2.3295340931813477</v>
      </c>
      <c r="Y70">
        <v>-0.12997400519895141</v>
      </c>
      <c r="Z70">
        <v>-3.80423915216954</v>
      </c>
      <c r="AA70">
        <v>-3.6042791441711617</v>
      </c>
      <c r="AB70">
        <v>-3.9792041591681486</v>
      </c>
      <c r="AF70" s="1">
        <v>3.9958959368169999</v>
      </c>
      <c r="AG70">
        <v>43.570870320902401</v>
      </c>
      <c r="AH70">
        <v>13.947764414945118</v>
      </c>
      <c r="AI70">
        <v>11.562284927735718</v>
      </c>
      <c r="AJ70">
        <v>10.664084827417266</v>
      </c>
      <c r="AK70">
        <v>10.092502945396431</v>
      </c>
      <c r="AL70">
        <v>10.12749775449975</v>
      </c>
      <c r="AM70">
        <v>9.9466912407992822</v>
      </c>
      <c r="AN70">
        <v>9.7892145998343576</v>
      </c>
      <c r="AO70">
        <v>9.9175288998798496</v>
      </c>
      <c r="AP70">
        <v>10.150827627235293</v>
      </c>
      <c r="AT70" s="1">
        <v>3.9958959368169999</v>
      </c>
      <c r="AU70">
        <v>43.934197523687729</v>
      </c>
      <c r="AV70">
        <v>11.914588540758388</v>
      </c>
      <c r="AW70">
        <v>10.509794803231992</v>
      </c>
      <c r="AX70">
        <v>9.2793892538123135</v>
      </c>
      <c r="AY70">
        <v>8.0392954717200453</v>
      </c>
      <c r="AZ70">
        <v>8.4849541746594532</v>
      </c>
      <c r="BA70">
        <v>7.0898486698056526</v>
      </c>
      <c r="BB70">
        <v>7.1867309965316108</v>
      </c>
      <c r="BC70">
        <v>6.2275959619446191</v>
      </c>
      <c r="BD70">
        <v>5.452537348136949</v>
      </c>
    </row>
    <row r="71" spans="1:56" x14ac:dyDescent="0.2">
      <c r="D71" s="1">
        <v>10</v>
      </c>
      <c r="E71">
        <v>52.782529137992775</v>
      </c>
      <c r="F71">
        <v>8.2899081109033812</v>
      </c>
      <c r="G71">
        <v>6.9175384860177429</v>
      </c>
      <c r="H71">
        <v>3.755121524324756</v>
      </c>
      <c r="I71">
        <v>3.2578861529893803</v>
      </c>
      <c r="J71">
        <v>2.7606507816539989</v>
      </c>
      <c r="K71">
        <v>3.5960062054974369</v>
      </c>
      <c r="L71">
        <v>2.999323759894986</v>
      </c>
      <c r="M71">
        <v>2.7009825370937603</v>
      </c>
      <c r="N71">
        <v>3.237996738135962</v>
      </c>
      <c r="R71" s="1">
        <v>10</v>
      </c>
      <c r="S71">
        <v>4.719056188762262</v>
      </c>
      <c r="T71">
        <v>2.1945610877824455</v>
      </c>
      <c r="U71">
        <v>-2.9044191161767547</v>
      </c>
      <c r="V71">
        <v>-1.3797240551889542</v>
      </c>
      <c r="W71">
        <v>-1.8046390721855494</v>
      </c>
      <c r="X71">
        <v>-0.50489902019593835</v>
      </c>
      <c r="Y71">
        <v>-3.9292141571685542</v>
      </c>
      <c r="Z71">
        <v>-2.1045790841831584</v>
      </c>
      <c r="AA71">
        <v>-3.4543091381723503</v>
      </c>
      <c r="AB71">
        <v>-2.1795640871825501</v>
      </c>
      <c r="AF71" s="1">
        <v>10</v>
      </c>
      <c r="AG71">
        <v>30.331167543481047</v>
      </c>
      <c r="AH71">
        <v>10.185822436338611</v>
      </c>
      <c r="AI71">
        <v>9.7425548543632683</v>
      </c>
      <c r="AJ71">
        <v>8.9260093086192214</v>
      </c>
      <c r="AK71">
        <v>8.8268573494931601</v>
      </c>
      <c r="AL71">
        <v>8.5877261539538328</v>
      </c>
      <c r="AM71">
        <v>9.6142405543177762</v>
      </c>
      <c r="AN71">
        <v>8.6985430494476645</v>
      </c>
      <c r="AO71">
        <v>10.01084839082203</v>
      </c>
      <c r="AP71">
        <v>7.7945104809453252</v>
      </c>
      <c r="AT71" s="1">
        <v>10</v>
      </c>
      <c r="AU71">
        <v>29.682807262299217</v>
      </c>
      <c r="AV71">
        <v>8.2524365905171564</v>
      </c>
      <c r="AW71">
        <v>7.4386250460191023</v>
      </c>
      <c r="AX71">
        <v>5.5494196748629081</v>
      </c>
      <c r="AY71">
        <v>5.0068786451975402</v>
      </c>
      <c r="AZ71">
        <v>4.648414036311495</v>
      </c>
      <c r="BA71">
        <v>4.3480788234610239</v>
      </c>
      <c r="BB71">
        <v>3.6020849076711383</v>
      </c>
      <c r="BC71">
        <v>3.3405026255110521</v>
      </c>
      <c r="BD71">
        <v>2.7592086651552998</v>
      </c>
    </row>
    <row r="75" spans="1:56" ht="15" x14ac:dyDescent="0.25">
      <c r="A75" s="3" t="s">
        <v>32</v>
      </c>
      <c r="B75" t="s">
        <v>23</v>
      </c>
      <c r="E75" t="s">
        <v>20</v>
      </c>
    </row>
    <row r="76" spans="1:56" x14ac:dyDescent="0.2">
      <c r="A76" t="s">
        <v>43</v>
      </c>
      <c r="E76" s="1">
        <v>0</v>
      </c>
      <c r="F76" s="1">
        <v>6.4999999999999997E-3</v>
      </c>
      <c r="G76" s="1">
        <v>1.626668988076E-2</v>
      </c>
      <c r="H76" s="1">
        <v>4.0708492257979997E-2</v>
      </c>
      <c r="I76" s="1">
        <v>0.1018757567806</v>
      </c>
      <c r="J76" s="1">
        <v>0.25495097567960001</v>
      </c>
      <c r="K76" s="1">
        <v>0.63803207018120001</v>
      </c>
      <c r="L76" s="1">
        <v>1.596718433787</v>
      </c>
      <c r="M76" s="1">
        <v>3.9958959368169999</v>
      </c>
      <c r="N76" s="1">
        <v>10</v>
      </c>
    </row>
    <row r="77" spans="1:56" x14ac:dyDescent="0.2">
      <c r="C77" t="s">
        <v>21</v>
      </c>
      <c r="D77" s="1">
        <v>0</v>
      </c>
      <c r="E77">
        <v>2.37086933963</v>
      </c>
      <c r="F77">
        <v>16.70639727815</v>
      </c>
      <c r="G77">
        <v>18.7972346512</v>
      </c>
      <c r="H77">
        <v>24.211053560350003</v>
      </c>
      <c r="I77">
        <v>22.247045717399999</v>
      </c>
      <c r="J77">
        <v>23.208632163849998</v>
      </c>
      <c r="K77">
        <v>22.972726399699951</v>
      </c>
      <c r="L77">
        <v>23.307213627300001</v>
      </c>
      <c r="M77">
        <v>26.40841752335</v>
      </c>
      <c r="N77">
        <v>27.193992532599999</v>
      </c>
    </row>
    <row r="78" spans="1:56" x14ac:dyDescent="0.2">
      <c r="D78" s="1">
        <v>6.4999999999999997E-3</v>
      </c>
      <c r="E78">
        <v>1.8850758948650002</v>
      </c>
      <c r="F78">
        <v>13.6824608063</v>
      </c>
      <c r="G78">
        <v>16.4415339108</v>
      </c>
      <c r="H78">
        <v>17.1667050426</v>
      </c>
      <c r="I78">
        <v>18.221759827550002</v>
      </c>
      <c r="J78">
        <v>17.562874433399998</v>
      </c>
      <c r="K78">
        <v>18.926764323900002</v>
      </c>
      <c r="L78">
        <v>18.780119718800002</v>
      </c>
      <c r="M78">
        <v>16.181209797649998</v>
      </c>
      <c r="N78">
        <v>18.60829279935</v>
      </c>
    </row>
    <row r="79" spans="1:56" x14ac:dyDescent="0.2">
      <c r="D79" s="1">
        <v>1.626668988076E-2</v>
      </c>
      <c r="E79">
        <v>2.01065581784</v>
      </c>
      <c r="F79">
        <v>13.802429499300001</v>
      </c>
      <c r="G79">
        <v>12.845866944200001</v>
      </c>
      <c r="H79">
        <v>17.477553767450001</v>
      </c>
      <c r="I79">
        <v>17.730060963349999</v>
      </c>
      <c r="J79">
        <v>19.0977922324</v>
      </c>
      <c r="K79">
        <v>18.73674102855</v>
      </c>
      <c r="L79">
        <v>16.232174680450001</v>
      </c>
      <c r="M79">
        <v>20.095516330149998</v>
      </c>
      <c r="N79">
        <v>17.409509612449998</v>
      </c>
    </row>
    <row r="80" spans="1:56" x14ac:dyDescent="0.2">
      <c r="D80" s="1">
        <v>4.0708492257979997E-2</v>
      </c>
      <c r="E80">
        <v>1.1969153344899999</v>
      </c>
      <c r="F80">
        <v>8.4028254240299987</v>
      </c>
      <c r="G80">
        <v>8.1765988372099994</v>
      </c>
      <c r="H80">
        <v>10.427600899735001</v>
      </c>
      <c r="I80">
        <v>10.888172430800001</v>
      </c>
      <c r="J80">
        <v>10.563239116915</v>
      </c>
      <c r="K80">
        <v>13.362330905449999</v>
      </c>
      <c r="L80">
        <v>12.211890497999999</v>
      </c>
      <c r="M80">
        <v>15.374010952599999</v>
      </c>
      <c r="N80">
        <v>12.2352687409</v>
      </c>
    </row>
    <row r="81" spans="2:14" x14ac:dyDescent="0.2">
      <c r="D81" s="1">
        <v>0.1018757567806</v>
      </c>
      <c r="E81">
        <v>1.0773199622114999</v>
      </c>
      <c r="F81">
        <v>5.93801905761</v>
      </c>
      <c r="G81">
        <v>5.6959623557999999</v>
      </c>
      <c r="H81">
        <v>8.6686012197399993</v>
      </c>
      <c r="I81">
        <v>6.0973551791849996</v>
      </c>
      <c r="J81">
        <v>7.8502769154699994</v>
      </c>
      <c r="K81">
        <v>8.1142201894900001</v>
      </c>
      <c r="L81">
        <v>6.1964268626800001</v>
      </c>
      <c r="M81">
        <v>7.231343812395</v>
      </c>
      <c r="N81">
        <v>8.5171820663349997</v>
      </c>
    </row>
    <row r="82" spans="2:14" x14ac:dyDescent="0.2">
      <c r="D82" s="1">
        <v>0.25495097567960001</v>
      </c>
      <c r="E82">
        <v>0.64921086213650003</v>
      </c>
      <c r="F82">
        <v>0.94982965793450003</v>
      </c>
      <c r="G82">
        <v>1.608106931385</v>
      </c>
      <c r="H82">
        <v>1.1017799550455001</v>
      </c>
      <c r="I82">
        <v>1.7306897976050002</v>
      </c>
      <c r="J82">
        <v>2.0629733374799999</v>
      </c>
      <c r="K82">
        <v>1.5237263508750001</v>
      </c>
      <c r="L82">
        <v>1.8429122445599999</v>
      </c>
      <c r="M82">
        <v>3.0798872352500002</v>
      </c>
      <c r="N82">
        <v>1.6415062472805</v>
      </c>
    </row>
    <row r="83" spans="2:14" x14ac:dyDescent="0.2">
      <c r="D83" s="1">
        <v>0.63803207018120001</v>
      </c>
      <c r="E83">
        <v>0.58755205483499995</v>
      </c>
      <c r="F83">
        <v>0.51918654785900009</v>
      </c>
      <c r="G83">
        <v>0.23142102154649999</v>
      </c>
      <c r="H83">
        <v>0.60337970238450001</v>
      </c>
      <c r="I83">
        <v>0.538912709908</v>
      </c>
      <c r="J83">
        <v>1.1461641845905</v>
      </c>
      <c r="K83">
        <v>0.44910179640699999</v>
      </c>
      <c r="L83">
        <v>0.496688741722</v>
      </c>
      <c r="M83">
        <v>0.1612903225805</v>
      </c>
      <c r="N83">
        <v>0.40841048715099998</v>
      </c>
    </row>
    <row r="84" spans="2:14" x14ac:dyDescent="0.2">
      <c r="D84" s="1">
        <v>1.596718433787</v>
      </c>
      <c r="E84">
        <v>0.37522423759199997</v>
      </c>
      <c r="F84">
        <v>0.33528942250400001</v>
      </c>
      <c r="G84">
        <v>0.61813305117049999</v>
      </c>
      <c r="H84">
        <v>0.18315018315000001</v>
      </c>
      <c r="I84">
        <v>0.38880248833600001</v>
      </c>
      <c r="J84">
        <v>0.46728971962600002</v>
      </c>
      <c r="K84">
        <v>0.4202930187385</v>
      </c>
      <c r="L84">
        <v>0.45045045045049997</v>
      </c>
      <c r="M84">
        <v>7.8988941548E-2</v>
      </c>
      <c r="N84">
        <v>0.69444444444499998</v>
      </c>
    </row>
    <row r="85" spans="2:14" x14ac:dyDescent="0.2">
      <c r="D85" s="1">
        <v>3.9958959368169999</v>
      </c>
      <c r="E85">
        <v>0.44818349697400001</v>
      </c>
      <c r="F85">
        <v>0.20833333333349999</v>
      </c>
      <c r="G85">
        <v>0.56312970928750006</v>
      </c>
      <c r="H85">
        <v>0.26075619295949998</v>
      </c>
      <c r="I85">
        <v>0.38440234850999999</v>
      </c>
      <c r="J85">
        <v>0.54306220095650004</v>
      </c>
      <c r="K85">
        <v>0.67413265898349994</v>
      </c>
      <c r="L85">
        <v>0.56328111248000001</v>
      </c>
      <c r="M85">
        <v>0.26362038664300003</v>
      </c>
      <c r="N85">
        <v>0.21254293233400001</v>
      </c>
    </row>
    <row r="86" spans="2:14" x14ac:dyDescent="0.2">
      <c r="D86" s="1">
        <v>10</v>
      </c>
      <c r="E86">
        <v>0.18154800148950001</v>
      </c>
      <c r="F86">
        <v>0.121951219512</v>
      </c>
      <c r="G86">
        <v>9.3457943924999995E-2</v>
      </c>
      <c r="H86">
        <v>0.107991360691</v>
      </c>
      <c r="I86">
        <v>0.21630491534249999</v>
      </c>
      <c r="J86">
        <v>0.36988464182949998</v>
      </c>
      <c r="K86">
        <v>0.87752525252549995</v>
      </c>
      <c r="L86">
        <v>0.31722323150949999</v>
      </c>
      <c r="M86">
        <v>1.0647279549740001</v>
      </c>
      <c r="N86">
        <v>0.14409221902</v>
      </c>
    </row>
    <row r="87" spans="2:14" x14ac:dyDescent="0.2">
      <c r="D87" s="2"/>
    </row>
    <row r="88" spans="2:14" x14ac:dyDescent="0.2">
      <c r="B88" t="s">
        <v>24</v>
      </c>
      <c r="D88" s="2"/>
      <c r="E88" t="s">
        <v>20</v>
      </c>
    </row>
    <row r="89" spans="2:14" x14ac:dyDescent="0.2">
      <c r="D89" s="2"/>
      <c r="E89" s="1">
        <v>0</v>
      </c>
      <c r="F89" s="1">
        <v>6.4999999999999997E-3</v>
      </c>
      <c r="G89" s="1">
        <v>1.626668988076E-2</v>
      </c>
      <c r="H89" s="1">
        <v>4.0708492257979997E-2</v>
      </c>
      <c r="I89" s="1">
        <v>0.1018757567806</v>
      </c>
      <c r="J89" s="1">
        <v>0.25495097567960001</v>
      </c>
      <c r="K89" s="1">
        <v>0.63803207018120001</v>
      </c>
      <c r="L89" s="1">
        <v>1.596718433787</v>
      </c>
      <c r="M89" s="1">
        <v>3.9958959368169999</v>
      </c>
      <c r="N89" s="1">
        <v>10</v>
      </c>
    </row>
    <row r="90" spans="2:14" x14ac:dyDescent="0.2">
      <c r="C90" t="s">
        <v>21</v>
      </c>
      <c r="D90" s="1">
        <v>0</v>
      </c>
      <c r="E90">
        <v>4.3109999999999999</v>
      </c>
      <c r="F90">
        <v>27.795000000000002</v>
      </c>
      <c r="G90">
        <v>28.954999999999998</v>
      </c>
      <c r="H90">
        <v>34.269999999999996</v>
      </c>
      <c r="I90">
        <v>29.755000000000003</v>
      </c>
      <c r="J90">
        <v>29.36</v>
      </c>
      <c r="K90">
        <v>37.39</v>
      </c>
      <c r="L90">
        <v>38.385000000000005</v>
      </c>
      <c r="M90">
        <v>41.064999999999998</v>
      </c>
      <c r="N90">
        <v>29.09</v>
      </c>
    </row>
    <row r="91" spans="2:14" x14ac:dyDescent="0.2">
      <c r="D91" s="1">
        <v>6.4999999999999997E-3</v>
      </c>
      <c r="E91">
        <v>4.1509999999999998</v>
      </c>
      <c r="F91">
        <v>26.055</v>
      </c>
      <c r="G91">
        <v>21.465</v>
      </c>
      <c r="H91">
        <v>28.55</v>
      </c>
      <c r="I91">
        <v>24.755000000000003</v>
      </c>
      <c r="J91">
        <v>27.21</v>
      </c>
      <c r="K91">
        <v>27.975000000000001</v>
      </c>
      <c r="L91">
        <v>34.005000000000003</v>
      </c>
      <c r="M91">
        <v>33.99</v>
      </c>
      <c r="N91">
        <v>30.79</v>
      </c>
    </row>
    <row r="92" spans="2:14" x14ac:dyDescent="0.2">
      <c r="D92" s="1">
        <v>1.626668988076E-2</v>
      </c>
      <c r="E92">
        <v>5.5090000000000003</v>
      </c>
      <c r="F92">
        <v>26.814999999999998</v>
      </c>
      <c r="G92">
        <v>27.009999999999998</v>
      </c>
      <c r="H92">
        <v>35.545000000000002</v>
      </c>
      <c r="I92">
        <v>31.835000000000001</v>
      </c>
      <c r="J92">
        <v>32.515000000000001</v>
      </c>
      <c r="K92">
        <v>36.844999999999999</v>
      </c>
      <c r="L92">
        <v>28.094999999999999</v>
      </c>
      <c r="M92">
        <v>28.22</v>
      </c>
      <c r="N92">
        <v>30.005000000000003</v>
      </c>
    </row>
    <row r="93" spans="2:14" x14ac:dyDescent="0.2">
      <c r="D93" s="1">
        <v>4.0708492257979997E-2</v>
      </c>
      <c r="E93">
        <v>5.173</v>
      </c>
      <c r="F93">
        <v>18.945</v>
      </c>
      <c r="G93">
        <v>15.29</v>
      </c>
      <c r="H93">
        <v>22.484999999999999</v>
      </c>
      <c r="I93">
        <v>14.285</v>
      </c>
      <c r="J93">
        <v>16.23</v>
      </c>
      <c r="K93">
        <v>21.994999999999997</v>
      </c>
      <c r="L93">
        <v>19.86</v>
      </c>
      <c r="M93">
        <v>20.244999999999997</v>
      </c>
      <c r="N93">
        <v>20.85</v>
      </c>
    </row>
    <row r="94" spans="2:14" x14ac:dyDescent="0.2">
      <c r="D94" s="1">
        <v>0.1018757567806</v>
      </c>
      <c r="E94">
        <v>6.9059999999999997</v>
      </c>
      <c r="F94">
        <v>10.914999999999999</v>
      </c>
      <c r="G94">
        <v>13.835000000000001</v>
      </c>
      <c r="H94">
        <v>10.0055</v>
      </c>
      <c r="I94">
        <v>18.02</v>
      </c>
      <c r="J94">
        <v>16.184999999999999</v>
      </c>
      <c r="K94">
        <v>17.035</v>
      </c>
      <c r="L94">
        <v>17.96</v>
      </c>
      <c r="M94">
        <v>11.565</v>
      </c>
      <c r="N94">
        <v>10.577</v>
      </c>
    </row>
    <row r="95" spans="2:14" x14ac:dyDescent="0.2">
      <c r="D95" s="1">
        <v>0.25495097567960001</v>
      </c>
      <c r="E95">
        <v>2.4385000000000003</v>
      </c>
      <c r="F95">
        <v>3.2794999999999996</v>
      </c>
      <c r="G95">
        <v>1.5122499999999999</v>
      </c>
      <c r="H95">
        <v>1.7850000000000001</v>
      </c>
      <c r="I95">
        <v>3.7410000000000001</v>
      </c>
      <c r="J95">
        <v>2.7694999999999999</v>
      </c>
      <c r="K95">
        <v>2.5705</v>
      </c>
      <c r="L95">
        <v>2.6465000000000001</v>
      </c>
      <c r="M95">
        <v>5.7584999999999997</v>
      </c>
      <c r="N95">
        <v>2.766</v>
      </c>
    </row>
    <row r="96" spans="2:14" x14ac:dyDescent="0.2">
      <c r="D96" s="1">
        <v>0.63803207018120001</v>
      </c>
      <c r="E96">
        <v>3.331</v>
      </c>
      <c r="F96">
        <v>0.83214999999999995</v>
      </c>
      <c r="G96">
        <v>1.0831499999999998</v>
      </c>
      <c r="H96">
        <v>1.4765000000000001</v>
      </c>
      <c r="I96">
        <v>2.1364999999999998</v>
      </c>
      <c r="J96">
        <v>1.0185</v>
      </c>
      <c r="K96">
        <v>1.6084000000000001</v>
      </c>
      <c r="L96">
        <v>1.5485</v>
      </c>
      <c r="M96">
        <v>0.71449999999999991</v>
      </c>
      <c r="N96">
        <v>2.2575000000000003</v>
      </c>
    </row>
    <row r="97" spans="2:14" x14ac:dyDescent="0.2">
      <c r="D97" s="1">
        <v>1.596718433787</v>
      </c>
      <c r="E97">
        <v>0.83460000000000001</v>
      </c>
      <c r="F97">
        <v>0.88329999999999997</v>
      </c>
      <c r="G97">
        <v>1.5346000000000002</v>
      </c>
      <c r="H97">
        <v>0.93679999999999997</v>
      </c>
      <c r="I97">
        <v>0.70490000000000008</v>
      </c>
      <c r="J97">
        <v>0.37275000000000003</v>
      </c>
      <c r="K97">
        <v>0.68210000000000004</v>
      </c>
      <c r="L97">
        <v>1.1595</v>
      </c>
      <c r="M97">
        <v>1.4769999999999999</v>
      </c>
      <c r="N97">
        <v>0.11135</v>
      </c>
    </row>
    <row r="98" spans="2:14" x14ac:dyDescent="0.2">
      <c r="D98" s="1">
        <v>3.9958959368169999</v>
      </c>
      <c r="E98">
        <v>2.1790000000000003</v>
      </c>
      <c r="F98">
        <v>1.0295000000000001</v>
      </c>
      <c r="G98">
        <v>1.4469000000000001</v>
      </c>
      <c r="H98">
        <v>2.1695000000000002</v>
      </c>
      <c r="I98">
        <v>1.67395</v>
      </c>
      <c r="J98">
        <v>2.4336500000000001</v>
      </c>
      <c r="K98">
        <v>1.50095</v>
      </c>
      <c r="L98">
        <v>0.82630000000000003</v>
      </c>
      <c r="M98">
        <v>1.53</v>
      </c>
      <c r="N98">
        <v>1.5767500000000001</v>
      </c>
    </row>
    <row r="99" spans="2:14" x14ac:dyDescent="0.2">
      <c r="D99" s="1">
        <v>10</v>
      </c>
      <c r="E99">
        <v>2.9320000000000004</v>
      </c>
      <c r="F99">
        <v>0.308</v>
      </c>
      <c r="G99">
        <v>0.71609999999999996</v>
      </c>
      <c r="H99">
        <v>2.8734999999999999</v>
      </c>
      <c r="I99">
        <v>0.56820000000000004</v>
      </c>
      <c r="J99">
        <v>1.7355</v>
      </c>
      <c r="K99">
        <v>0.43480000000000002</v>
      </c>
      <c r="L99">
        <v>0.38775000000000004</v>
      </c>
      <c r="M99">
        <v>0.84729999999999994</v>
      </c>
      <c r="N99">
        <v>1.3129999999999999</v>
      </c>
    </row>
    <row r="101" spans="2:14" x14ac:dyDescent="0.2">
      <c r="B101" t="s">
        <v>27</v>
      </c>
      <c r="D101" s="2"/>
      <c r="E101" t="s">
        <v>20</v>
      </c>
    </row>
    <row r="102" spans="2:14" x14ac:dyDescent="0.2">
      <c r="D102" s="2"/>
      <c r="E102" s="1">
        <v>0</v>
      </c>
      <c r="F102" s="1">
        <v>6.4999999999999997E-3</v>
      </c>
      <c r="G102" s="1">
        <v>1.626668988076E-2</v>
      </c>
      <c r="H102" s="1">
        <v>4.0708492257979997E-2</v>
      </c>
      <c r="I102" s="1">
        <v>0.1018757567806</v>
      </c>
      <c r="J102" s="1">
        <v>0.25495097567960001</v>
      </c>
      <c r="K102" s="1">
        <v>0.63803207018120001</v>
      </c>
      <c r="L102" s="1">
        <v>1.596718433787</v>
      </c>
      <c r="M102" s="1">
        <v>3.9958959368169999</v>
      </c>
      <c r="N102" s="1">
        <v>10</v>
      </c>
    </row>
    <row r="103" spans="2:14" x14ac:dyDescent="0.2">
      <c r="C103" t="s">
        <v>21</v>
      </c>
      <c r="D103" s="1">
        <v>0</v>
      </c>
      <c r="E103">
        <v>4.3254999999999999</v>
      </c>
      <c r="F103">
        <v>13.495000000000001</v>
      </c>
      <c r="G103">
        <v>19.770000000000003</v>
      </c>
      <c r="H103">
        <v>26.164999999999999</v>
      </c>
      <c r="I103">
        <v>19.495000000000001</v>
      </c>
      <c r="J103">
        <v>20.72</v>
      </c>
      <c r="K103">
        <v>22.07</v>
      </c>
      <c r="L103">
        <v>22.380000000000003</v>
      </c>
      <c r="M103">
        <v>16.634999999999998</v>
      </c>
      <c r="N103">
        <v>17.93</v>
      </c>
    </row>
    <row r="104" spans="2:14" x14ac:dyDescent="0.2">
      <c r="D104" s="1">
        <v>6.4999999999999997E-3</v>
      </c>
      <c r="E104">
        <v>2.3965000000000001</v>
      </c>
      <c r="F104">
        <v>11.4215</v>
      </c>
      <c r="G104">
        <v>11.111499999999999</v>
      </c>
      <c r="H104">
        <v>11.495000000000001</v>
      </c>
      <c r="I104">
        <v>18.055</v>
      </c>
      <c r="J104">
        <v>16.405000000000001</v>
      </c>
      <c r="K104">
        <v>15.459999999999999</v>
      </c>
      <c r="L104">
        <v>13.77</v>
      </c>
      <c r="M104">
        <v>14.2</v>
      </c>
      <c r="N104">
        <v>10.938499999999999</v>
      </c>
    </row>
    <row r="105" spans="2:14" x14ac:dyDescent="0.2">
      <c r="D105" s="1">
        <v>1.626668988076E-2</v>
      </c>
      <c r="E105">
        <v>2.827</v>
      </c>
      <c r="F105">
        <v>17.865000000000002</v>
      </c>
      <c r="G105">
        <v>17.594999999999999</v>
      </c>
      <c r="H105">
        <v>15.18</v>
      </c>
      <c r="I105">
        <v>18.649999999999999</v>
      </c>
      <c r="J105">
        <v>18.7</v>
      </c>
      <c r="K105">
        <v>13.855</v>
      </c>
      <c r="L105">
        <v>14.209999999999999</v>
      </c>
      <c r="M105">
        <v>10.73</v>
      </c>
      <c r="N105">
        <v>12.52</v>
      </c>
    </row>
    <row r="106" spans="2:14" x14ac:dyDescent="0.2">
      <c r="D106" s="1">
        <v>4.0708492257979997E-2</v>
      </c>
      <c r="E106">
        <v>2.0557499999999997</v>
      </c>
      <c r="F106">
        <v>9.5719999999999992</v>
      </c>
      <c r="G106">
        <v>8.3740000000000006</v>
      </c>
      <c r="H106">
        <v>13.7095</v>
      </c>
      <c r="I106">
        <v>10.8155</v>
      </c>
      <c r="J106">
        <v>17.240000000000002</v>
      </c>
      <c r="K106">
        <v>14.414999999999999</v>
      </c>
      <c r="L106">
        <v>9.6880000000000006</v>
      </c>
      <c r="M106">
        <v>9.2459999999999987</v>
      </c>
      <c r="N106">
        <v>7.7080000000000002</v>
      </c>
    </row>
    <row r="107" spans="2:14" x14ac:dyDescent="0.2">
      <c r="D107" s="1">
        <v>0.1018757567806</v>
      </c>
      <c r="E107">
        <v>3.2685</v>
      </c>
      <c r="F107">
        <v>12.333</v>
      </c>
      <c r="G107">
        <v>9.6110000000000007</v>
      </c>
      <c r="H107">
        <v>11.995000000000001</v>
      </c>
      <c r="I107">
        <v>10.399000000000001</v>
      </c>
      <c r="J107">
        <v>12.905000000000001</v>
      </c>
      <c r="K107">
        <v>8.6809999999999992</v>
      </c>
      <c r="L107">
        <v>9.3390000000000004</v>
      </c>
      <c r="M107">
        <v>6.0380000000000003</v>
      </c>
      <c r="N107">
        <v>3.569</v>
      </c>
    </row>
    <row r="108" spans="2:14" x14ac:dyDescent="0.2">
      <c r="D108" s="1">
        <v>0.25495097567960001</v>
      </c>
      <c r="E108">
        <v>1.7093500000000001</v>
      </c>
      <c r="F108">
        <v>3.5470000000000002</v>
      </c>
      <c r="G108">
        <v>2.1615000000000002</v>
      </c>
      <c r="H108">
        <v>1.6364999999999998</v>
      </c>
      <c r="I108">
        <v>4.0984999999999996</v>
      </c>
      <c r="J108">
        <v>3.1305000000000001</v>
      </c>
      <c r="K108">
        <v>2.2404999999999999</v>
      </c>
      <c r="L108">
        <v>2.625</v>
      </c>
      <c r="M108">
        <v>1.3244</v>
      </c>
      <c r="N108">
        <v>2.0004999999999997</v>
      </c>
    </row>
    <row r="109" spans="2:14" x14ac:dyDescent="0.2">
      <c r="D109" s="1">
        <v>0.63803207018120001</v>
      </c>
      <c r="E109">
        <v>1.9649999999999999</v>
      </c>
      <c r="F109">
        <v>0.48670000000000002</v>
      </c>
      <c r="G109">
        <v>1.1349499999999999</v>
      </c>
      <c r="H109">
        <v>0.78939999999999999</v>
      </c>
      <c r="I109">
        <v>0.57320000000000004</v>
      </c>
      <c r="J109">
        <v>0.40920000000000001</v>
      </c>
      <c r="K109">
        <v>1.0541499999999999</v>
      </c>
      <c r="L109">
        <v>0.17354999999999998</v>
      </c>
      <c r="M109">
        <v>0</v>
      </c>
      <c r="N109">
        <v>9.7850000000000006E-2</v>
      </c>
    </row>
    <row r="110" spans="2:14" x14ac:dyDescent="0.2">
      <c r="D110" s="1">
        <v>1.596718433787</v>
      </c>
      <c r="E110">
        <v>0.69745000000000001</v>
      </c>
      <c r="F110">
        <v>0.64690000000000003</v>
      </c>
      <c r="G110">
        <v>0.38690000000000002</v>
      </c>
      <c r="H110">
        <v>0.16445000000000001</v>
      </c>
      <c r="I110">
        <v>0.58305000000000007</v>
      </c>
      <c r="J110">
        <v>0.24740000000000001</v>
      </c>
      <c r="K110">
        <v>0.14344999999999999</v>
      </c>
      <c r="L110">
        <v>0.73045000000000004</v>
      </c>
      <c r="M110">
        <v>0.10375</v>
      </c>
      <c r="N110">
        <v>0</v>
      </c>
    </row>
    <row r="111" spans="2:14" x14ac:dyDescent="0.2">
      <c r="D111" s="1">
        <v>3.9958959368169999</v>
      </c>
      <c r="E111">
        <v>0.46410000000000001</v>
      </c>
      <c r="F111">
        <v>0.26100000000000001</v>
      </c>
      <c r="G111">
        <v>0.30510000000000004</v>
      </c>
      <c r="H111">
        <v>0.32940000000000003</v>
      </c>
      <c r="I111">
        <v>0.66620000000000001</v>
      </c>
      <c r="J111">
        <v>0.32405</v>
      </c>
      <c r="K111">
        <v>0.50949999999999995</v>
      </c>
      <c r="L111">
        <v>0.32180000000000003</v>
      </c>
      <c r="M111">
        <v>0</v>
      </c>
      <c r="N111">
        <v>0</v>
      </c>
    </row>
    <row r="112" spans="2:14" x14ac:dyDescent="0.2">
      <c r="D112" s="1">
        <v>10</v>
      </c>
      <c r="E112">
        <v>0.1678</v>
      </c>
      <c r="F112">
        <v>0</v>
      </c>
      <c r="G112">
        <v>0.10825</v>
      </c>
      <c r="H112">
        <v>0.1031</v>
      </c>
      <c r="I112">
        <v>0.34434999999999999</v>
      </c>
      <c r="J112">
        <v>0.25640000000000002</v>
      </c>
      <c r="K112">
        <v>0.14535000000000001</v>
      </c>
      <c r="L112">
        <v>0.9073500000000001</v>
      </c>
      <c r="M112">
        <v>0.23924999999999999</v>
      </c>
      <c r="N112">
        <v>0</v>
      </c>
    </row>
  </sheetData>
  <conditionalFormatting sqref="S49:AB59 T60:AB60">
    <cfRule type="colorScale" priority="29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S62:AB71">
    <cfRule type="colorScale" priority="28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49:N59 F60:N60">
    <cfRule type="colorScale" priority="27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62:N71">
    <cfRule type="colorScale" priority="26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G49:AP59 AH60:AP60">
    <cfRule type="colorScale" priority="25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G62:AP71">
    <cfRule type="colorScale" priority="24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U49:BD59 AV60:BD60">
    <cfRule type="colorScale" priority="23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U62:BD71">
    <cfRule type="colorScale" priority="22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27:N27">
    <cfRule type="colorScale" priority="20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4:N14 F15:N15">
    <cfRule type="colorScale" priority="19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27:N27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E17:N26">
    <cfRule type="colorScale" priority="18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F28:N28">
    <cfRule type="colorScale" priority="17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30:N39">
    <cfRule type="colorScale" priority="16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S4:AB14 T15:AB15">
    <cfRule type="colorScale" priority="15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S17:AB26">
    <cfRule type="colorScale" priority="14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G25:AP26">
    <cfRule type="colorScale" priority="13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G4:AP14 AG17:AP22 AH15:AP15">
    <cfRule type="colorScale" priority="12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U4:BD14 AV15:BD15">
    <cfRule type="colorScale" priority="11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AU17:BD26">
    <cfRule type="colorScale" priority="10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100:N100">
    <cfRule type="colorScale" priority="8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77:N87 F88:N88">
    <cfRule type="colorScale" priority="7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100:N100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E90:N99">
    <cfRule type="colorScale" priority="2">
      <colorScale>
        <cfvo type="min"/>
        <cfvo type="percentile" val="50"/>
        <cfvo type="max"/>
        <color rgb="FF0070C0"/>
        <color theme="0"/>
        <color rgb="FFFF0000"/>
      </colorScale>
    </cfRule>
    <cfRule type="colorScale" priority="6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F101:N101">
    <cfRule type="colorScale" priority="5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103:N112">
    <cfRule type="colorScale" priority="1">
      <colorScale>
        <cfvo type="min"/>
        <cfvo type="percentile" val="50"/>
        <cfvo type="max"/>
        <color rgb="FF0070C0"/>
        <color theme="0"/>
        <color rgb="FFFF0000"/>
      </colorScale>
    </cfRule>
    <cfRule type="colorScale" priority="4">
      <colorScale>
        <cfvo type="num" val="0"/>
        <cfvo type="num" val="50"/>
        <cfvo type="num" val="100"/>
        <color rgb="FFFF0000"/>
        <color theme="0"/>
        <color rgb="FF0070C0"/>
      </colorScale>
    </cfRule>
  </conditionalFormatting>
  <conditionalFormatting sqref="E77:N86">
    <cfRule type="colorScale" priority="3">
      <colorScale>
        <cfvo type="min"/>
        <cfvo type="percentile" val="50"/>
        <cfvo type="max"/>
        <color rgb="FF0070C0"/>
        <color theme="0"/>
        <color rgb="FFFF0000"/>
      </colorScale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0"/>
  <sheetViews>
    <sheetView topLeftCell="A70" workbookViewId="0">
      <selection activeCell="F118" sqref="F118"/>
    </sheetView>
  </sheetViews>
  <sheetFormatPr baseColWidth="10" defaultRowHeight="14.25" x14ac:dyDescent="0.2"/>
  <cols>
    <col min="1" max="1" width="15" customWidth="1"/>
  </cols>
  <sheetData>
    <row r="1" spans="1:1" ht="15" x14ac:dyDescent="0.25">
      <c r="A1" s="3" t="s">
        <v>17</v>
      </c>
    </row>
    <row r="72" spans="1:1" ht="15" x14ac:dyDescent="0.25">
      <c r="A72" s="3" t="s">
        <v>449</v>
      </c>
    </row>
    <row r="160" spans="1:1" ht="15" x14ac:dyDescent="0.25">
      <c r="A160" s="3" t="s">
        <v>18</v>
      </c>
    </row>
    <row r="320" spans="1:1" ht="15" x14ac:dyDescent="0.25">
      <c r="A320" s="3" t="s">
        <v>19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Fig.1</vt:lpstr>
      <vt:lpstr>Fig.2</vt:lpstr>
      <vt:lpstr>Fig.4</vt:lpstr>
      <vt:lpstr>Fig.5</vt:lpstr>
      <vt:lpstr>Fig.6</vt:lpstr>
      <vt:lpstr>Suppl.Fig S2</vt:lpstr>
      <vt:lpstr>Suppl.Fig.S3</vt:lpstr>
      <vt:lpstr>Suppl.Fig.S4</vt:lpstr>
      <vt:lpstr>Suppl.Fig.S6</vt:lpstr>
      <vt:lpstr>Suppl.Fig.S9</vt:lpstr>
      <vt:lpstr>Suppl.Fig.S10</vt:lpstr>
      <vt:lpstr>Suppl.Fig.S11</vt:lpstr>
    </vt:vector>
  </TitlesOfParts>
  <Company>n c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Wachtel</dc:creator>
  <cp:lastModifiedBy>Marco Wachtel</cp:lastModifiedBy>
  <cp:lastPrinted>2013-10-29T09:21:31Z</cp:lastPrinted>
  <dcterms:created xsi:type="dcterms:W3CDTF">2013-10-29T09:16:49Z</dcterms:created>
  <dcterms:modified xsi:type="dcterms:W3CDTF">2020-06-17T13:00:04Z</dcterms:modified>
</cp:coreProperties>
</file>