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0" yWindow="0" windowWidth="18400" windowHeight="11220" firstSheet="10" activeTab="17"/>
  </bookViews>
  <sheets>
    <sheet name="Fig1C" sheetId="10" r:id="rId1"/>
    <sheet name="Fig1D" sheetId="1" r:id="rId2"/>
    <sheet name="Fig2C" sheetId="25" r:id="rId3"/>
    <sheet name="Fig3D" sheetId="11" r:id="rId4"/>
    <sheet name="Fig3E" sheetId="12" r:id="rId5"/>
    <sheet name="Fig3G" sheetId="13" r:id="rId6"/>
    <sheet name="Fig4C" sheetId="14" r:id="rId7"/>
    <sheet name="Fig5C" sheetId="4" r:id="rId8"/>
    <sheet name="Fig5E" sheetId="5" r:id="rId9"/>
    <sheet name="Fig5G" sheetId="6" r:id="rId10"/>
    <sheet name="Fig6D" sheetId="15" r:id="rId11"/>
    <sheet name="Fig7A" sheetId="16" r:id="rId12"/>
    <sheet name="Fig7B" sheetId="17" r:id="rId13"/>
    <sheet name="Fig7C" sheetId="8" r:id="rId14"/>
    <sheet name="Fig8F" sheetId="24" r:id="rId15"/>
    <sheet name="Fig 9B" sheetId="29" r:id="rId16"/>
    <sheet name="Fig 9C" sheetId="30" r:id="rId17"/>
    <sheet name="Fig10C" sheetId="28" r:id="rId18"/>
    <sheet name="sFig1A" sheetId="2" r:id="rId19"/>
    <sheet name="sFig2" sheetId="3" r:id="rId20"/>
    <sheet name="sFig3D" sheetId="18" r:id="rId21"/>
    <sheet name="sFig3E" sheetId="19" r:id="rId22"/>
    <sheet name="sFig3F" sheetId="20" r:id="rId23"/>
    <sheet name="sFig3G" sheetId="21" r:id="rId24"/>
    <sheet name="sFig4a" sheetId="22" r:id="rId25"/>
    <sheet name="sFig5" sheetId="26" r:id="rId26"/>
    <sheet name="sFig6B" sheetId="27" r:id="rId27"/>
    <sheet name="sFig6C" sheetId="23" r:id="rId28"/>
    <sheet name="sFig7B" sheetId="9" r:id="rId29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" i="18" l="1"/>
  <c r="D34" i="18"/>
  <c r="C34" i="18"/>
  <c r="B34" i="18"/>
  <c r="C23" i="13"/>
  <c r="B23" i="13"/>
  <c r="C35" i="11"/>
  <c r="D35" i="11"/>
  <c r="E35" i="11"/>
  <c r="B35" i="11"/>
</calcChain>
</file>

<file path=xl/sharedStrings.xml><?xml version="1.0" encoding="utf-8"?>
<sst xmlns="http://schemas.openxmlformats.org/spreadsheetml/2006/main" count="739" uniqueCount="206">
  <si>
    <t>TSLP</t>
  </si>
  <si>
    <t>PDGFAA</t>
  </si>
  <si>
    <t>Control</t>
  </si>
  <si>
    <t>BT25</t>
  </si>
  <si>
    <t>BT147</t>
  </si>
  <si>
    <t>hCXCL10</t>
  </si>
  <si>
    <t>hIL33</t>
  </si>
  <si>
    <t>hCXCL8</t>
  </si>
  <si>
    <t>hKITLG</t>
  </si>
  <si>
    <t>hCCL2</t>
  </si>
  <si>
    <t>replicate #1</t>
  </si>
  <si>
    <t>replicate #2</t>
  </si>
  <si>
    <t>replicate #3</t>
  </si>
  <si>
    <t>hTGFα</t>
  </si>
  <si>
    <t>hCCL7</t>
  </si>
  <si>
    <t>In vitro CM</t>
  </si>
  <si>
    <t>In vivo TIF</t>
  </si>
  <si>
    <t>hTGFA</t>
  </si>
  <si>
    <t>mCXCL10</t>
  </si>
  <si>
    <t>BT73</t>
  </si>
  <si>
    <t>BT53</t>
  </si>
  <si>
    <t>mCD206</t>
  </si>
  <si>
    <t>mCD86</t>
  </si>
  <si>
    <t>mStat3</t>
  </si>
  <si>
    <t>mTGFb1</t>
  </si>
  <si>
    <t>Replicate #1</t>
  </si>
  <si>
    <t>Replicate #2</t>
  </si>
  <si>
    <t>Replicate #3</t>
  </si>
  <si>
    <t>Replicate #4</t>
  </si>
  <si>
    <t>IL33</t>
  </si>
  <si>
    <t>ΔNLS</t>
  </si>
  <si>
    <t>mIRF7</t>
  </si>
  <si>
    <t>mTrem2</t>
  </si>
  <si>
    <t>Anti-inflammatory</t>
  </si>
  <si>
    <t>Pro-inflammatory</t>
  </si>
  <si>
    <t>mNos2</t>
  </si>
  <si>
    <t>IL6</t>
  </si>
  <si>
    <t>mIFNG</t>
  </si>
  <si>
    <t>mIL6</t>
  </si>
  <si>
    <t>mTNFA</t>
  </si>
  <si>
    <t>mIL1B</t>
  </si>
  <si>
    <t>PDGFB</t>
  </si>
  <si>
    <t>PDGFA</t>
  </si>
  <si>
    <t>NF1 + Cre</t>
  </si>
  <si>
    <t>mIL33</t>
  </si>
  <si>
    <t>Replicate #5</t>
  </si>
  <si>
    <t>replicate #6</t>
  </si>
  <si>
    <t>Replicate #7</t>
  </si>
  <si>
    <t>Normal brain</t>
  </si>
  <si>
    <t>anti inflammatory</t>
  </si>
  <si>
    <t>pro inflammatory</t>
  </si>
  <si>
    <t>other inflammatory</t>
  </si>
  <si>
    <t>mArg1</t>
  </si>
  <si>
    <t>mArg1_2</t>
  </si>
  <si>
    <t>mCD163</t>
  </si>
  <si>
    <t>mIL1R2</t>
  </si>
  <si>
    <t>mSTAT3</t>
  </si>
  <si>
    <t>mTNF</t>
  </si>
  <si>
    <t>mIL1b</t>
  </si>
  <si>
    <t>mNOS2</t>
  </si>
  <si>
    <t>mCCL7_2</t>
  </si>
  <si>
    <t>mCCL2</t>
  </si>
  <si>
    <t>mTGFA</t>
  </si>
  <si>
    <t>mCCL7</t>
  </si>
  <si>
    <t>CSF3</t>
  </si>
  <si>
    <t>IL5</t>
  </si>
  <si>
    <t>CXCL10</t>
  </si>
  <si>
    <t>KC</t>
  </si>
  <si>
    <t>LIF</t>
  </si>
  <si>
    <t>CCL2</t>
  </si>
  <si>
    <t>CCL4</t>
  </si>
  <si>
    <t>CXCL2</t>
  </si>
  <si>
    <t>CCL5</t>
  </si>
  <si>
    <t>TNFa</t>
  </si>
  <si>
    <t>VEGF</t>
  </si>
  <si>
    <t>IL33 (ng/ml)</t>
  </si>
  <si>
    <t>mCCR2</t>
  </si>
  <si>
    <t>CXCL8</t>
  </si>
  <si>
    <t>CCL7</t>
  </si>
  <si>
    <t>KITLG</t>
  </si>
  <si>
    <t>TGFa</t>
  </si>
  <si>
    <t>CCL22</t>
  </si>
  <si>
    <t>CCL26</t>
  </si>
  <si>
    <t>FGF2</t>
  </si>
  <si>
    <t>IL7</t>
  </si>
  <si>
    <t>CCL1</t>
  </si>
  <si>
    <t>CCL8</t>
  </si>
  <si>
    <t>CCL13</t>
  </si>
  <si>
    <t>IL20</t>
  </si>
  <si>
    <t>PDGFBB</t>
  </si>
  <si>
    <t>CX3CL1</t>
  </si>
  <si>
    <t>CCL11</t>
  </si>
  <si>
    <t>FLT3LG</t>
  </si>
  <si>
    <t>CXCL5</t>
  </si>
  <si>
    <t>IL21</t>
  </si>
  <si>
    <t>IL16</t>
  </si>
  <si>
    <t>IL23</t>
  </si>
  <si>
    <t>CCL15</t>
  </si>
  <si>
    <t>IFNA2</t>
  </si>
  <si>
    <t>CXCL12</t>
  </si>
  <si>
    <t>CCL24</t>
  </si>
  <si>
    <t>CCL21</t>
  </si>
  <si>
    <t>TPO</t>
  </si>
  <si>
    <t xml:space="preserve">Control </t>
  </si>
  <si>
    <t xml:space="preserve">BT25 </t>
  </si>
  <si>
    <t xml:space="preserve">BT147 </t>
  </si>
  <si>
    <t>Human multiplex</t>
  </si>
  <si>
    <t>Mouse multiplex</t>
  </si>
  <si>
    <t>IL4</t>
  </si>
  <si>
    <t>CCL3</t>
  </si>
  <si>
    <t>IL9</t>
  </si>
  <si>
    <t>IL1a</t>
  </si>
  <si>
    <t>IL10</t>
  </si>
  <si>
    <t>OOR</t>
  </si>
  <si>
    <t>Clone 3</t>
  </si>
  <si>
    <t>Clone 9</t>
  </si>
  <si>
    <t>Clone 4</t>
  </si>
  <si>
    <t>total (N)</t>
  </si>
  <si>
    <t>Days</t>
  </si>
  <si>
    <t>2*</t>
  </si>
  <si>
    <t>* alive</t>
  </si>
  <si>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>NLS</t>
    </r>
  </si>
  <si>
    <t>2**</t>
  </si>
  <si>
    <t>No. of dead mice</t>
  </si>
  <si>
    <t>From 3 experiments</t>
  </si>
  <si>
    <r>
      <t xml:space="preserve">U87 control (N=14), IL-33 (clone 3; N=10, clone 9; N=10), or </t>
    </r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 xml:space="preserve">NLS (clone 3; N=3, clone 4; N=3) </t>
    </r>
  </si>
  <si>
    <t>replicate #4</t>
  </si>
  <si>
    <t>Sham</t>
  </si>
  <si>
    <t>IL-33</t>
  </si>
  <si>
    <t>CD11b+ Gr1- Macrophage</t>
  </si>
  <si>
    <t>K1492 control (N=15), IL-33 (N=18)</t>
  </si>
  <si>
    <t>IL8</t>
  </si>
  <si>
    <t>IL1RN</t>
  </si>
  <si>
    <t>CXCL1</t>
  </si>
  <si>
    <t>IL1b</t>
  </si>
  <si>
    <t>FOXP3</t>
  </si>
  <si>
    <t>CD4</t>
  </si>
  <si>
    <t>replicate #5</t>
  </si>
  <si>
    <t>PBS</t>
  </si>
  <si>
    <t>IL12</t>
  </si>
  <si>
    <t>w/ CCL2 Ab</t>
  </si>
  <si>
    <t>w/ IL33 Ab</t>
  </si>
  <si>
    <t>w/ CCL2 Ab 
+ IL33 Ab</t>
  </si>
  <si>
    <t>Control CM</t>
  </si>
  <si>
    <t>IL-33 CM</t>
  </si>
  <si>
    <t>ΔNLS CM</t>
  </si>
  <si>
    <t>Media control</t>
  </si>
  <si>
    <t>Clone 1</t>
  </si>
  <si>
    <t>Clone 2</t>
  </si>
  <si>
    <t>Clone 5</t>
  </si>
  <si>
    <t>Clone 15</t>
  </si>
  <si>
    <r>
      <t xml:space="preserve">U251 control (N=12), IL-33 (clone 1; N=13, clone 2; N=8), or </t>
    </r>
    <r>
      <rPr>
        <b/>
        <sz val="11"/>
        <color theme="1"/>
        <rFont val="Symbol"/>
        <charset val="2"/>
      </rPr>
      <t>D</t>
    </r>
    <r>
      <rPr>
        <b/>
        <sz val="11"/>
        <color theme="1"/>
        <rFont val="Calibri"/>
        <family val="2"/>
        <scheme val="minor"/>
      </rPr>
      <t xml:space="preserve">NLS (clone 5; N=4, clone 15; N=3) </t>
    </r>
  </si>
  <si>
    <t>U87</t>
  </si>
  <si>
    <t>U251</t>
  </si>
  <si>
    <t>Negative
control</t>
  </si>
  <si>
    <t>50</t>
  </si>
  <si>
    <t>100</t>
  </si>
  <si>
    <t>200</t>
  </si>
  <si>
    <t>100 
+ IL33 Ab 
(1ug/ml)</t>
  </si>
  <si>
    <t>IL1B</t>
  </si>
  <si>
    <t>CXCL3</t>
  </si>
  <si>
    <t>CXCL14</t>
  </si>
  <si>
    <t>HGF</t>
  </si>
  <si>
    <t>BMP2</t>
  </si>
  <si>
    <t>FGF7</t>
  </si>
  <si>
    <t>GDF5</t>
  </si>
  <si>
    <t>HBEGF</t>
  </si>
  <si>
    <t>IL36B</t>
  </si>
  <si>
    <t>BMP6</t>
  </si>
  <si>
    <t>IL33 CM</t>
  </si>
  <si>
    <t>%pSTAT3+ cellls/h-nucleolin+ cells</t>
  </si>
  <si>
    <t>%pSTAT3+ cellls/h-Iba1+ cells</t>
  </si>
  <si>
    <t>LOW IL33</t>
  </si>
  <si>
    <t>HIGH IL3</t>
  </si>
  <si>
    <t>BT63</t>
  </si>
  <si>
    <t>BT67</t>
  </si>
  <si>
    <t>BT143</t>
  </si>
  <si>
    <t>BT119</t>
  </si>
  <si>
    <t>BT127</t>
  </si>
  <si>
    <t>BT140</t>
  </si>
  <si>
    <t>Mean # of infiltrated macrophages/field</t>
  </si>
  <si>
    <t>CXCl1</t>
  </si>
  <si>
    <t>IL33 (10ng/ml)</t>
  </si>
  <si>
    <t>IL33 (100ng/ml)</t>
  </si>
  <si>
    <t>GRO</t>
  </si>
  <si>
    <t>MIP-1a</t>
  </si>
  <si>
    <t>CCL10</t>
  </si>
  <si>
    <t>MCP-4</t>
  </si>
  <si>
    <t>TNFA</t>
  </si>
  <si>
    <t>Cluster</t>
  </si>
  <si>
    <t>Infiltrating Leukocytes</t>
  </si>
  <si>
    <t>Infiltrating Myeloid Cells</t>
  </si>
  <si>
    <t>Inflammatory Monocytes</t>
  </si>
  <si>
    <t>Activated Monocytes</t>
  </si>
  <si>
    <t>NK Cells</t>
  </si>
  <si>
    <t>NKT Cells</t>
  </si>
  <si>
    <t>T Cells</t>
  </si>
  <si>
    <t>Homeostatic Microglia</t>
  </si>
  <si>
    <t>K1492 IL33</t>
  </si>
  <si>
    <t>U87 IL33</t>
  </si>
  <si>
    <t>Activated Microglia</t>
  </si>
  <si>
    <t>CCR2</t>
  </si>
  <si>
    <t>Ly6C+</t>
  </si>
  <si>
    <t>CD45 LOW</t>
  </si>
  <si>
    <t>CD45 INT</t>
  </si>
  <si>
    <t>CD45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</si>
</sst>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  <font>
      <sz val="11"/>
      <color theme="1" tint="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"/>
      <scheme val="minor"/>
    </font>
    <font>
      <b/>
      <sz val="11"/>
      <color theme="1"/>
      <name val="Symbol"/>
      <charset val="2"/>
    </font>
    <font>
      <sz val="11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0"/>
      <name val="Arial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0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0" xfId="0" applyFont="1" applyBorder="1" applyAlignment="1">
      <alignment horizontal="center"/>
    </xf>
    <xf numFmtId="0" fontId="9" fillId="0" borderId="10" xfId="0" applyFont="1" applyBorder="1"/>
    <xf numFmtId="0" fontId="9" fillId="0" borderId="0" xfId="0" applyFont="1" applyBorder="1"/>
    <xf numFmtId="0" fontId="9" fillId="0" borderId="11" xfId="0" applyFont="1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10" xfId="0" applyFont="1" applyBorder="1"/>
    <xf numFmtId="0" fontId="8" fillId="0" borderId="0" xfId="0" applyFont="1" applyBorder="1"/>
    <xf numFmtId="0" fontId="8" fillId="0" borderId="11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10" xfId="0" applyFont="1" applyBorder="1"/>
    <xf numFmtId="0" fontId="12" fillId="0" borderId="0" xfId="0" applyFont="1" applyBorder="1"/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0" fillId="0" borderId="0" xfId="0" applyFill="1"/>
    <xf numFmtId="0" fontId="0" fillId="0" borderId="0" xfId="0" applyFont="1" applyFill="1"/>
    <xf numFmtId="2" fontId="0" fillId="0" borderId="15" xfId="0" applyNumberFormat="1" applyFont="1" applyFill="1" applyBorder="1" applyAlignment="1">
      <alignment horizontal="right"/>
    </xf>
    <xf numFmtId="0" fontId="13" fillId="0" borderId="0" xfId="0" applyFont="1" applyFill="1"/>
    <xf numFmtId="0" fontId="14" fillId="0" borderId="16" xfId="0" applyFont="1" applyFill="1" applyBorder="1"/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14" fillId="0" borderId="17" xfId="0" applyFont="1" applyFill="1" applyBorder="1"/>
    <xf numFmtId="2" fontId="0" fillId="0" borderId="18" xfId="0" applyNumberFormat="1" applyFont="1" applyFill="1" applyBorder="1" applyAlignment="1">
      <alignment horizontal="right"/>
    </xf>
    <xf numFmtId="2" fontId="0" fillId="0" borderId="19" xfId="0" applyNumberFormat="1" applyFont="1" applyFill="1" applyBorder="1" applyAlignment="1">
      <alignment horizontal="right"/>
    </xf>
    <xf numFmtId="2" fontId="0" fillId="0" borderId="20" xfId="0" applyNumberFormat="1" applyFont="1" applyFill="1" applyBorder="1" applyAlignment="1">
      <alignment horizontal="right"/>
    </xf>
    <xf numFmtId="2" fontId="0" fillId="0" borderId="21" xfId="0" applyNumberFormat="1" applyFont="1" applyFill="1" applyBorder="1" applyAlignment="1">
      <alignment horizontal="right"/>
    </xf>
    <xf numFmtId="2" fontId="0" fillId="0" borderId="22" xfId="0" applyNumberFormat="1" applyFont="1" applyFill="1" applyBorder="1" applyAlignment="1">
      <alignment horizontal="right"/>
    </xf>
    <xf numFmtId="2" fontId="0" fillId="0" borderId="23" xfId="0" applyNumberFormat="1" applyFont="1" applyFill="1" applyBorder="1" applyAlignment="1">
      <alignment horizontal="right"/>
    </xf>
    <xf numFmtId="2" fontId="0" fillId="0" borderId="24" xfId="0" applyNumberFormat="1" applyFont="1" applyFill="1" applyBorder="1" applyAlignment="1">
      <alignment horizontal="right"/>
    </xf>
    <xf numFmtId="2" fontId="0" fillId="0" borderId="25" xfId="0" applyNumberFormat="1" applyFont="1" applyFill="1" applyBorder="1" applyAlignment="1">
      <alignment horizontal="right"/>
    </xf>
    <xf numFmtId="0" fontId="14" fillId="0" borderId="26" xfId="0" applyFont="1" applyFill="1" applyBorder="1"/>
    <xf numFmtId="2" fontId="0" fillId="0" borderId="15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0" fillId="0" borderId="1" xfId="0" applyFont="1" applyBorder="1"/>
    <xf numFmtId="0" fontId="0" fillId="0" borderId="2" xfId="0" applyFont="1" applyBorder="1"/>
    <xf numFmtId="0" fontId="14" fillId="0" borderId="27" xfId="0" applyFont="1" applyFill="1" applyBorder="1"/>
    <xf numFmtId="0" fontId="14" fillId="0" borderId="28" xfId="0" applyFont="1" applyFill="1" applyBorder="1"/>
    <xf numFmtId="0" fontId="14" fillId="0" borderId="29" xfId="0" applyFont="1" applyFill="1" applyBorder="1"/>
    <xf numFmtId="0" fontId="0" fillId="0" borderId="10" xfId="0" applyBorder="1"/>
    <xf numFmtId="0" fontId="0" fillId="0" borderId="11" xfId="0" applyBorder="1"/>
    <xf numFmtId="0" fontId="3" fillId="0" borderId="5" xfId="0" applyFont="1" applyBorder="1"/>
    <xf numFmtId="0" fontId="3" fillId="0" borderId="0" xfId="0" applyFont="1" applyBorder="1"/>
    <xf numFmtId="0" fontId="3" fillId="0" borderId="12" xfId="0" applyFont="1" applyBorder="1"/>
    <xf numFmtId="0" fontId="3" fillId="0" borderId="14" xfId="0" applyFont="1" applyBorder="1"/>
    <xf numFmtId="0" fontId="3" fillId="0" borderId="13" xfId="0" applyFont="1" applyBorder="1"/>
    <xf numFmtId="0" fontId="3" fillId="0" borderId="30" xfId="0" applyFont="1" applyBorder="1"/>
    <xf numFmtId="0" fontId="3" fillId="0" borderId="0" xfId="0" applyFont="1" applyFill="1" applyBorder="1"/>
    <xf numFmtId="0" fontId="19" fillId="0" borderId="0" xfId="0" applyFont="1" applyBorder="1"/>
    <xf numFmtId="0" fontId="19" fillId="0" borderId="7" xfId="0" applyFont="1" applyBorder="1"/>
    <xf numFmtId="0" fontId="19" fillId="0" borderId="8" xfId="0" applyFont="1" applyBorder="1"/>
    <xf numFmtId="0" fontId="19" fillId="0" borderId="9" xfId="0" applyFont="1" applyBorder="1"/>
    <xf numFmtId="0" fontId="14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4" fillId="0" borderId="0" xfId="0" applyFont="1"/>
    <xf numFmtId="0" fontId="0" fillId="0" borderId="0" xfId="0" applyFill="1" applyBorder="1"/>
    <xf numFmtId="0" fontId="3" fillId="0" borderId="12" xfId="0" applyFont="1" applyBorder="1" applyAlignment="1">
      <alignment horizontal="center"/>
    </xf>
    <xf numFmtId="0" fontId="0" fillId="0" borderId="11" xfId="0" applyFill="1" applyBorder="1"/>
    <xf numFmtId="0" fontId="0" fillId="0" borderId="30" xfId="0" applyBorder="1"/>
    <xf numFmtId="0" fontId="19" fillId="0" borderId="0" xfId="0" applyFont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5" xfId="0" applyFont="1" applyBorder="1"/>
    <xf numFmtId="0" fontId="19" fillId="0" borderId="6" xfId="0" applyFont="1" applyBorder="1"/>
    <xf numFmtId="0" fontId="19" fillId="0" borderId="10" xfId="0" applyFont="1" applyBorder="1" applyAlignment="1">
      <alignment horizontal="left"/>
    </xf>
    <xf numFmtId="0" fontId="19" fillId="0" borderId="11" xfId="0" applyFont="1" applyBorder="1"/>
    <xf numFmtId="0" fontId="19" fillId="0" borderId="7" xfId="0" applyFont="1" applyBorder="1" applyAlignment="1">
      <alignment horizontal="left"/>
    </xf>
    <xf numFmtId="0" fontId="19" fillId="0" borderId="4" xfId="0" applyFont="1" applyBorder="1"/>
    <xf numFmtId="0" fontId="19" fillId="0" borderId="10" xfId="0" applyFont="1" applyBorder="1"/>
    <xf numFmtId="0" fontId="2" fillId="0" borderId="0" xfId="0" applyFont="1"/>
    <xf numFmtId="0" fontId="2" fillId="0" borderId="12" xfId="0" applyFont="1" applyBorder="1"/>
    <xf numFmtId="0" fontId="2" fillId="0" borderId="1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7" xfId="0" applyFont="1" applyBorder="1"/>
    <xf numFmtId="0" fontId="17" fillId="0" borderId="8" xfId="0" applyFont="1" applyBorder="1"/>
    <xf numFmtId="0" fontId="17" fillId="0" borderId="9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9" fillId="0" borderId="1" xfId="0" applyFont="1" applyBorder="1"/>
    <xf numFmtId="0" fontId="19" fillId="0" borderId="2" xfId="0" applyFont="1" applyBorder="1"/>
    <xf numFmtId="0" fontId="19" fillId="0" borderId="3" xfId="0" applyFont="1" applyBorder="1"/>
    <xf numFmtId="0" fontId="2" fillId="0" borderId="13" xfId="0" applyFont="1" applyBorder="1"/>
    <xf numFmtId="0" fontId="19" fillId="0" borderId="13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" xfId="0" applyFont="1" applyBorder="1" applyAlignment="1"/>
    <xf numFmtId="0" fontId="19" fillId="0" borderId="2" xfId="0" applyFont="1" applyBorder="1" applyAlignment="1"/>
    <xf numFmtId="0" fontId="19" fillId="0" borderId="3" xfId="0" applyFont="1" applyBorder="1" applyAlignment="1"/>
    <xf numFmtId="0" fontId="19" fillId="0" borderId="0" xfId="0" applyFont="1" applyBorder="1" applyAlignment="1"/>
    <xf numFmtId="0" fontId="2" fillId="0" borderId="0" xfId="0" applyFont="1" applyBorder="1"/>
    <xf numFmtId="0" fontId="14" fillId="0" borderId="13" xfId="0" applyFont="1" applyBorder="1"/>
    <xf numFmtId="0" fontId="14" fillId="0" borderId="14" xfId="0" applyFont="1" applyBorder="1"/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1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22" fillId="0" borderId="5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22" fillId="0" borderId="8" xfId="0" applyFont="1" applyBorder="1"/>
    <xf numFmtId="0" fontId="22" fillId="0" borderId="9" xfId="0" applyFont="1" applyBorder="1"/>
    <xf numFmtId="0" fontId="22" fillId="0" borderId="0" xfId="0" applyFont="1"/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0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22" fillId="0" borderId="30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4" xfId="0" applyFont="1" applyBorder="1" applyAlignment="1">
      <alignment horizontal="left"/>
    </xf>
    <xf numFmtId="0" fontId="22" fillId="0" borderId="12" xfId="0" applyFont="1" applyBorder="1"/>
    <xf numFmtId="0" fontId="22" fillId="0" borderId="6" xfId="0" applyFont="1" applyBorder="1"/>
    <xf numFmtId="0" fontId="22" fillId="0" borderId="10" xfId="0" applyFont="1" applyBorder="1" applyAlignment="1">
      <alignment horizontal="left"/>
    </xf>
    <xf numFmtId="0" fontId="22" fillId="0" borderId="13" xfId="0" applyFont="1" applyBorder="1"/>
    <xf numFmtId="0" fontId="22" fillId="0" borderId="11" xfId="0" applyFont="1" applyBorder="1"/>
    <xf numFmtId="0" fontId="22" fillId="0" borderId="7" xfId="0" applyFont="1" applyBorder="1" applyAlignment="1">
      <alignment horizontal="left"/>
    </xf>
    <xf numFmtId="0" fontId="22" fillId="0" borderId="14" xfId="0" applyFont="1" applyBorder="1"/>
    <xf numFmtId="0" fontId="23" fillId="0" borderId="0" xfId="0" applyFont="1"/>
    <xf numFmtId="0" fontId="23" fillId="0" borderId="39" xfId="0" applyFont="1" applyBorder="1"/>
    <xf numFmtId="0" fontId="23" fillId="0" borderId="39" xfId="0" applyFont="1" applyBorder="1" applyAlignment="1">
      <alignment horizontal="center"/>
    </xf>
    <xf numFmtId="0" fontId="19" fillId="0" borderId="39" xfId="0" applyFont="1" applyBorder="1"/>
    <xf numFmtId="0" fontId="19" fillId="0" borderId="0" xfId="0" applyFont="1"/>
    <xf numFmtId="0" fontId="23" fillId="0" borderId="43" xfId="0" applyFont="1" applyBorder="1" applyAlignment="1">
      <alignment horizontal="center"/>
    </xf>
    <xf numFmtId="0" fontId="23" fillId="0" borderId="44" xfId="0" applyFont="1" applyBorder="1"/>
    <xf numFmtId="0" fontId="19" fillId="0" borderId="43" xfId="0" applyFont="1" applyBorder="1"/>
    <xf numFmtId="0" fontId="23" fillId="0" borderId="43" xfId="0" applyFont="1" applyBorder="1"/>
    <xf numFmtId="0" fontId="19" fillId="0" borderId="46" xfId="0" applyFont="1" applyBorder="1"/>
    <xf numFmtId="0" fontId="19" fillId="0" borderId="47" xfId="0" applyFont="1" applyBorder="1"/>
    <xf numFmtId="0" fontId="23" fillId="0" borderId="49" xfId="0" applyFont="1" applyBorder="1"/>
    <xf numFmtId="0" fontId="23" fillId="0" borderId="50" xfId="0" applyFont="1" applyBorder="1"/>
    <xf numFmtId="0" fontId="23" fillId="0" borderId="44" xfId="0" applyFont="1" applyBorder="1" applyAlignment="1">
      <alignment horizontal="center"/>
    </xf>
    <xf numFmtId="0" fontId="19" fillId="0" borderId="44" xfId="0" applyFont="1" applyBorder="1"/>
    <xf numFmtId="0" fontId="19" fillId="0" borderId="45" xfId="0" applyFont="1" applyBorder="1"/>
    <xf numFmtId="0" fontId="23" fillId="0" borderId="4" xfId="0" applyFont="1" applyBorder="1"/>
    <xf numFmtId="0" fontId="23" fillId="0" borderId="53" xfId="0" applyFont="1" applyBorder="1"/>
    <xf numFmtId="0" fontId="23" fillId="0" borderId="54" xfId="0" applyFont="1" applyBorder="1"/>
    <xf numFmtId="0" fontId="4" fillId="0" borderId="44" xfId="0" applyFont="1" applyBorder="1"/>
    <xf numFmtId="0" fontId="23" fillId="0" borderId="55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56" xfId="0" applyFont="1" applyBorder="1" applyAlignment="1">
      <alignment horizontal="center"/>
    </xf>
    <xf numFmtId="0" fontId="4" fillId="0" borderId="39" xfId="0" applyFont="1" applyBorder="1"/>
    <xf numFmtId="0" fontId="4" fillId="0" borderId="43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5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48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57" xfId="0" applyFont="1" applyBorder="1" applyAlignment="1">
      <alignment horizontal="center"/>
    </xf>
    <xf numFmtId="0" fontId="23" fillId="0" borderId="52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5"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</dxfs>
  <tableStyles count="3" defaultTableStyle="TableStyleMedium2" defaultPivotStyle="PivotStyleLight16">
    <tableStyle name="Duplicate Data Stripe" pivot="0" count="2">
      <tableStyleElement type="firstRowStripe" size="3" dxfId="4"/>
      <tableStyleElement type="secondRowStripe" size="3" dxfId="3"/>
    </tableStyle>
    <tableStyle name="Single Data Stripe" pivot="0" count="1">
      <tableStyleElement type="secondRowStripe" dxfId="2"/>
    </tableStyle>
    <tableStyle name="Triplicate Data Stripe" pivot="0" count="2">
      <tableStyleElement type="firstRowStripe" size="4" dxfId="1"/>
      <tableStyleElement type="secondRowStripe" size="4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theme" Target="theme/theme1.xml"/><Relationship Id="rId31" Type="http://schemas.openxmlformats.org/officeDocument/2006/relationships/styles" Target="styles.xml"/><Relationship Id="rId32" Type="http://schemas.openxmlformats.org/officeDocument/2006/relationships/sharedStrings" Target="sharedStrings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N26"/>
  <sheetViews>
    <sheetView workbookViewId="0">
      <selection activeCell="R20" sqref="R20"/>
    </sheetView>
  </sheetViews>
  <sheetFormatPr baseColWidth="10" defaultColWidth="8.83203125" defaultRowHeight="14" x14ac:dyDescent="0"/>
  <cols>
    <col min="2" max="3" width="8.83203125" style="6"/>
    <col min="4" max="5" width="12.5" style="6" customWidth="1"/>
    <col min="6" max="39" width="8.83203125" style="6"/>
  </cols>
  <sheetData>
    <row r="4" spans="2:66" ht="15" thickBot="1"/>
    <row r="5" spans="2:66" ht="17" thickTop="1" thickBot="1">
      <c r="C5" s="67"/>
      <c r="D5" s="70"/>
      <c r="E5" s="83"/>
      <c r="F5" s="74" t="s">
        <v>69</v>
      </c>
      <c r="G5" s="74" t="s">
        <v>66</v>
      </c>
      <c r="H5" s="74" t="s">
        <v>29</v>
      </c>
      <c r="I5" s="74" t="s">
        <v>77</v>
      </c>
      <c r="J5" s="74" t="s">
        <v>78</v>
      </c>
      <c r="K5" s="74" t="s">
        <v>79</v>
      </c>
      <c r="L5" s="74" t="s">
        <v>80</v>
      </c>
      <c r="M5" s="74" t="s">
        <v>81</v>
      </c>
      <c r="N5" s="74" t="s">
        <v>82</v>
      </c>
      <c r="O5" s="74" t="s">
        <v>83</v>
      </c>
      <c r="P5" s="74" t="s">
        <v>84</v>
      </c>
      <c r="Q5" s="74" t="s">
        <v>85</v>
      </c>
      <c r="R5" s="74" t="s">
        <v>86</v>
      </c>
      <c r="S5" s="74" t="s">
        <v>87</v>
      </c>
      <c r="T5" s="74" t="s">
        <v>88</v>
      </c>
      <c r="U5" s="74" t="s">
        <v>64</v>
      </c>
      <c r="V5" s="74" t="s">
        <v>89</v>
      </c>
      <c r="W5" s="74" t="s">
        <v>90</v>
      </c>
      <c r="X5" s="74" t="s">
        <v>91</v>
      </c>
      <c r="Y5" s="74" t="s">
        <v>92</v>
      </c>
      <c r="Z5" s="74" t="s">
        <v>93</v>
      </c>
      <c r="AA5" s="74" t="s">
        <v>94</v>
      </c>
      <c r="AB5" s="74" t="s">
        <v>95</v>
      </c>
      <c r="AC5" s="74" t="s">
        <v>96</v>
      </c>
      <c r="AD5" s="74" t="s">
        <v>97</v>
      </c>
      <c r="AE5" s="74" t="s">
        <v>98</v>
      </c>
      <c r="AF5" s="74" t="s">
        <v>99</v>
      </c>
      <c r="AG5" s="74" t="s">
        <v>0</v>
      </c>
      <c r="AH5" s="74" t="s">
        <v>1</v>
      </c>
      <c r="AI5" s="74" t="s">
        <v>100</v>
      </c>
      <c r="AJ5" s="74" t="s">
        <v>101</v>
      </c>
      <c r="AK5" s="74" t="s">
        <v>102</v>
      </c>
      <c r="AL5" s="74" t="s">
        <v>74</v>
      </c>
      <c r="AM5" s="74" t="s">
        <v>68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</row>
    <row r="6" spans="2:66">
      <c r="B6" s="12" t="s">
        <v>106</v>
      </c>
      <c r="C6" s="67"/>
      <c r="D6" s="71" t="s">
        <v>103</v>
      </c>
      <c r="E6" s="85" t="s">
        <v>25</v>
      </c>
      <c r="F6" s="75">
        <v>0</v>
      </c>
      <c r="G6" s="76">
        <v>0</v>
      </c>
      <c r="H6" s="76">
        <v>5.98</v>
      </c>
      <c r="I6" s="76">
        <v>0</v>
      </c>
      <c r="J6" s="76">
        <v>0</v>
      </c>
      <c r="K6" s="76">
        <v>2.8</v>
      </c>
      <c r="L6" s="76">
        <v>1.24</v>
      </c>
      <c r="M6" s="76">
        <v>3.2</v>
      </c>
      <c r="N6" s="76">
        <v>13.15</v>
      </c>
      <c r="O6" s="76">
        <v>915.75</v>
      </c>
      <c r="P6" s="76">
        <v>3.23</v>
      </c>
      <c r="Q6" s="76">
        <v>2.2000000000000002</v>
      </c>
      <c r="R6" s="76">
        <v>32.4</v>
      </c>
      <c r="S6" s="76">
        <v>82.19</v>
      </c>
      <c r="T6" s="76">
        <v>177.69</v>
      </c>
      <c r="U6" s="76">
        <v>2.39</v>
      </c>
      <c r="V6" s="76">
        <v>2.4700000000000002</v>
      </c>
      <c r="W6" s="76">
        <v>37.33</v>
      </c>
      <c r="X6" s="76">
        <v>0</v>
      </c>
      <c r="Y6" s="76">
        <v>0</v>
      </c>
      <c r="Z6" s="76">
        <v>0</v>
      </c>
      <c r="AA6" s="76">
        <v>6.46</v>
      </c>
      <c r="AB6" s="76">
        <v>11.87</v>
      </c>
      <c r="AC6" s="76">
        <v>26.2</v>
      </c>
      <c r="AD6" s="76">
        <v>0</v>
      </c>
      <c r="AE6" s="76">
        <v>2.62</v>
      </c>
      <c r="AF6" s="76">
        <v>49.81</v>
      </c>
      <c r="AG6" s="76">
        <v>1.4</v>
      </c>
      <c r="AH6" s="76">
        <v>18.010000000000002</v>
      </c>
      <c r="AI6" s="76">
        <v>3.04</v>
      </c>
      <c r="AJ6" s="76">
        <v>81.45</v>
      </c>
      <c r="AK6" s="76">
        <v>0</v>
      </c>
      <c r="AL6" s="76">
        <v>0</v>
      </c>
      <c r="AM6" s="77">
        <v>0.04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</row>
    <row r="7" spans="2:66">
      <c r="C7" s="67"/>
      <c r="D7" s="72"/>
      <c r="E7" s="86" t="s">
        <v>26</v>
      </c>
      <c r="F7" s="78">
        <v>0</v>
      </c>
      <c r="G7" s="68">
        <v>0</v>
      </c>
      <c r="H7" s="68">
        <v>4.88</v>
      </c>
      <c r="I7" s="68">
        <v>0</v>
      </c>
      <c r="J7" s="68">
        <v>0</v>
      </c>
      <c r="K7" s="68">
        <v>2.3199999999999998</v>
      </c>
      <c r="L7" s="68">
        <v>1.64</v>
      </c>
      <c r="M7" s="68">
        <v>9.98</v>
      </c>
      <c r="N7" s="68">
        <v>21.4</v>
      </c>
      <c r="O7" s="68">
        <v>1292.68</v>
      </c>
      <c r="P7" s="68">
        <v>3.92</v>
      </c>
      <c r="Q7" s="68">
        <v>3.6</v>
      </c>
      <c r="R7" s="68">
        <v>43.54</v>
      </c>
      <c r="S7" s="68">
        <v>85.58</v>
      </c>
      <c r="T7" s="68">
        <v>248.1</v>
      </c>
      <c r="U7" s="68">
        <v>4.7699999999999996</v>
      </c>
      <c r="V7" s="68">
        <v>3.73</v>
      </c>
      <c r="W7" s="68">
        <v>46.69</v>
      </c>
      <c r="X7" s="68">
        <v>0</v>
      </c>
      <c r="Y7" s="68">
        <v>0</v>
      </c>
      <c r="Z7" s="68">
        <v>0</v>
      </c>
      <c r="AA7" s="68">
        <v>8.82</v>
      </c>
      <c r="AB7" s="68">
        <v>22.7</v>
      </c>
      <c r="AC7" s="68">
        <v>22.16</v>
      </c>
      <c r="AD7" s="68">
        <v>0</v>
      </c>
      <c r="AE7" s="68">
        <v>3.35</v>
      </c>
      <c r="AF7" s="68">
        <v>158.66999999999999</v>
      </c>
      <c r="AG7" s="68">
        <v>3.48</v>
      </c>
      <c r="AH7" s="68">
        <v>21.05</v>
      </c>
      <c r="AI7" s="68">
        <v>11.24</v>
      </c>
      <c r="AJ7" s="68">
        <v>116.84</v>
      </c>
      <c r="AK7" s="68">
        <v>0</v>
      </c>
      <c r="AL7" s="68">
        <v>8.6999999999999993</v>
      </c>
      <c r="AM7" s="79">
        <v>0</v>
      </c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</row>
    <row r="8" spans="2:66" ht="15" thickBot="1">
      <c r="C8" s="67"/>
      <c r="D8" s="73"/>
      <c r="E8" s="87" t="s">
        <v>27</v>
      </c>
      <c r="F8" s="80">
        <v>0</v>
      </c>
      <c r="G8" s="81">
        <v>0</v>
      </c>
      <c r="H8" s="81">
        <v>5.98</v>
      </c>
      <c r="I8" s="81">
        <v>0.3</v>
      </c>
      <c r="J8" s="81">
        <v>0.38</v>
      </c>
      <c r="K8" s="81">
        <v>4.24</v>
      </c>
      <c r="L8" s="81">
        <v>2.25</v>
      </c>
      <c r="M8" s="81">
        <v>13.12</v>
      </c>
      <c r="N8" s="81">
        <v>55.41</v>
      </c>
      <c r="O8" s="81">
        <v>1701.99</v>
      </c>
      <c r="P8" s="81">
        <v>6.79</v>
      </c>
      <c r="Q8" s="81">
        <v>6.51</v>
      </c>
      <c r="R8" s="81">
        <v>63.4</v>
      </c>
      <c r="S8" s="81">
        <v>125.67</v>
      </c>
      <c r="T8" s="81">
        <v>224.67</v>
      </c>
      <c r="U8" s="81">
        <v>5.78</v>
      </c>
      <c r="V8" s="81">
        <v>5.98</v>
      </c>
      <c r="W8" s="81">
        <v>70.599999999999994</v>
      </c>
      <c r="X8" s="81">
        <v>0</v>
      </c>
      <c r="Y8" s="81">
        <v>0</v>
      </c>
      <c r="Z8" s="81">
        <v>0</v>
      </c>
      <c r="AA8" s="81">
        <v>15.09</v>
      </c>
      <c r="AB8" s="81">
        <v>29.19</v>
      </c>
      <c r="AC8" s="81">
        <v>10.220000000000001</v>
      </c>
      <c r="AD8" s="81">
        <v>18.66</v>
      </c>
      <c r="AE8" s="81">
        <v>2.48</v>
      </c>
      <c r="AF8" s="81">
        <v>221.85</v>
      </c>
      <c r="AG8" s="81">
        <v>4</v>
      </c>
      <c r="AH8" s="81">
        <v>35.5</v>
      </c>
      <c r="AI8" s="81">
        <v>9.25</v>
      </c>
      <c r="AJ8" s="81">
        <v>18.420000000000002</v>
      </c>
      <c r="AK8" s="81">
        <v>0.9</v>
      </c>
      <c r="AL8" s="81">
        <v>11.12</v>
      </c>
      <c r="AM8" s="82">
        <v>0</v>
      </c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</row>
    <row r="9" spans="2:66">
      <c r="C9" s="67"/>
      <c r="D9" s="71" t="s">
        <v>104</v>
      </c>
      <c r="E9" s="85" t="s">
        <v>25</v>
      </c>
      <c r="F9" s="75">
        <v>13.44</v>
      </c>
      <c r="G9" s="76">
        <v>0</v>
      </c>
      <c r="H9" s="76">
        <v>12.53</v>
      </c>
      <c r="I9" s="76">
        <v>0.49</v>
      </c>
      <c r="J9" s="76">
        <v>1.08</v>
      </c>
      <c r="K9" s="76">
        <v>4.96</v>
      </c>
      <c r="L9" s="76">
        <v>2.71</v>
      </c>
      <c r="M9" s="76">
        <v>7.69</v>
      </c>
      <c r="N9" s="76">
        <v>23.67</v>
      </c>
      <c r="O9" s="76">
        <v>1169.1600000000001</v>
      </c>
      <c r="P9" s="76">
        <v>3.79</v>
      </c>
      <c r="Q9" s="76">
        <v>4.29</v>
      </c>
      <c r="R9" s="76">
        <v>50.72</v>
      </c>
      <c r="S9" s="76">
        <v>82.19</v>
      </c>
      <c r="T9" s="76">
        <v>224.67</v>
      </c>
      <c r="U9" s="76">
        <v>4.5599999999999996</v>
      </c>
      <c r="V9" s="76">
        <v>5.29</v>
      </c>
      <c r="W9" s="76">
        <v>63.62</v>
      </c>
      <c r="X9" s="76">
        <v>0</v>
      </c>
      <c r="Y9" s="76">
        <v>0</v>
      </c>
      <c r="Z9" s="76">
        <v>0</v>
      </c>
      <c r="AA9" s="76">
        <v>18.95</v>
      </c>
      <c r="AB9" s="76">
        <v>78.45</v>
      </c>
      <c r="AC9" s="76">
        <v>34.450000000000003</v>
      </c>
      <c r="AD9" s="76">
        <v>0</v>
      </c>
      <c r="AE9" s="76">
        <v>5.44</v>
      </c>
      <c r="AF9" s="76">
        <v>468.4</v>
      </c>
      <c r="AG9" s="76">
        <v>7.22</v>
      </c>
      <c r="AH9" s="76">
        <v>33.5</v>
      </c>
      <c r="AI9" s="76">
        <v>3.63</v>
      </c>
      <c r="AJ9" s="76">
        <v>54.55</v>
      </c>
      <c r="AK9" s="76">
        <v>0</v>
      </c>
      <c r="AL9" s="76">
        <v>209.43</v>
      </c>
      <c r="AM9" s="77">
        <v>55.76</v>
      </c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</row>
    <row r="10" spans="2:66">
      <c r="C10" s="67"/>
      <c r="D10" s="72"/>
      <c r="E10" s="86" t="s">
        <v>26</v>
      </c>
      <c r="F10" s="78">
        <v>9.59</v>
      </c>
      <c r="G10" s="68">
        <v>0</v>
      </c>
      <c r="H10" s="68">
        <v>10.37</v>
      </c>
      <c r="I10" s="68">
        <v>0.43</v>
      </c>
      <c r="J10" s="68">
        <v>0.03</v>
      </c>
      <c r="K10" s="68">
        <v>4.96</v>
      </c>
      <c r="L10" s="68">
        <v>2.92</v>
      </c>
      <c r="M10" s="68">
        <v>13.12</v>
      </c>
      <c r="N10" s="68">
        <v>59.47</v>
      </c>
      <c r="O10" s="68">
        <v>1726.14</v>
      </c>
      <c r="P10" s="68">
        <v>5.73</v>
      </c>
      <c r="Q10" s="68">
        <v>7.58</v>
      </c>
      <c r="R10" s="68">
        <v>66.19</v>
      </c>
      <c r="S10" s="68">
        <v>124.96</v>
      </c>
      <c r="T10" s="68">
        <v>277.24</v>
      </c>
      <c r="U10" s="68">
        <v>5.38</v>
      </c>
      <c r="V10" s="68">
        <v>5.75</v>
      </c>
      <c r="W10" s="68">
        <v>65.650000000000006</v>
      </c>
      <c r="X10" s="68">
        <v>0</v>
      </c>
      <c r="Y10" s="68">
        <v>0</v>
      </c>
      <c r="Z10" s="68">
        <v>14.35</v>
      </c>
      <c r="AA10" s="68">
        <v>16.64</v>
      </c>
      <c r="AB10" s="68">
        <v>47.85</v>
      </c>
      <c r="AC10" s="68">
        <v>30.29</v>
      </c>
      <c r="AD10" s="68">
        <v>43.64</v>
      </c>
      <c r="AE10" s="68">
        <v>3.35</v>
      </c>
      <c r="AF10" s="68">
        <v>418.63</v>
      </c>
      <c r="AG10" s="68">
        <v>5.72</v>
      </c>
      <c r="AH10" s="68">
        <v>37.9</v>
      </c>
      <c r="AI10" s="68">
        <v>8.73</v>
      </c>
      <c r="AJ10" s="68">
        <v>92.6</v>
      </c>
      <c r="AK10" s="68">
        <v>12.21</v>
      </c>
      <c r="AL10" s="68">
        <v>8.6999999999999993</v>
      </c>
      <c r="AM10" s="79">
        <v>10.33</v>
      </c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</row>
    <row r="11" spans="2:66" ht="15" thickBot="1">
      <c r="C11" s="67"/>
      <c r="D11" s="73"/>
      <c r="E11" s="87" t="s">
        <v>27</v>
      </c>
      <c r="F11" s="80">
        <v>3.07</v>
      </c>
      <c r="G11" s="81">
        <v>0</v>
      </c>
      <c r="H11" s="81">
        <v>0</v>
      </c>
      <c r="I11" s="81">
        <v>0.04</v>
      </c>
      <c r="J11" s="81">
        <v>0.38</v>
      </c>
      <c r="K11" s="81">
        <v>4.4800000000000004</v>
      </c>
      <c r="L11" s="81">
        <v>1.8</v>
      </c>
      <c r="M11" s="81">
        <v>9.98</v>
      </c>
      <c r="N11" s="81">
        <v>19.5</v>
      </c>
      <c r="O11" s="81">
        <v>1397.79</v>
      </c>
      <c r="P11" s="81">
        <v>3.96</v>
      </c>
      <c r="Q11" s="81">
        <v>2.59</v>
      </c>
      <c r="R11" s="81">
        <v>36.200000000000003</v>
      </c>
      <c r="S11" s="81">
        <v>76.98</v>
      </c>
      <c r="T11" s="81">
        <v>177.69</v>
      </c>
      <c r="U11" s="81">
        <v>5.58</v>
      </c>
      <c r="V11" s="81">
        <v>5.52</v>
      </c>
      <c r="W11" s="81">
        <v>55.53</v>
      </c>
      <c r="X11" s="81">
        <v>0</v>
      </c>
      <c r="Y11" s="81">
        <v>0</v>
      </c>
      <c r="Z11" s="81">
        <v>45.48</v>
      </c>
      <c r="AA11" s="81">
        <v>10.39</v>
      </c>
      <c r="AB11" s="81">
        <v>32.94</v>
      </c>
      <c r="AC11" s="81">
        <v>14.19</v>
      </c>
      <c r="AD11" s="81">
        <v>0</v>
      </c>
      <c r="AE11" s="81">
        <v>6.52</v>
      </c>
      <c r="AF11" s="81">
        <v>127.24</v>
      </c>
      <c r="AG11" s="81">
        <v>6.56</v>
      </c>
      <c r="AH11" s="81">
        <v>22.29</v>
      </c>
      <c r="AI11" s="81">
        <v>3.04</v>
      </c>
      <c r="AJ11" s="81">
        <v>24.46</v>
      </c>
      <c r="AK11" s="81">
        <v>0</v>
      </c>
      <c r="AL11" s="81">
        <v>18.850000000000001</v>
      </c>
      <c r="AM11" s="82">
        <v>0</v>
      </c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</row>
    <row r="12" spans="2:66">
      <c r="C12" s="67"/>
      <c r="D12" s="71" t="s">
        <v>105</v>
      </c>
      <c r="E12" s="85" t="s">
        <v>25</v>
      </c>
      <c r="F12" s="75">
        <v>1359.26</v>
      </c>
      <c r="G12" s="76">
        <v>91.75</v>
      </c>
      <c r="H12" s="76">
        <v>217.81</v>
      </c>
      <c r="I12" s="76">
        <v>6.47</v>
      </c>
      <c r="J12" s="76">
        <v>3.2</v>
      </c>
      <c r="K12" s="76">
        <v>35.950000000000003</v>
      </c>
      <c r="L12" s="76">
        <v>7.34</v>
      </c>
      <c r="M12" s="76">
        <v>14.75</v>
      </c>
      <c r="N12" s="76">
        <v>54.82</v>
      </c>
      <c r="O12" s="76">
        <v>1863.46</v>
      </c>
      <c r="P12" s="76">
        <v>6.57</v>
      </c>
      <c r="Q12" s="76">
        <v>6.43</v>
      </c>
      <c r="R12" s="76">
        <v>68.3</v>
      </c>
      <c r="S12" s="76">
        <v>123.53</v>
      </c>
      <c r="T12" s="76">
        <v>306.13</v>
      </c>
      <c r="U12" s="76">
        <v>5.68</v>
      </c>
      <c r="V12" s="76">
        <v>4.28</v>
      </c>
      <c r="W12" s="76">
        <v>62.07</v>
      </c>
      <c r="X12" s="76">
        <v>0</v>
      </c>
      <c r="Y12" s="76">
        <v>5.82</v>
      </c>
      <c r="Z12" s="76">
        <v>0</v>
      </c>
      <c r="AA12" s="76">
        <v>15.09</v>
      </c>
      <c r="AB12" s="76">
        <v>56.78</v>
      </c>
      <c r="AC12" s="76">
        <v>12.21</v>
      </c>
      <c r="AD12" s="76">
        <v>28.27</v>
      </c>
      <c r="AE12" s="76">
        <v>3.98</v>
      </c>
      <c r="AF12" s="76">
        <v>250.71</v>
      </c>
      <c r="AG12" s="76">
        <v>4.8600000000000003</v>
      </c>
      <c r="AH12" s="76">
        <v>20.05</v>
      </c>
      <c r="AI12" s="76">
        <v>1.25</v>
      </c>
      <c r="AJ12" s="76">
        <v>25.84</v>
      </c>
      <c r="AK12" s="76">
        <v>4.6500000000000004</v>
      </c>
      <c r="AL12" s="76">
        <v>0</v>
      </c>
      <c r="AM12" s="77">
        <v>0</v>
      </c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</row>
    <row r="13" spans="2:66">
      <c r="C13" s="67"/>
      <c r="D13" s="72"/>
      <c r="E13" s="86" t="s">
        <v>26</v>
      </c>
      <c r="F13" s="78">
        <v>1592.98</v>
      </c>
      <c r="G13" s="68">
        <v>163.29</v>
      </c>
      <c r="H13" s="68">
        <v>247.94</v>
      </c>
      <c r="I13" s="68">
        <v>12.87</v>
      </c>
      <c r="J13" s="68">
        <v>8.4600000000000009</v>
      </c>
      <c r="K13" s="68">
        <v>56.03</v>
      </c>
      <c r="L13" s="68">
        <v>11.18</v>
      </c>
      <c r="M13" s="68">
        <v>51.89</v>
      </c>
      <c r="N13" s="68">
        <v>57.17</v>
      </c>
      <c r="O13" s="68">
        <v>1784.9</v>
      </c>
      <c r="P13" s="68">
        <v>6.61</v>
      </c>
      <c r="Q13" s="68">
        <v>6.29</v>
      </c>
      <c r="R13" s="68">
        <v>65.09</v>
      </c>
      <c r="S13" s="68">
        <v>121.17</v>
      </c>
      <c r="T13" s="68">
        <v>236.4</v>
      </c>
      <c r="U13" s="68">
        <v>6.28</v>
      </c>
      <c r="V13" s="68">
        <v>6.93</v>
      </c>
      <c r="W13" s="68">
        <v>68.64</v>
      </c>
      <c r="X13" s="68">
        <v>0</v>
      </c>
      <c r="Y13" s="68">
        <v>8.64</v>
      </c>
      <c r="Z13" s="68">
        <v>0</v>
      </c>
      <c r="AA13" s="68">
        <v>9.61</v>
      </c>
      <c r="AB13" s="68">
        <v>43.65</v>
      </c>
      <c r="AC13" s="68">
        <v>14.19</v>
      </c>
      <c r="AD13" s="68">
        <v>0</v>
      </c>
      <c r="AE13" s="68">
        <v>3.66</v>
      </c>
      <c r="AF13" s="68">
        <v>271.52999999999997</v>
      </c>
      <c r="AG13" s="68">
        <v>3.14</v>
      </c>
      <c r="AH13" s="68">
        <v>16.7</v>
      </c>
      <c r="AI13" s="68">
        <v>0</v>
      </c>
      <c r="AJ13" s="68">
        <v>7.63</v>
      </c>
      <c r="AK13" s="68">
        <v>0</v>
      </c>
      <c r="AL13" s="68">
        <v>9.34</v>
      </c>
      <c r="AM13" s="79">
        <v>0</v>
      </c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</row>
    <row r="14" spans="2:66" ht="15" thickBot="1">
      <c r="C14" s="67"/>
      <c r="D14" s="73"/>
      <c r="E14" s="87" t="s">
        <v>27</v>
      </c>
      <c r="F14" s="80">
        <v>812.39</v>
      </c>
      <c r="G14" s="81">
        <v>42.17</v>
      </c>
      <c r="H14" s="81">
        <v>152.58000000000001</v>
      </c>
      <c r="I14" s="81">
        <v>3.99</v>
      </c>
      <c r="J14" s="81">
        <v>3.55</v>
      </c>
      <c r="K14" s="81">
        <v>25.38</v>
      </c>
      <c r="L14" s="81">
        <v>4.5199999999999996</v>
      </c>
      <c r="M14" s="81">
        <v>23.79</v>
      </c>
      <c r="N14" s="81">
        <v>32.26</v>
      </c>
      <c r="O14" s="81">
        <v>2190.14</v>
      </c>
      <c r="P14" s="81">
        <v>4.43</v>
      </c>
      <c r="Q14" s="81">
        <v>4.18</v>
      </c>
      <c r="R14" s="81">
        <v>45.08</v>
      </c>
      <c r="S14" s="81">
        <v>81.39</v>
      </c>
      <c r="T14" s="81">
        <v>212.93</v>
      </c>
      <c r="U14" s="81">
        <v>3.93</v>
      </c>
      <c r="V14" s="81">
        <v>5.52</v>
      </c>
      <c r="W14" s="81">
        <v>55.53</v>
      </c>
      <c r="X14" s="81">
        <v>0</v>
      </c>
      <c r="Y14" s="81">
        <v>0</v>
      </c>
      <c r="Z14" s="81">
        <v>0</v>
      </c>
      <c r="AA14" s="81">
        <v>19.72</v>
      </c>
      <c r="AB14" s="81">
        <v>52.68</v>
      </c>
      <c r="AC14" s="81">
        <v>47.66</v>
      </c>
      <c r="AD14" s="81">
        <v>6.73</v>
      </c>
      <c r="AE14" s="81">
        <v>4.32</v>
      </c>
      <c r="AF14" s="81">
        <v>151.97</v>
      </c>
      <c r="AG14" s="81">
        <v>3.66</v>
      </c>
      <c r="AH14" s="81">
        <v>18.329999999999998</v>
      </c>
      <c r="AI14" s="81">
        <v>7.65</v>
      </c>
      <c r="AJ14" s="81">
        <v>46.53</v>
      </c>
      <c r="AK14" s="81">
        <v>0</v>
      </c>
      <c r="AL14" s="81">
        <v>8.6999999999999993</v>
      </c>
      <c r="AM14" s="82">
        <v>4.88</v>
      </c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</row>
    <row r="16" spans="2:66" ht="15" thickBot="1"/>
    <row r="17" spans="2:15" ht="16" thickBot="1">
      <c r="B17" s="12" t="s">
        <v>107</v>
      </c>
      <c r="D17" s="88"/>
      <c r="E17" s="89"/>
      <c r="F17" s="90" t="s">
        <v>108</v>
      </c>
      <c r="G17" s="91" t="s">
        <v>66</v>
      </c>
      <c r="H17" s="92" t="s">
        <v>84</v>
      </c>
      <c r="I17" s="92" t="s">
        <v>91</v>
      </c>
      <c r="J17" s="92" t="s">
        <v>69</v>
      </c>
      <c r="K17" s="92" t="s">
        <v>67</v>
      </c>
      <c r="L17" s="92" t="s">
        <v>109</v>
      </c>
      <c r="M17" s="92" t="s">
        <v>110</v>
      </c>
      <c r="N17" s="92" t="s">
        <v>111</v>
      </c>
      <c r="O17" s="90" t="s">
        <v>112</v>
      </c>
    </row>
    <row r="18" spans="2:15">
      <c r="D18" s="72" t="s">
        <v>103</v>
      </c>
      <c r="E18" s="86" t="s">
        <v>25</v>
      </c>
      <c r="F18" s="75">
        <v>0</v>
      </c>
      <c r="G18" s="76">
        <v>1.73</v>
      </c>
      <c r="H18" s="76">
        <v>4.67</v>
      </c>
      <c r="I18" s="76">
        <v>0.78</v>
      </c>
      <c r="J18" s="76">
        <v>6.16</v>
      </c>
      <c r="K18" s="76">
        <v>3.2</v>
      </c>
      <c r="L18" s="76">
        <v>4.97</v>
      </c>
      <c r="M18" s="76">
        <v>4.46</v>
      </c>
      <c r="N18" s="76">
        <v>7.69</v>
      </c>
      <c r="O18" s="77">
        <v>9.34</v>
      </c>
    </row>
    <row r="19" spans="2:15">
      <c r="D19" s="72"/>
      <c r="E19" s="86" t="s">
        <v>26</v>
      </c>
      <c r="F19" s="78">
        <v>0</v>
      </c>
      <c r="G19" s="84">
        <v>2.11</v>
      </c>
      <c r="H19" s="84">
        <v>5.19</v>
      </c>
      <c r="I19" s="84">
        <v>0.56000000000000005</v>
      </c>
      <c r="J19" s="84">
        <v>2.2200000000000002</v>
      </c>
      <c r="K19" s="84">
        <v>4.49</v>
      </c>
      <c r="L19" s="84">
        <v>11.79</v>
      </c>
      <c r="M19" s="84">
        <v>1.85</v>
      </c>
      <c r="N19" s="84">
        <v>2.52</v>
      </c>
      <c r="O19" s="79">
        <v>3.98</v>
      </c>
    </row>
    <row r="20" spans="2:15" ht="15" thickBot="1">
      <c r="D20" s="73"/>
      <c r="E20" s="87" t="s">
        <v>27</v>
      </c>
      <c r="F20" s="80">
        <v>0</v>
      </c>
      <c r="G20" s="81">
        <v>3.45</v>
      </c>
      <c r="H20" s="81">
        <v>6.34</v>
      </c>
      <c r="I20" s="81">
        <v>2.78</v>
      </c>
      <c r="J20" s="81">
        <v>6.66</v>
      </c>
      <c r="K20" s="81">
        <v>5.73</v>
      </c>
      <c r="L20" s="81">
        <v>14.59</v>
      </c>
      <c r="M20" s="81">
        <v>26.9</v>
      </c>
      <c r="N20" s="81">
        <v>2.44</v>
      </c>
      <c r="O20" s="82">
        <v>3.98</v>
      </c>
    </row>
    <row r="21" spans="2:15">
      <c r="D21" s="71" t="s">
        <v>104</v>
      </c>
      <c r="E21" s="85" t="s">
        <v>25</v>
      </c>
      <c r="F21" s="75">
        <v>3.15</v>
      </c>
      <c r="G21" s="76">
        <v>23.82</v>
      </c>
      <c r="H21" s="76">
        <v>3</v>
      </c>
      <c r="I21" s="76">
        <v>9.1</v>
      </c>
      <c r="J21" s="76">
        <v>18.86</v>
      </c>
      <c r="K21" s="76">
        <v>7.36</v>
      </c>
      <c r="L21" s="76">
        <v>0</v>
      </c>
      <c r="M21" s="76">
        <v>41.04</v>
      </c>
      <c r="N21" s="76">
        <v>4.37</v>
      </c>
      <c r="O21" s="77">
        <v>12</v>
      </c>
    </row>
    <row r="22" spans="2:15">
      <c r="D22" s="72"/>
      <c r="E22" s="86" t="s">
        <v>26</v>
      </c>
      <c r="F22" s="78">
        <v>3.42</v>
      </c>
      <c r="G22" s="84">
        <v>15.03</v>
      </c>
      <c r="H22" s="84">
        <v>8.0399999999999991</v>
      </c>
      <c r="I22" s="84">
        <v>4.95</v>
      </c>
      <c r="J22" s="84">
        <v>9.16</v>
      </c>
      <c r="K22" s="84">
        <v>9.57</v>
      </c>
      <c r="L22" s="84">
        <v>27.18</v>
      </c>
      <c r="M22" s="84">
        <v>51.21</v>
      </c>
      <c r="N22" s="84">
        <v>5.81</v>
      </c>
      <c r="O22" s="79">
        <v>7.7</v>
      </c>
    </row>
    <row r="23" spans="2:15" ht="15" thickBot="1">
      <c r="D23" s="73"/>
      <c r="E23" s="87" t="s">
        <v>27</v>
      </c>
      <c r="F23" s="80">
        <v>0</v>
      </c>
      <c r="G23" s="81">
        <v>9.91</v>
      </c>
      <c r="H23" s="81">
        <v>5.19</v>
      </c>
      <c r="I23" s="81">
        <v>5.68</v>
      </c>
      <c r="J23" s="81">
        <v>14.36</v>
      </c>
      <c r="K23" s="81">
        <v>9.92</v>
      </c>
      <c r="L23" s="81">
        <v>19.7</v>
      </c>
      <c r="M23" s="81">
        <v>40.03</v>
      </c>
      <c r="N23" s="81">
        <v>6.44</v>
      </c>
      <c r="O23" s="82">
        <v>7.7</v>
      </c>
    </row>
    <row r="24" spans="2:15">
      <c r="D24" s="71" t="s">
        <v>105</v>
      </c>
      <c r="E24" s="85" t="s">
        <v>25</v>
      </c>
      <c r="F24" s="75">
        <v>16.350000000000001</v>
      </c>
      <c r="G24" s="76">
        <v>49.69</v>
      </c>
      <c r="H24" s="76">
        <v>8.98</v>
      </c>
      <c r="I24" s="76">
        <v>7.22</v>
      </c>
      <c r="J24" s="76">
        <v>21.28</v>
      </c>
      <c r="K24" s="76">
        <v>9.2899999999999991</v>
      </c>
      <c r="L24" s="76">
        <v>11.12</v>
      </c>
      <c r="M24" s="76">
        <v>54.79</v>
      </c>
      <c r="N24" s="76">
        <v>2.52</v>
      </c>
      <c r="O24" s="77">
        <v>0.39</v>
      </c>
    </row>
    <row r="25" spans="2:15">
      <c r="D25" s="72"/>
      <c r="E25" s="86" t="s">
        <v>26</v>
      </c>
      <c r="F25" s="78">
        <v>15.31</v>
      </c>
      <c r="G25" s="84">
        <v>44.64</v>
      </c>
      <c r="H25" s="84">
        <v>4.13</v>
      </c>
      <c r="I25" s="84">
        <v>7.9</v>
      </c>
      <c r="J25" s="84">
        <v>10.17</v>
      </c>
      <c r="K25" s="84">
        <v>7.58</v>
      </c>
      <c r="L25" s="84">
        <v>0</v>
      </c>
      <c r="M25" s="84">
        <v>4</v>
      </c>
      <c r="N25" s="84">
        <v>0.51</v>
      </c>
      <c r="O25" s="79" t="s">
        <v>113</v>
      </c>
    </row>
    <row r="26" spans="2:15" ht="15" thickBot="1">
      <c r="D26" s="73"/>
      <c r="E26" s="87" t="s">
        <v>27</v>
      </c>
      <c r="F26" s="80">
        <v>0.26</v>
      </c>
      <c r="G26" s="81">
        <v>26.49</v>
      </c>
      <c r="H26" s="81">
        <v>4.54</v>
      </c>
      <c r="I26" s="81">
        <v>3.81</v>
      </c>
      <c r="J26" s="81">
        <v>4.18</v>
      </c>
      <c r="K26" s="81">
        <v>4.57</v>
      </c>
      <c r="L26" s="81">
        <v>14.59</v>
      </c>
      <c r="M26" s="81">
        <v>2.5</v>
      </c>
      <c r="N26" s="81">
        <v>2.52</v>
      </c>
      <c r="O26" s="82">
        <v>5.55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29"/>
  <sheetViews>
    <sheetView workbookViewId="0">
      <selection activeCell="A23" sqref="A23"/>
    </sheetView>
  </sheetViews>
  <sheetFormatPr baseColWidth="10" defaultColWidth="8.83203125" defaultRowHeight="14" x14ac:dyDescent="0"/>
  <cols>
    <col min="3" max="3" width="11.5" customWidth="1"/>
    <col min="4" max="4" width="10.5" customWidth="1"/>
    <col min="5" max="5" width="11.6640625" customWidth="1"/>
    <col min="6" max="6" width="10.6640625" customWidth="1"/>
    <col min="24" max="24" width="11" customWidth="1"/>
  </cols>
  <sheetData>
    <row r="3" spans="1:24" ht="15" thickBot="1"/>
    <row r="4" spans="1:24" ht="15" thickBot="1">
      <c r="A4" s="12" t="s">
        <v>49</v>
      </c>
      <c r="C4" s="243" t="s">
        <v>48</v>
      </c>
      <c r="D4" s="244"/>
      <c r="E4" s="244"/>
      <c r="F4" s="245"/>
      <c r="G4" s="243" t="s">
        <v>41</v>
      </c>
      <c r="H4" s="244"/>
      <c r="I4" s="244"/>
      <c r="J4" s="244"/>
      <c r="K4" s="245"/>
      <c r="L4" s="243" t="s">
        <v>42</v>
      </c>
      <c r="M4" s="244"/>
      <c r="N4" s="244"/>
      <c r="O4" s="244"/>
      <c r="P4" s="244"/>
      <c r="Q4" s="244"/>
      <c r="R4" s="245"/>
      <c r="S4" s="243" t="s">
        <v>43</v>
      </c>
      <c r="T4" s="244"/>
      <c r="U4" s="244"/>
      <c r="V4" s="244"/>
      <c r="W4" s="244"/>
      <c r="X4" s="245"/>
    </row>
    <row r="5" spans="1:24" ht="15" thickBot="1">
      <c r="C5" s="27" t="s">
        <v>25</v>
      </c>
      <c r="D5" s="28" t="s">
        <v>26</v>
      </c>
      <c r="E5" s="28" t="s">
        <v>27</v>
      </c>
      <c r="F5" s="29" t="s">
        <v>28</v>
      </c>
      <c r="G5" s="27" t="s">
        <v>25</v>
      </c>
      <c r="H5" s="28" t="s">
        <v>26</v>
      </c>
      <c r="I5" s="28" t="s">
        <v>27</v>
      </c>
      <c r="J5" s="28" t="s">
        <v>28</v>
      </c>
      <c r="K5" s="29" t="s">
        <v>45</v>
      </c>
      <c r="L5" s="27" t="s">
        <v>25</v>
      </c>
      <c r="M5" s="28" t="s">
        <v>26</v>
      </c>
      <c r="N5" s="28" t="s">
        <v>27</v>
      </c>
      <c r="O5" s="28" t="s">
        <v>28</v>
      </c>
      <c r="P5" s="28" t="s">
        <v>45</v>
      </c>
      <c r="Q5" s="28" t="s">
        <v>46</v>
      </c>
      <c r="R5" s="29" t="s">
        <v>47</v>
      </c>
      <c r="S5" s="27" t="s">
        <v>25</v>
      </c>
      <c r="T5" s="28" t="s">
        <v>26</v>
      </c>
      <c r="U5" s="28" t="s">
        <v>27</v>
      </c>
      <c r="V5" s="28" t="s">
        <v>28</v>
      </c>
      <c r="W5" s="28" t="s">
        <v>45</v>
      </c>
      <c r="X5" s="29" t="s">
        <v>46</v>
      </c>
    </row>
    <row r="6" spans="1:24">
      <c r="B6" t="s">
        <v>52</v>
      </c>
      <c r="C6" s="30">
        <v>78.814430000000002</v>
      </c>
      <c r="D6" s="31">
        <v>74.54513</v>
      </c>
      <c r="E6" s="31">
        <v>75.400689999999997</v>
      </c>
      <c r="F6" s="32">
        <v>77.548339999999996</v>
      </c>
      <c r="G6" s="30">
        <v>652.30160000000001</v>
      </c>
      <c r="H6" s="31">
        <v>501.7432</v>
      </c>
      <c r="I6" s="31">
        <v>837.98239999999998</v>
      </c>
      <c r="J6" s="31">
        <v>848.19680000000005</v>
      </c>
      <c r="K6" s="32">
        <v>655.96360000000004</v>
      </c>
      <c r="L6" s="30">
        <v>85.741489999999999</v>
      </c>
      <c r="M6" s="31">
        <v>137.4572</v>
      </c>
      <c r="N6" s="31">
        <v>119.01</v>
      </c>
      <c r="O6" s="31">
        <v>132.15620000000001</v>
      </c>
      <c r="P6" s="31">
        <v>255.7508</v>
      </c>
      <c r="Q6" s="31">
        <v>97.982200000000006</v>
      </c>
      <c r="R6" s="32">
        <v>146.90649999999999</v>
      </c>
      <c r="S6" s="30">
        <v>77.312579999999997</v>
      </c>
      <c r="T6" s="31">
        <v>80.931399999999996</v>
      </c>
      <c r="U6" s="31">
        <v>118.8669</v>
      </c>
      <c r="V6" s="31">
        <v>78.456540000000004</v>
      </c>
      <c r="W6" s="31">
        <v>74.793189999999996</v>
      </c>
      <c r="X6" s="32">
        <v>70.24221</v>
      </c>
    </row>
    <row r="7" spans="1:24">
      <c r="B7" t="s">
        <v>53</v>
      </c>
      <c r="C7" s="23">
        <v>86.691289999999995</v>
      </c>
      <c r="D7" s="24">
        <v>106.76</v>
      </c>
      <c r="E7" s="24">
        <v>124.41200000000001</v>
      </c>
      <c r="F7" s="25">
        <v>84.001189999999994</v>
      </c>
      <c r="G7" s="23">
        <v>323.97559999999999</v>
      </c>
      <c r="H7" s="24">
        <v>199.33170000000001</v>
      </c>
      <c r="I7" s="24">
        <v>272.76839999999999</v>
      </c>
      <c r="J7" s="24">
        <v>335.98660000000001</v>
      </c>
      <c r="K7" s="25">
        <v>234.01519999999999</v>
      </c>
      <c r="L7" s="23">
        <v>95.84599</v>
      </c>
      <c r="M7" s="24">
        <v>128.6962</v>
      </c>
      <c r="N7" s="24">
        <v>80.266159999999999</v>
      </c>
      <c r="O7" s="24">
        <v>106.2616</v>
      </c>
      <c r="P7" s="24">
        <v>173.3176</v>
      </c>
      <c r="Q7" s="24">
        <v>99.023560000000003</v>
      </c>
      <c r="R7" s="25">
        <v>91.838930000000005</v>
      </c>
      <c r="S7" s="23">
        <v>89.239720000000005</v>
      </c>
      <c r="T7" s="24">
        <v>72.945520000000002</v>
      </c>
      <c r="U7" s="24">
        <v>104.73779999999999</v>
      </c>
      <c r="V7" s="24">
        <v>80.947010000000006</v>
      </c>
      <c r="W7" s="24">
        <v>89.732410000000002</v>
      </c>
      <c r="X7" s="25">
        <v>151.26759999999999</v>
      </c>
    </row>
    <row r="8" spans="1:24">
      <c r="B8" t="s">
        <v>54</v>
      </c>
      <c r="C8" s="23">
        <v>79.099980000000002</v>
      </c>
      <c r="D8" s="24">
        <v>78.699579999999997</v>
      </c>
      <c r="E8" s="24">
        <v>75.492099999999994</v>
      </c>
      <c r="F8" s="25">
        <v>80.657340000000005</v>
      </c>
      <c r="G8" s="23">
        <v>98.150409999999994</v>
      </c>
      <c r="H8" s="24">
        <v>108.1444</v>
      </c>
      <c r="I8" s="24">
        <v>102.1628</v>
      </c>
      <c r="J8" s="24">
        <v>103.04859999999999</v>
      </c>
      <c r="K8" s="25">
        <v>105.9181</v>
      </c>
      <c r="L8" s="23">
        <v>85.882720000000006</v>
      </c>
      <c r="M8" s="24">
        <v>105.75060000000001</v>
      </c>
      <c r="N8" s="24">
        <v>108.9777</v>
      </c>
      <c r="O8" s="24">
        <v>104.0168</v>
      </c>
      <c r="P8" s="24">
        <v>98.348269999999999</v>
      </c>
      <c r="Q8" s="24">
        <v>106.2256</v>
      </c>
      <c r="R8" s="25">
        <v>109.9485</v>
      </c>
      <c r="S8" s="23">
        <v>78.414259999999999</v>
      </c>
      <c r="T8" s="24">
        <v>85.270099999999999</v>
      </c>
      <c r="U8" s="24">
        <v>82.755870000000002</v>
      </c>
      <c r="V8" s="24">
        <v>86.84639</v>
      </c>
      <c r="W8" s="24">
        <v>69.352609999999999</v>
      </c>
      <c r="X8" s="25">
        <v>70.868369999999999</v>
      </c>
    </row>
    <row r="9" spans="1:24">
      <c r="B9" t="s">
        <v>55</v>
      </c>
      <c r="C9" s="23">
        <v>98.850229999999996</v>
      </c>
      <c r="D9" s="24">
        <v>79.605649999999997</v>
      </c>
      <c r="E9" s="24">
        <v>79.284710000000004</v>
      </c>
      <c r="F9" s="25">
        <v>77.084739999999996</v>
      </c>
      <c r="G9" s="23">
        <v>110.12520000000001</v>
      </c>
      <c r="H9" s="24">
        <v>103.65479999999999</v>
      </c>
      <c r="I9" s="24">
        <v>112.864</v>
      </c>
      <c r="J9" s="24">
        <v>105.9974</v>
      </c>
      <c r="K9" s="25">
        <v>112.4053</v>
      </c>
      <c r="L9" s="23">
        <v>87.670829999999995</v>
      </c>
      <c r="M9" s="24">
        <v>80.569320000000005</v>
      </c>
      <c r="N9" s="24">
        <v>87.381510000000006</v>
      </c>
      <c r="O9" s="24">
        <v>80.831659999999999</v>
      </c>
      <c r="P9" s="24">
        <v>94.884810000000002</v>
      </c>
      <c r="Q9" s="24">
        <v>86.106960000000001</v>
      </c>
      <c r="R9" s="25">
        <v>86.904110000000003</v>
      </c>
      <c r="S9" s="23">
        <v>82.137339999999995</v>
      </c>
      <c r="T9" s="24">
        <v>87.44453</v>
      </c>
      <c r="U9" s="24">
        <v>85.664900000000003</v>
      </c>
      <c r="V9" s="24">
        <v>95.589230000000001</v>
      </c>
      <c r="W9" s="24">
        <v>77.497389999999996</v>
      </c>
      <c r="X9" s="25">
        <v>77.580039999999997</v>
      </c>
    </row>
    <row r="10" spans="1:24">
      <c r="B10" t="s">
        <v>31</v>
      </c>
      <c r="C10" s="23">
        <v>78.770949999999999</v>
      </c>
      <c r="D10" s="24">
        <v>90.262320000000003</v>
      </c>
      <c r="E10" s="24">
        <v>93.072839999999999</v>
      </c>
      <c r="F10" s="25">
        <v>86.104929999999996</v>
      </c>
      <c r="G10" s="23">
        <v>199.0266</v>
      </c>
      <c r="H10" s="24">
        <v>230.30439999999999</v>
      </c>
      <c r="I10" s="24">
        <v>165.1901</v>
      </c>
      <c r="J10" s="24">
        <v>196.99160000000001</v>
      </c>
      <c r="K10" s="25">
        <v>160.8287</v>
      </c>
      <c r="L10" s="23">
        <v>80.749989999999997</v>
      </c>
      <c r="M10" s="24">
        <v>87.887540000000001</v>
      </c>
      <c r="N10" s="24">
        <v>93.098140000000001</v>
      </c>
      <c r="O10" s="24">
        <v>98.822310000000002</v>
      </c>
      <c r="P10" s="24">
        <v>92.713099999999997</v>
      </c>
      <c r="Q10" s="24">
        <v>125.2099</v>
      </c>
      <c r="R10" s="25">
        <v>97.594989999999996</v>
      </c>
      <c r="S10" s="23">
        <v>117.8994</v>
      </c>
      <c r="T10" s="24">
        <v>87.075770000000006</v>
      </c>
      <c r="U10" s="24">
        <v>104.92959999999999</v>
      </c>
      <c r="V10" s="24">
        <v>129.93379999999999</v>
      </c>
      <c r="W10" s="24">
        <v>77.822819999999993</v>
      </c>
      <c r="X10" s="25">
        <v>213.01750000000001</v>
      </c>
    </row>
    <row r="11" spans="1:24" ht="15" thickBot="1">
      <c r="B11" t="s">
        <v>56</v>
      </c>
      <c r="C11" s="19">
        <v>455.8415</v>
      </c>
      <c r="D11" s="20">
        <v>219.8827</v>
      </c>
      <c r="E11" s="20">
        <v>216.7208</v>
      </c>
      <c r="F11" s="21">
        <v>217.3389</v>
      </c>
      <c r="G11" s="19">
        <v>2370.9070000000002</v>
      </c>
      <c r="H11" s="20">
        <v>2198.9380000000001</v>
      </c>
      <c r="I11" s="20">
        <v>2358.819</v>
      </c>
      <c r="J11" s="20">
        <v>2235.259</v>
      </c>
      <c r="K11" s="21">
        <v>2148.7220000000002</v>
      </c>
      <c r="L11" s="19">
        <v>1256.9490000000001</v>
      </c>
      <c r="M11" s="20">
        <v>1711.35</v>
      </c>
      <c r="N11" s="20">
        <v>1798.453</v>
      </c>
      <c r="O11" s="20">
        <v>1628.278</v>
      </c>
      <c r="P11" s="20">
        <v>1558.2909999999999</v>
      </c>
      <c r="Q11" s="20">
        <v>1446.039</v>
      </c>
      <c r="R11" s="21">
        <v>1630.1489999999999</v>
      </c>
      <c r="S11" s="19">
        <v>1568.7850000000001</v>
      </c>
      <c r="T11" s="20">
        <v>691.28930000000003</v>
      </c>
      <c r="U11" s="20">
        <v>1632.854</v>
      </c>
      <c r="V11" s="20">
        <v>1536.184</v>
      </c>
      <c r="W11" s="20">
        <v>348.02120000000002</v>
      </c>
      <c r="X11" s="21">
        <v>337.36259999999999</v>
      </c>
    </row>
    <row r="12" spans="1:24"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15" thickBot="1"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4" ht="15" thickBot="1">
      <c r="C14" s="243" t="s">
        <v>48</v>
      </c>
      <c r="D14" s="244"/>
      <c r="E14" s="244"/>
      <c r="F14" s="245"/>
      <c r="G14" s="243" t="s">
        <v>41</v>
      </c>
      <c r="H14" s="244"/>
      <c r="I14" s="244"/>
      <c r="J14" s="244"/>
      <c r="K14" s="245"/>
      <c r="L14" s="243" t="s">
        <v>42</v>
      </c>
      <c r="M14" s="244"/>
      <c r="N14" s="244"/>
      <c r="O14" s="244"/>
      <c r="P14" s="244"/>
      <c r="Q14" s="244"/>
      <c r="R14" s="245"/>
      <c r="S14" s="243" t="s">
        <v>43</v>
      </c>
      <c r="T14" s="244"/>
      <c r="U14" s="244"/>
      <c r="V14" s="244"/>
      <c r="W14" s="244"/>
      <c r="X14" s="245"/>
    </row>
    <row r="15" spans="1:24" ht="15" thickBot="1">
      <c r="A15" s="12" t="s">
        <v>50</v>
      </c>
      <c r="C15" s="27" t="s">
        <v>25</v>
      </c>
      <c r="D15" s="28" t="s">
        <v>26</v>
      </c>
      <c r="E15" s="28" t="s">
        <v>27</v>
      </c>
      <c r="F15" s="29" t="s">
        <v>28</v>
      </c>
      <c r="G15" s="27" t="s">
        <v>25</v>
      </c>
      <c r="H15" s="28" t="s">
        <v>26</v>
      </c>
      <c r="I15" s="28" t="s">
        <v>27</v>
      </c>
      <c r="J15" s="28" t="s">
        <v>28</v>
      </c>
      <c r="K15" s="29" t="s">
        <v>45</v>
      </c>
      <c r="L15" s="27" t="s">
        <v>25</v>
      </c>
      <c r="M15" s="28" t="s">
        <v>26</v>
      </c>
      <c r="N15" s="28" t="s">
        <v>27</v>
      </c>
      <c r="O15" s="28" t="s">
        <v>28</v>
      </c>
      <c r="P15" s="28" t="s">
        <v>45</v>
      </c>
      <c r="Q15" s="28" t="s">
        <v>46</v>
      </c>
      <c r="R15" s="29" t="s">
        <v>47</v>
      </c>
      <c r="S15" s="27" t="s">
        <v>25</v>
      </c>
      <c r="T15" s="28" t="s">
        <v>26</v>
      </c>
      <c r="U15" s="28" t="s">
        <v>27</v>
      </c>
      <c r="V15" s="28" t="s">
        <v>28</v>
      </c>
      <c r="W15" s="28" t="s">
        <v>45</v>
      </c>
      <c r="X15" s="29" t="s">
        <v>46</v>
      </c>
    </row>
    <row r="16" spans="1:24">
      <c r="B16" t="s">
        <v>37</v>
      </c>
      <c r="C16" s="30">
        <v>79.915729999999996</v>
      </c>
      <c r="D16" s="31">
        <v>78.840419999999995</v>
      </c>
      <c r="E16" s="31">
        <v>75.159109999999998</v>
      </c>
      <c r="F16" s="32">
        <v>83.016000000000005</v>
      </c>
      <c r="G16" s="30">
        <v>73.46978</v>
      </c>
      <c r="H16" s="31">
        <v>76.034220000000005</v>
      </c>
      <c r="I16" s="31">
        <v>71.590649999999997</v>
      </c>
      <c r="J16" s="31">
        <v>72.148989999999998</v>
      </c>
      <c r="K16" s="32">
        <v>75.464299999999994</v>
      </c>
      <c r="L16" s="30">
        <v>90.578119999999998</v>
      </c>
      <c r="M16" s="31">
        <v>84.329070000000002</v>
      </c>
      <c r="N16" s="31">
        <v>84.848569999999995</v>
      </c>
      <c r="O16" s="31">
        <v>85.041079999999994</v>
      </c>
      <c r="P16" s="31">
        <v>83.596469999999997</v>
      </c>
      <c r="Q16" s="31">
        <v>86.37567</v>
      </c>
      <c r="R16" s="32">
        <v>76.743750000000006</v>
      </c>
      <c r="S16" s="30">
        <v>78.0916</v>
      </c>
      <c r="T16" s="31">
        <v>73.798400000000001</v>
      </c>
      <c r="U16" s="31">
        <v>72.608329999999995</v>
      </c>
      <c r="V16" s="31">
        <v>73.176289999999995</v>
      </c>
      <c r="W16" s="31">
        <v>70.822770000000006</v>
      </c>
      <c r="X16" s="32">
        <v>96.81644</v>
      </c>
    </row>
    <row r="17" spans="1:24">
      <c r="B17" t="s">
        <v>57</v>
      </c>
      <c r="C17" s="23">
        <v>80.27028</v>
      </c>
      <c r="D17" s="24">
        <v>83.134469999999993</v>
      </c>
      <c r="E17" s="24">
        <v>70.468220000000002</v>
      </c>
      <c r="F17" s="25">
        <v>72.932259999999999</v>
      </c>
      <c r="G17" s="23">
        <v>78.420509999999993</v>
      </c>
      <c r="H17" s="24">
        <v>72.462140000000005</v>
      </c>
      <c r="I17" s="24">
        <v>98.822310000000002</v>
      </c>
      <c r="J17" s="24">
        <v>98.711640000000003</v>
      </c>
      <c r="K17" s="25">
        <v>89.465609999999998</v>
      </c>
      <c r="L17" s="23">
        <v>84.905789999999996</v>
      </c>
      <c r="M17" s="24"/>
      <c r="N17" s="24">
        <v>82.050749999999994</v>
      </c>
      <c r="O17" s="24">
        <v>79.607050000000001</v>
      </c>
      <c r="P17" s="24">
        <v>67.289379999999994</v>
      </c>
      <c r="Q17" s="24">
        <v>81.091620000000006</v>
      </c>
      <c r="R17" s="25">
        <v>82.974180000000004</v>
      </c>
      <c r="S17" s="23">
        <v>86.213220000000007</v>
      </c>
      <c r="T17" s="24">
        <v>81.261499999999998</v>
      </c>
      <c r="U17" s="24">
        <v>89.990579999999994</v>
      </c>
      <c r="V17" s="24">
        <v>78.376509999999996</v>
      </c>
      <c r="W17" s="24">
        <v>83.198040000000006</v>
      </c>
      <c r="X17" s="25">
        <v>88.621290000000002</v>
      </c>
    </row>
    <row r="18" spans="1:24">
      <c r="B18" t="s">
        <v>58</v>
      </c>
      <c r="C18" s="23">
        <v>82.772090000000006</v>
      </c>
      <c r="D18" s="24">
        <v>73.960890000000006</v>
      </c>
      <c r="E18" s="24">
        <v>78.787009999999995</v>
      </c>
      <c r="F18" s="25">
        <v>71.163020000000003</v>
      </c>
      <c r="G18" s="23">
        <v>87.627359999999996</v>
      </c>
      <c r="H18" s="24">
        <v>93.678179999999998</v>
      </c>
      <c r="I18" s="24">
        <v>108.7932</v>
      </c>
      <c r="J18" s="24">
        <v>86.912710000000004</v>
      </c>
      <c r="K18" s="25">
        <v>92.649959999999993</v>
      </c>
      <c r="L18" s="23">
        <v>95.033659999999998</v>
      </c>
      <c r="M18" s="24">
        <v>100.1974</v>
      </c>
      <c r="N18" s="24">
        <v>93.462059999999994</v>
      </c>
      <c r="O18" s="24">
        <v>78.455280000000002</v>
      </c>
      <c r="P18" s="24">
        <v>99.73603</v>
      </c>
      <c r="Q18" s="24">
        <v>95.255930000000006</v>
      </c>
      <c r="R18" s="25">
        <v>101.6885</v>
      </c>
      <c r="S18" s="23">
        <v>139.6189</v>
      </c>
      <c r="T18" s="24">
        <v>102.0754</v>
      </c>
      <c r="U18" s="24">
        <v>97.177679999999995</v>
      </c>
      <c r="V18" s="24">
        <v>96.364549999999994</v>
      </c>
      <c r="W18" s="24">
        <v>81.319739999999996</v>
      </c>
      <c r="X18" s="25">
        <v>152.9179</v>
      </c>
    </row>
    <row r="19" spans="1:24" ht="15" thickBot="1">
      <c r="B19" t="s">
        <v>59</v>
      </c>
      <c r="C19" s="19">
        <v>80.746759999999995</v>
      </c>
      <c r="D19" s="20">
        <v>86.191630000000004</v>
      </c>
      <c r="E19" s="20">
        <v>86.345839999999995</v>
      </c>
      <c r="F19" s="21">
        <v>72.369320000000002</v>
      </c>
      <c r="G19" s="19">
        <v>88.104280000000003</v>
      </c>
      <c r="H19" s="20">
        <v>105.3676</v>
      </c>
      <c r="I19" s="20">
        <v>89.877380000000002</v>
      </c>
      <c r="J19" s="20">
        <v>97.086730000000003</v>
      </c>
      <c r="K19" s="21">
        <v>101.523</v>
      </c>
      <c r="L19" s="19">
        <v>104.62820000000001</v>
      </c>
      <c r="M19" s="20">
        <v>86.229380000000006</v>
      </c>
      <c r="N19" s="20">
        <v>106.15089999999999</v>
      </c>
      <c r="O19" s="20">
        <v>83.451700000000002</v>
      </c>
      <c r="P19" s="20">
        <v>108.8121</v>
      </c>
      <c r="Q19" s="20">
        <v>97.614410000000007</v>
      </c>
      <c r="R19" s="21">
        <v>87.657269999999997</v>
      </c>
      <c r="S19" s="19">
        <v>74.703310000000002</v>
      </c>
      <c r="T19" s="20">
        <v>74.260450000000006</v>
      </c>
      <c r="U19" s="20">
        <v>88.676130000000001</v>
      </c>
      <c r="V19" s="20">
        <v>86.313360000000003</v>
      </c>
      <c r="W19" s="20">
        <v>90.721059999999994</v>
      </c>
      <c r="X19" s="21">
        <v>80.275059999999996</v>
      </c>
    </row>
    <row r="22" spans="1:24" ht="15" thickBot="1"/>
    <row r="23" spans="1:24" ht="15" thickBot="1">
      <c r="A23" s="12" t="s">
        <v>51</v>
      </c>
      <c r="C23" s="243" t="s">
        <v>48</v>
      </c>
      <c r="D23" s="244"/>
      <c r="E23" s="244"/>
      <c r="F23" s="245"/>
      <c r="G23" s="243" t="s">
        <v>41</v>
      </c>
      <c r="H23" s="244"/>
      <c r="I23" s="244"/>
      <c r="J23" s="244"/>
      <c r="K23" s="245"/>
      <c r="L23" s="243" t="s">
        <v>42</v>
      </c>
      <c r="M23" s="244"/>
      <c r="N23" s="244"/>
      <c r="O23" s="244"/>
      <c r="P23" s="244"/>
      <c r="Q23" s="244"/>
      <c r="R23" s="245"/>
      <c r="S23" s="243" t="s">
        <v>43</v>
      </c>
      <c r="T23" s="244"/>
      <c r="U23" s="244"/>
      <c r="V23" s="244"/>
      <c r="W23" s="244"/>
      <c r="X23" s="245"/>
    </row>
    <row r="24" spans="1:24" ht="15" thickBot="1">
      <c r="C24" s="27" t="s">
        <v>25</v>
      </c>
      <c r="D24" s="28" t="s">
        <v>26</v>
      </c>
      <c r="E24" s="28" t="s">
        <v>27</v>
      </c>
      <c r="F24" s="29" t="s">
        <v>28</v>
      </c>
      <c r="G24" s="27" t="s">
        <v>25</v>
      </c>
      <c r="H24" s="28" t="s">
        <v>26</v>
      </c>
      <c r="I24" s="28" t="s">
        <v>27</v>
      </c>
      <c r="J24" s="28" t="s">
        <v>28</v>
      </c>
      <c r="K24" s="29" t="s">
        <v>45</v>
      </c>
      <c r="L24" s="28" t="s">
        <v>25</v>
      </c>
      <c r="M24" s="28" t="s">
        <v>26</v>
      </c>
      <c r="N24" s="28" t="s">
        <v>27</v>
      </c>
      <c r="O24" s="28" t="s">
        <v>28</v>
      </c>
      <c r="P24" s="28" t="s">
        <v>45</v>
      </c>
      <c r="Q24" s="28" t="s">
        <v>46</v>
      </c>
      <c r="R24" s="29" t="s">
        <v>47</v>
      </c>
      <c r="S24" s="27" t="s">
        <v>25</v>
      </c>
      <c r="T24" s="28" t="s">
        <v>26</v>
      </c>
      <c r="U24" s="28" t="s">
        <v>27</v>
      </c>
      <c r="V24" s="28" t="s">
        <v>28</v>
      </c>
      <c r="W24" s="28" t="s">
        <v>45</v>
      </c>
      <c r="X24" s="29" t="s">
        <v>46</v>
      </c>
    </row>
    <row r="25" spans="1:24">
      <c r="B25" t="s">
        <v>60</v>
      </c>
      <c r="C25" s="30">
        <v>74.017889999999994</v>
      </c>
      <c r="D25" s="31">
        <v>74.283370000000005</v>
      </c>
      <c r="E25" s="31">
        <v>96.346779999999995</v>
      </c>
      <c r="F25" s="32">
        <v>85.293369999999996</v>
      </c>
      <c r="G25" s="23">
        <v>273.0027</v>
      </c>
      <c r="H25" s="24">
        <v>190.67420000000001</v>
      </c>
      <c r="I25" s="24">
        <v>253.80520000000001</v>
      </c>
      <c r="J25" s="24">
        <v>304.35469999999998</v>
      </c>
      <c r="K25" s="25">
        <v>368.27629999999999</v>
      </c>
      <c r="L25" s="30">
        <v>94.869249999999994</v>
      </c>
      <c r="M25" s="31">
        <v>118.0414</v>
      </c>
      <c r="N25" s="31">
        <v>101.7852</v>
      </c>
      <c r="O25" s="31">
        <v>107.8767</v>
      </c>
      <c r="P25" s="31">
        <v>118.0609</v>
      </c>
      <c r="Q25" s="31">
        <v>127.67919999999999</v>
      </c>
      <c r="R25" s="32">
        <v>98.216340000000002</v>
      </c>
      <c r="S25" s="30">
        <v>86.756929999999997</v>
      </c>
      <c r="T25" s="31">
        <v>82.149439999999998</v>
      </c>
      <c r="U25" s="31">
        <v>77.28237</v>
      </c>
      <c r="V25" s="31">
        <v>102.20780000000001</v>
      </c>
      <c r="W25" s="31">
        <v>74.666079999999994</v>
      </c>
      <c r="X25" s="32">
        <v>88.9315</v>
      </c>
    </row>
    <row r="26" spans="1:24">
      <c r="B26" t="s">
        <v>61</v>
      </c>
      <c r="C26" s="23">
        <v>79.144120000000001</v>
      </c>
      <c r="D26" s="24">
        <v>74.224029999999999</v>
      </c>
      <c r="E26" s="24">
        <v>111.9646</v>
      </c>
      <c r="F26" s="25">
        <v>88.847999999999999</v>
      </c>
      <c r="G26" s="23">
        <v>172.3792</v>
      </c>
      <c r="H26" s="24">
        <v>153.50149999999999</v>
      </c>
      <c r="I26" s="24">
        <v>274.54719999999998</v>
      </c>
      <c r="J26" s="24">
        <v>310.35570000000001</v>
      </c>
      <c r="K26" s="25">
        <v>260.43439999999998</v>
      </c>
      <c r="L26" s="23">
        <v>99.247860000000003</v>
      </c>
      <c r="M26" s="24">
        <v>92.839699999999993</v>
      </c>
      <c r="N26" s="24">
        <v>108.4064</v>
      </c>
      <c r="O26" s="24">
        <v>76.733310000000003</v>
      </c>
      <c r="P26" s="24">
        <v>96.183009999999996</v>
      </c>
      <c r="Q26" s="24">
        <v>132.88720000000001</v>
      </c>
      <c r="R26" s="25">
        <v>100.009</v>
      </c>
      <c r="S26" s="23">
        <v>78.998249999999999</v>
      </c>
      <c r="T26" s="24">
        <v>75.141000000000005</v>
      </c>
      <c r="U26" s="24">
        <v>95.459440000000001</v>
      </c>
      <c r="V26" s="24">
        <v>145.82679999999999</v>
      </c>
      <c r="W26" s="24">
        <v>77.352159999999998</v>
      </c>
      <c r="X26" s="25">
        <v>76.535439999999994</v>
      </c>
    </row>
    <row r="27" spans="1:24">
      <c r="B27" t="s">
        <v>18</v>
      </c>
      <c r="C27" s="23">
        <v>77.390600000000006</v>
      </c>
      <c r="D27" s="24">
        <v>83.142769999999999</v>
      </c>
      <c r="E27" s="24">
        <v>68.219859999999997</v>
      </c>
      <c r="F27" s="25">
        <v>77.859989999999996</v>
      </c>
      <c r="G27" s="23">
        <v>102.664</v>
      </c>
      <c r="H27" s="24">
        <v>128.37309999999999</v>
      </c>
      <c r="I27" s="24">
        <v>154.16540000000001</v>
      </c>
      <c r="J27" s="24">
        <v>135.48419999999999</v>
      </c>
      <c r="K27" s="25">
        <v>111.08150000000001</v>
      </c>
      <c r="L27" s="23">
        <v>74.751980000000003</v>
      </c>
      <c r="M27" s="24">
        <v>76.254320000000007</v>
      </c>
      <c r="N27" s="24">
        <v>78.189419999999998</v>
      </c>
      <c r="O27" s="24">
        <v>79.10839</v>
      </c>
      <c r="P27" s="24">
        <v>81.063760000000002</v>
      </c>
      <c r="Q27" s="24">
        <v>131.13839999999999</v>
      </c>
      <c r="R27" s="25">
        <v>75.476569999999995</v>
      </c>
      <c r="S27" s="23">
        <v>81.819710000000001</v>
      </c>
      <c r="T27" s="24">
        <v>77.811449999999994</v>
      </c>
      <c r="U27" s="24">
        <v>75.99306</v>
      </c>
      <c r="V27" s="24">
        <v>100.0685</v>
      </c>
      <c r="W27" s="24">
        <v>71.182259999999999</v>
      </c>
      <c r="X27" s="25">
        <v>77.253259999999997</v>
      </c>
    </row>
    <row r="28" spans="1:24">
      <c r="B28" t="s">
        <v>62</v>
      </c>
      <c r="C28" s="23">
        <v>82.502350000000007</v>
      </c>
      <c r="D28" s="24">
        <v>97.18374</v>
      </c>
      <c r="E28" s="24">
        <v>68.379639999999995</v>
      </c>
      <c r="F28" s="25">
        <v>69.240210000000005</v>
      </c>
      <c r="G28" s="23">
        <v>106.2435</v>
      </c>
      <c r="H28" s="24">
        <v>132.6902</v>
      </c>
      <c r="I28" s="24">
        <v>140.20160000000001</v>
      </c>
      <c r="J28" s="24">
        <v>154.26949999999999</v>
      </c>
      <c r="K28" s="25">
        <v>139.34690000000001</v>
      </c>
      <c r="L28" s="23">
        <v>81.874709999999993</v>
      </c>
      <c r="M28" s="24"/>
      <c r="N28" s="24">
        <v>110.2199</v>
      </c>
      <c r="O28" s="24">
        <v>102.2176</v>
      </c>
      <c r="P28" s="24">
        <v>93.408749999999998</v>
      </c>
      <c r="Q28" s="24">
        <v>110.351</v>
      </c>
      <c r="R28" s="25">
        <v>108.7578</v>
      </c>
      <c r="S28" s="23">
        <v>102.1628</v>
      </c>
      <c r="T28" s="24">
        <v>102.4066</v>
      </c>
      <c r="U28" s="24">
        <v>111.764</v>
      </c>
      <c r="V28" s="24">
        <v>146.98220000000001</v>
      </c>
      <c r="W28" s="24">
        <v>102.0754</v>
      </c>
      <c r="X28" s="25">
        <v>78.5822</v>
      </c>
    </row>
    <row r="29" spans="1:24" ht="15" thickBot="1">
      <c r="B29" t="s">
        <v>63</v>
      </c>
      <c r="C29" s="19">
        <v>79.749499999999998</v>
      </c>
      <c r="D29" s="20">
        <v>80.497969999999995</v>
      </c>
      <c r="E29" s="20">
        <v>84.969830000000002</v>
      </c>
      <c r="F29" s="21">
        <v>75.353870000000001</v>
      </c>
      <c r="G29" s="19">
        <v>246.2328</v>
      </c>
      <c r="H29" s="20">
        <v>187.81129999999999</v>
      </c>
      <c r="I29" s="20">
        <v>267.55470000000003</v>
      </c>
      <c r="J29" s="20">
        <v>282.10230000000001</v>
      </c>
      <c r="K29" s="21">
        <v>300.3211</v>
      </c>
      <c r="L29" s="19">
        <v>95.095190000000002</v>
      </c>
      <c r="M29" s="20">
        <v>118.3297</v>
      </c>
      <c r="N29" s="20">
        <v>104.5307</v>
      </c>
      <c r="O29" s="20">
        <v>92.549809999999994</v>
      </c>
      <c r="P29" s="20">
        <v>111.8098</v>
      </c>
      <c r="Q29" s="20">
        <v>135.41560000000001</v>
      </c>
      <c r="R29" s="21">
        <v>101.8176</v>
      </c>
      <c r="S29" s="19">
        <v>75.200869999999995</v>
      </c>
      <c r="T29" s="20">
        <v>81.774540000000002</v>
      </c>
      <c r="U29" s="20">
        <v>84.121020000000001</v>
      </c>
      <c r="V29" s="20">
        <v>102.6696</v>
      </c>
      <c r="W29" s="20">
        <v>76.256069999999994</v>
      </c>
      <c r="X29" s="21">
        <v>76.873260000000002</v>
      </c>
    </row>
  </sheetData>
  <mergeCells count="12">
    <mergeCell ref="C23:F23"/>
    <mergeCell ref="G23:K23"/>
    <mergeCell ref="L23:R23"/>
    <mergeCell ref="S23:X23"/>
    <mergeCell ref="C4:F4"/>
    <mergeCell ref="G4:K4"/>
    <mergeCell ref="L4:R4"/>
    <mergeCell ref="S4:X4"/>
    <mergeCell ref="C14:F14"/>
    <mergeCell ref="G14:K14"/>
    <mergeCell ref="L14:R14"/>
    <mergeCell ref="S14:X1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"/>
  <sheetViews>
    <sheetView workbookViewId="0">
      <selection activeCell="F4" sqref="F4:I4"/>
    </sheetView>
  </sheetViews>
  <sheetFormatPr baseColWidth="10" defaultColWidth="11.5" defaultRowHeight="14" x14ac:dyDescent="0"/>
  <sheetData>
    <row r="2" spans="2:17" ht="15" thickBot="1"/>
    <row r="3" spans="2:17" s="126" customFormat="1" ht="15">
      <c r="C3" s="239" t="s">
        <v>138</v>
      </c>
      <c r="D3" s="240"/>
      <c r="E3" s="240"/>
      <c r="F3" s="239" t="s">
        <v>2</v>
      </c>
      <c r="G3" s="240"/>
      <c r="H3" s="240"/>
      <c r="I3" s="240"/>
      <c r="J3" s="240"/>
      <c r="K3" s="241"/>
      <c r="L3" s="240" t="s">
        <v>128</v>
      </c>
      <c r="M3" s="240"/>
      <c r="N3" s="240"/>
      <c r="O3" s="240"/>
      <c r="P3" s="240"/>
      <c r="Q3" s="241"/>
    </row>
    <row r="4" spans="2:17" s="126" customFormat="1" ht="16" thickBot="1">
      <c r="C4" s="129" t="s">
        <v>10</v>
      </c>
      <c r="D4" s="130" t="s">
        <v>11</v>
      </c>
      <c r="E4" s="130" t="s">
        <v>12</v>
      </c>
      <c r="F4" s="129" t="s">
        <v>10</v>
      </c>
      <c r="G4" s="130" t="s">
        <v>11</v>
      </c>
      <c r="H4" s="130" t="s">
        <v>12</v>
      </c>
      <c r="I4" s="130" t="s">
        <v>126</v>
      </c>
      <c r="J4" s="130" t="s">
        <v>137</v>
      </c>
      <c r="K4" s="131" t="s">
        <v>46</v>
      </c>
      <c r="L4" s="130" t="s">
        <v>10</v>
      </c>
      <c r="M4" s="130" t="s">
        <v>11</v>
      </c>
      <c r="N4" s="130" t="s">
        <v>12</v>
      </c>
      <c r="O4" s="130" t="s">
        <v>126</v>
      </c>
      <c r="P4" s="130" t="s">
        <v>137</v>
      </c>
      <c r="Q4" s="131" t="s">
        <v>46</v>
      </c>
    </row>
    <row r="5" spans="2:17" s="126" customFormat="1" ht="16" thickBot="1">
      <c r="B5" s="112" t="s">
        <v>136</v>
      </c>
      <c r="C5" s="103">
        <v>0.28899999999999998</v>
      </c>
      <c r="D5" s="104">
        <v>0.22450000000000001</v>
      </c>
      <c r="E5" s="105">
        <v>0.2535</v>
      </c>
      <c r="F5" s="103">
        <v>0.58214999999999995</v>
      </c>
      <c r="G5" s="104">
        <v>0.72219999999999995</v>
      </c>
      <c r="H5" s="104">
        <v>0.2717</v>
      </c>
      <c r="I5" s="104">
        <v>0.48215000000000002</v>
      </c>
      <c r="J5" s="104">
        <v>0.57220000000000004</v>
      </c>
      <c r="K5" s="105">
        <v>0.67169999999999996</v>
      </c>
      <c r="L5" s="104">
        <v>6.5265000000000004</v>
      </c>
      <c r="M5" s="104">
        <v>1.012</v>
      </c>
      <c r="N5" s="104">
        <v>7.8164999999999996</v>
      </c>
      <c r="O5" s="104">
        <v>1.1635</v>
      </c>
      <c r="P5" s="104">
        <v>4.3940000000000001</v>
      </c>
      <c r="Q5" s="105">
        <v>2.3035000000000001</v>
      </c>
    </row>
    <row r="6" spans="2:17" s="126" customFormat="1" ht="16" thickBot="1">
      <c r="B6" s="112"/>
    </row>
    <row r="7" spans="2:17" s="126" customFormat="1" ht="16" thickBot="1">
      <c r="B7" s="112" t="s">
        <v>135</v>
      </c>
      <c r="C7" s="135">
        <v>0</v>
      </c>
      <c r="D7" s="136">
        <v>0</v>
      </c>
      <c r="E7" s="137">
        <v>0</v>
      </c>
      <c r="F7" s="138">
        <v>0</v>
      </c>
      <c r="G7" s="139">
        <v>0</v>
      </c>
      <c r="H7" s="139">
        <v>0</v>
      </c>
      <c r="I7" s="139">
        <v>0</v>
      </c>
      <c r="J7" s="139">
        <v>0</v>
      </c>
      <c r="K7" s="140">
        <v>0</v>
      </c>
      <c r="L7" s="139">
        <v>2.0500000000000001E-2</v>
      </c>
      <c r="M7" s="139">
        <v>0.70350000000000001</v>
      </c>
      <c r="N7" s="139">
        <v>1.1105</v>
      </c>
      <c r="O7" s="139">
        <v>1.0620000000000001</v>
      </c>
      <c r="P7" s="139">
        <v>0.22</v>
      </c>
      <c r="Q7" s="140">
        <v>0.32450000000000001</v>
      </c>
    </row>
  </sheetData>
  <mergeCells count="3">
    <mergeCell ref="F3:K3"/>
    <mergeCell ref="L3:Q3"/>
    <mergeCell ref="C3:E3"/>
  </mergeCells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3"/>
  <sheetViews>
    <sheetView workbookViewId="0">
      <selection activeCell="D3" sqref="D3:I4"/>
    </sheetView>
  </sheetViews>
  <sheetFormatPr baseColWidth="10" defaultColWidth="11.5" defaultRowHeight="14" x14ac:dyDescent="0"/>
  <sheetData>
    <row r="1" spans="3:9" ht="20" customHeight="1"/>
    <row r="2" spans="3:9" s="126" customFormat="1" ht="16" thickBot="1"/>
    <row r="3" spans="3:9" s="126" customFormat="1" ht="16" thickBot="1">
      <c r="D3" s="236" t="s">
        <v>2</v>
      </c>
      <c r="E3" s="237"/>
      <c r="F3" s="238"/>
      <c r="G3" s="236" t="s">
        <v>128</v>
      </c>
      <c r="H3" s="237"/>
      <c r="I3" s="238"/>
    </row>
    <row r="4" spans="3:9" s="126" customFormat="1" ht="16" thickBot="1">
      <c r="D4" s="106" t="s">
        <v>10</v>
      </c>
      <c r="E4" s="107" t="s">
        <v>11</v>
      </c>
      <c r="F4" s="108" t="s">
        <v>12</v>
      </c>
      <c r="G4" s="107" t="s">
        <v>10</v>
      </c>
      <c r="H4" s="107" t="s">
        <v>11</v>
      </c>
      <c r="I4" s="108" t="s">
        <v>12</v>
      </c>
    </row>
    <row r="5" spans="3:9" s="126" customFormat="1" ht="15">
      <c r="C5" s="117" t="s">
        <v>36</v>
      </c>
      <c r="D5" s="124">
        <v>0.54</v>
      </c>
      <c r="E5" s="119">
        <v>0.57999999999999996</v>
      </c>
      <c r="F5" s="120">
        <v>0.65</v>
      </c>
      <c r="G5" s="124">
        <v>14.59</v>
      </c>
      <c r="H5" s="119">
        <v>41.52</v>
      </c>
      <c r="I5" s="120">
        <v>25.37</v>
      </c>
    </row>
    <row r="6" spans="3:9" s="126" customFormat="1" ht="15">
      <c r="C6" s="117" t="s">
        <v>139</v>
      </c>
      <c r="D6" s="125">
        <v>7.76</v>
      </c>
      <c r="E6" s="102">
        <v>2.75</v>
      </c>
      <c r="F6" s="122">
        <v>4.87</v>
      </c>
      <c r="G6" s="125">
        <v>21.08</v>
      </c>
      <c r="H6" s="102">
        <v>24.85</v>
      </c>
      <c r="I6" s="122">
        <v>33.22</v>
      </c>
    </row>
    <row r="7" spans="3:9" s="126" customFormat="1" ht="15">
      <c r="C7" s="117" t="s">
        <v>67</v>
      </c>
      <c r="D7" s="125">
        <v>0.17</v>
      </c>
      <c r="E7" s="102">
        <v>0.8</v>
      </c>
      <c r="F7" s="122">
        <v>0.48</v>
      </c>
      <c r="G7" s="125">
        <v>59.57</v>
      </c>
      <c r="H7" s="102">
        <v>72.47</v>
      </c>
      <c r="I7" s="122">
        <v>72.88</v>
      </c>
    </row>
    <row r="8" spans="3:9" s="126" customFormat="1" ht="15">
      <c r="C8" s="117" t="s">
        <v>69</v>
      </c>
      <c r="D8" s="125">
        <v>0</v>
      </c>
      <c r="E8" s="102">
        <v>0.79</v>
      </c>
      <c r="F8" s="122">
        <v>0</v>
      </c>
      <c r="G8" s="125">
        <v>95.56</v>
      </c>
      <c r="H8" s="102">
        <v>75.680000000000007</v>
      </c>
      <c r="I8" s="122">
        <v>107.28</v>
      </c>
    </row>
    <row r="9" spans="3:9" s="126" customFormat="1" ht="15">
      <c r="C9" s="117" t="s">
        <v>72</v>
      </c>
      <c r="D9" s="125">
        <v>3.31</v>
      </c>
      <c r="E9" s="102">
        <v>2.73</v>
      </c>
      <c r="F9" s="122">
        <v>2.94</v>
      </c>
      <c r="G9" s="125">
        <v>11.36</v>
      </c>
      <c r="H9" s="102">
        <v>15.62</v>
      </c>
      <c r="I9" s="122">
        <v>30.4</v>
      </c>
    </row>
    <row r="10" spans="3:9" s="126" customFormat="1" ht="15">
      <c r="C10" s="117" t="s">
        <v>29</v>
      </c>
      <c r="D10" s="125">
        <v>122.76</v>
      </c>
      <c r="E10" s="102">
        <v>245.93</v>
      </c>
      <c r="F10" s="122">
        <v>142.44</v>
      </c>
      <c r="G10" s="125">
        <v>611.53</v>
      </c>
      <c r="H10" s="102">
        <v>335.88</v>
      </c>
      <c r="I10" s="122">
        <v>449.98</v>
      </c>
    </row>
    <row r="11" spans="3:9" s="126" customFormat="1" ht="15">
      <c r="C11" s="117" t="s">
        <v>66</v>
      </c>
      <c r="D11" s="125">
        <v>2.91</v>
      </c>
      <c r="E11" s="102">
        <v>3.56</v>
      </c>
      <c r="F11" s="122">
        <v>4.0599999999999996</v>
      </c>
      <c r="G11" s="125">
        <v>1468.46</v>
      </c>
      <c r="H11" s="102">
        <v>1861.28</v>
      </c>
      <c r="I11" s="122">
        <v>1830.83</v>
      </c>
    </row>
    <row r="12" spans="3:9" s="126" customFormat="1" ht="16" thickBot="1">
      <c r="C12" s="117" t="s">
        <v>95</v>
      </c>
      <c r="D12" s="103">
        <v>58.64</v>
      </c>
      <c r="E12" s="104">
        <v>74.150000000000006</v>
      </c>
      <c r="F12" s="105">
        <v>71.23</v>
      </c>
      <c r="G12" s="103">
        <v>180.92</v>
      </c>
      <c r="H12" s="104">
        <v>170.58</v>
      </c>
      <c r="I12" s="105">
        <v>171.69</v>
      </c>
    </row>
    <row r="13" spans="3:9" s="126" customFormat="1" ht="15"/>
  </sheetData>
  <mergeCells count="2"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7"/>
  <sheetViews>
    <sheetView workbookViewId="0">
      <selection activeCell="F11" sqref="F11"/>
    </sheetView>
  </sheetViews>
  <sheetFormatPr baseColWidth="10" defaultColWidth="11.5" defaultRowHeight="14" x14ac:dyDescent="0"/>
  <cols>
    <col min="3" max="3" width="15" customWidth="1"/>
  </cols>
  <sheetData>
    <row r="1" spans="3:15" ht="15" thickBot="1"/>
    <row r="2" spans="3:15" s="126" customFormat="1" ht="16" thickBot="1">
      <c r="C2" s="144"/>
      <c r="D2" s="236" t="s">
        <v>146</v>
      </c>
      <c r="E2" s="237"/>
      <c r="F2" s="238"/>
      <c r="G2" s="236" t="s">
        <v>143</v>
      </c>
      <c r="H2" s="237"/>
      <c r="I2" s="238"/>
      <c r="J2" s="236" t="s">
        <v>144</v>
      </c>
      <c r="K2" s="237"/>
      <c r="L2" s="238"/>
      <c r="M2" s="236" t="s">
        <v>145</v>
      </c>
      <c r="N2" s="237"/>
      <c r="O2" s="238"/>
    </row>
    <row r="3" spans="3:15" s="126" customFormat="1" ht="16" thickBot="1">
      <c r="C3" s="145"/>
      <c r="D3" s="129" t="s">
        <v>10</v>
      </c>
      <c r="E3" s="130" t="s">
        <v>11</v>
      </c>
      <c r="F3" s="131" t="s">
        <v>12</v>
      </c>
      <c r="G3" s="129" t="s">
        <v>10</v>
      </c>
      <c r="H3" s="130" t="s">
        <v>11</v>
      </c>
      <c r="I3" s="131" t="s">
        <v>12</v>
      </c>
      <c r="J3" s="130" t="s">
        <v>10</v>
      </c>
      <c r="K3" s="130" t="s">
        <v>11</v>
      </c>
      <c r="L3" s="131" t="s">
        <v>12</v>
      </c>
      <c r="M3" s="129" t="s">
        <v>10</v>
      </c>
      <c r="N3" s="130" t="s">
        <v>11</v>
      </c>
      <c r="O3" s="131" t="s">
        <v>12</v>
      </c>
    </row>
    <row r="4" spans="3:15" s="126" customFormat="1" ht="15">
      <c r="C4" s="146"/>
      <c r="D4" s="147">
        <v>32</v>
      </c>
      <c r="E4" s="148">
        <v>17</v>
      </c>
      <c r="F4" s="148">
        <v>14</v>
      </c>
      <c r="G4" s="148">
        <v>12</v>
      </c>
      <c r="H4" s="148">
        <v>21</v>
      </c>
      <c r="I4" s="148">
        <v>31</v>
      </c>
      <c r="J4" s="148">
        <v>60</v>
      </c>
      <c r="K4" s="148">
        <v>48</v>
      </c>
      <c r="L4" s="148">
        <v>54</v>
      </c>
      <c r="M4" s="148">
        <v>59</v>
      </c>
      <c r="N4" s="148">
        <v>53</v>
      </c>
      <c r="O4" s="149">
        <v>49</v>
      </c>
    </row>
    <row r="5" spans="3:15" s="126" customFormat="1" ht="15">
      <c r="C5" s="146" t="s">
        <v>140</v>
      </c>
      <c r="D5" s="147">
        <v>10</v>
      </c>
      <c r="E5" s="148">
        <v>25</v>
      </c>
      <c r="F5" s="148">
        <v>20</v>
      </c>
      <c r="G5" s="148">
        <v>14</v>
      </c>
      <c r="H5" s="148">
        <v>26</v>
      </c>
      <c r="I5" s="148">
        <v>28</v>
      </c>
      <c r="J5" s="148">
        <v>29</v>
      </c>
      <c r="K5" s="148">
        <v>33</v>
      </c>
      <c r="L5" s="148">
        <v>37</v>
      </c>
      <c r="M5" s="148">
        <v>24</v>
      </c>
      <c r="N5" s="148">
        <v>33</v>
      </c>
      <c r="O5" s="149">
        <v>47</v>
      </c>
    </row>
    <row r="6" spans="3:15" s="126" customFormat="1" ht="15">
      <c r="C6" s="146" t="s">
        <v>141</v>
      </c>
      <c r="D6" s="147">
        <v>12</v>
      </c>
      <c r="E6" s="148">
        <v>31</v>
      </c>
      <c r="F6" s="148">
        <v>14</v>
      </c>
      <c r="G6" s="148">
        <v>24</v>
      </c>
      <c r="H6" s="148">
        <v>23</v>
      </c>
      <c r="I6" s="148">
        <v>39</v>
      </c>
      <c r="J6" s="148">
        <v>31</v>
      </c>
      <c r="K6" s="148">
        <v>29</v>
      </c>
      <c r="L6" s="148">
        <v>22</v>
      </c>
      <c r="M6" s="148">
        <v>35</v>
      </c>
      <c r="N6" s="148">
        <v>43</v>
      </c>
      <c r="O6" s="149">
        <v>35</v>
      </c>
    </row>
    <row r="7" spans="3:15" s="126" customFormat="1" ht="31" thickBot="1">
      <c r="C7" s="150" t="s">
        <v>142</v>
      </c>
      <c r="D7" s="109">
        <v>16</v>
      </c>
      <c r="E7" s="110">
        <v>27</v>
      </c>
      <c r="F7" s="110">
        <v>17</v>
      </c>
      <c r="G7" s="110">
        <v>15</v>
      </c>
      <c r="H7" s="110">
        <v>17</v>
      </c>
      <c r="I7" s="110">
        <v>21</v>
      </c>
      <c r="J7" s="110">
        <v>20</v>
      </c>
      <c r="K7" s="110">
        <v>19</v>
      </c>
      <c r="L7" s="110">
        <v>46</v>
      </c>
      <c r="M7" s="110">
        <v>32</v>
      </c>
      <c r="N7" s="110">
        <v>28</v>
      </c>
      <c r="O7" s="111">
        <v>51</v>
      </c>
    </row>
  </sheetData>
  <mergeCells count="4">
    <mergeCell ref="G2:I2"/>
    <mergeCell ref="J2:L2"/>
    <mergeCell ref="M2:O2"/>
    <mergeCell ref="D2:F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32"/>
  <sheetViews>
    <sheetView workbookViewId="0">
      <selection activeCell="D4" sqref="D4:F4"/>
    </sheetView>
  </sheetViews>
  <sheetFormatPr baseColWidth="10" defaultColWidth="8.83203125" defaultRowHeight="14" x14ac:dyDescent="0"/>
  <cols>
    <col min="4" max="4" width="11.1640625" customWidth="1"/>
    <col min="6" max="6" width="10.5" customWidth="1"/>
    <col min="8" max="8" width="10.33203125" customWidth="1"/>
    <col min="9" max="9" width="10.83203125" customWidth="1"/>
    <col min="10" max="10" width="11.5" customWidth="1"/>
    <col min="11" max="11" width="10.33203125" customWidth="1"/>
    <col min="12" max="12" width="10.5" customWidth="1"/>
    <col min="13" max="13" width="10.1640625" customWidth="1"/>
    <col min="14" max="14" width="10.83203125" customWidth="1"/>
    <col min="15" max="15" width="10.1640625" customWidth="1"/>
  </cols>
  <sheetData>
    <row r="1" spans="3:15" ht="15" thickBot="1"/>
    <row r="2" spans="3:15" ht="15" thickBot="1">
      <c r="C2" s="60"/>
      <c r="D2" s="227" t="s">
        <v>75</v>
      </c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47"/>
    </row>
    <row r="3" spans="3:15" ht="15" thickBot="1">
      <c r="C3" s="61"/>
      <c r="D3" s="227">
        <v>0</v>
      </c>
      <c r="E3" s="228"/>
      <c r="F3" s="247"/>
      <c r="G3" s="227">
        <v>1</v>
      </c>
      <c r="H3" s="228"/>
      <c r="I3" s="247"/>
      <c r="J3" s="227">
        <v>10</v>
      </c>
      <c r="K3" s="228"/>
      <c r="L3" s="247"/>
      <c r="M3" s="227">
        <v>100</v>
      </c>
      <c r="N3" s="228"/>
      <c r="O3" s="247"/>
    </row>
    <row r="4" spans="3:15" ht="15" thickBot="1">
      <c r="C4" s="62"/>
      <c r="D4" s="52" t="s">
        <v>25</v>
      </c>
      <c r="E4" s="53" t="s">
        <v>26</v>
      </c>
      <c r="F4" s="54" t="s">
        <v>27</v>
      </c>
      <c r="G4" s="52" t="s">
        <v>25</v>
      </c>
      <c r="H4" s="53" t="s">
        <v>26</v>
      </c>
      <c r="I4" s="54" t="s">
        <v>27</v>
      </c>
      <c r="J4" s="52" t="s">
        <v>25</v>
      </c>
      <c r="K4" s="53" t="s">
        <v>26</v>
      </c>
      <c r="L4" s="54" t="s">
        <v>27</v>
      </c>
      <c r="M4" s="52" t="s">
        <v>25</v>
      </c>
      <c r="N4" s="53" t="s">
        <v>26</v>
      </c>
      <c r="O4" s="54" t="s">
        <v>27</v>
      </c>
    </row>
    <row r="5" spans="3:15">
      <c r="C5" s="57" t="s">
        <v>67</v>
      </c>
      <c r="D5" s="30">
        <v>69.58</v>
      </c>
      <c r="E5" s="31">
        <v>61.43</v>
      </c>
      <c r="F5" s="31">
        <v>105.64</v>
      </c>
      <c r="G5" s="30">
        <v>838.21</v>
      </c>
      <c r="H5" s="31">
        <v>788.99</v>
      </c>
      <c r="I5" s="32">
        <v>769.06</v>
      </c>
      <c r="J5" s="30">
        <v>2415.09</v>
      </c>
      <c r="K5" s="31">
        <v>1855.2</v>
      </c>
      <c r="L5" s="32">
        <v>1231.22</v>
      </c>
      <c r="M5" s="30">
        <v>2541.7399999999998</v>
      </c>
      <c r="N5" s="31">
        <v>2549.58</v>
      </c>
      <c r="O5" s="32">
        <v>2082.69</v>
      </c>
    </row>
    <row r="6" spans="3:15">
      <c r="C6" s="58" t="s">
        <v>71</v>
      </c>
      <c r="D6" s="23">
        <v>171.01</v>
      </c>
      <c r="E6" s="24">
        <v>116.4</v>
      </c>
      <c r="F6" s="24">
        <v>203.01</v>
      </c>
      <c r="G6" s="23">
        <v>922.92</v>
      </c>
      <c r="H6" s="24">
        <v>333.95</v>
      </c>
      <c r="I6" s="25">
        <v>232.2</v>
      </c>
      <c r="J6" s="23">
        <v>884.96</v>
      </c>
      <c r="K6" s="24">
        <v>865.94</v>
      </c>
      <c r="L6" s="25">
        <v>585.53</v>
      </c>
      <c r="M6" s="23">
        <v>2096.88</v>
      </c>
      <c r="N6" s="24">
        <v>1523.71</v>
      </c>
      <c r="O6" s="25">
        <v>1518.5</v>
      </c>
    </row>
    <row r="7" spans="3:15">
      <c r="C7" s="58" t="s">
        <v>69</v>
      </c>
      <c r="D7" s="23">
        <v>226.43</v>
      </c>
      <c r="E7" s="24">
        <v>212.37</v>
      </c>
      <c r="F7" s="24">
        <v>198.2</v>
      </c>
      <c r="G7" s="23">
        <v>496.59</v>
      </c>
      <c r="H7" s="24">
        <v>322.87</v>
      </c>
      <c r="I7" s="25">
        <v>361.55</v>
      </c>
      <c r="J7" s="23">
        <v>685.8</v>
      </c>
      <c r="K7" s="24">
        <v>503.81</v>
      </c>
      <c r="L7" s="25">
        <v>562.24</v>
      </c>
      <c r="M7" s="23">
        <v>958.98</v>
      </c>
      <c r="N7" s="24">
        <v>833.48</v>
      </c>
      <c r="O7" s="25">
        <v>845.51</v>
      </c>
    </row>
    <row r="8" spans="3:15">
      <c r="C8" s="58" t="s">
        <v>66</v>
      </c>
      <c r="D8" s="23">
        <v>81.11</v>
      </c>
      <c r="E8" s="24">
        <v>67.81</v>
      </c>
      <c r="F8" s="24">
        <v>89.75</v>
      </c>
      <c r="G8" s="23">
        <v>158.43</v>
      </c>
      <c r="H8" s="24">
        <v>84.72</v>
      </c>
      <c r="I8" s="25">
        <v>74.239999999999995</v>
      </c>
      <c r="J8" s="23">
        <v>157.99</v>
      </c>
      <c r="K8" s="24">
        <v>243.76</v>
      </c>
      <c r="L8" s="25">
        <v>133.96</v>
      </c>
      <c r="M8" s="23">
        <v>400.54</v>
      </c>
      <c r="N8" s="24">
        <v>299.39999999999998</v>
      </c>
      <c r="O8" s="25">
        <v>238.95</v>
      </c>
    </row>
    <row r="9" spans="3:15">
      <c r="C9" s="58" t="s">
        <v>36</v>
      </c>
      <c r="D9" s="23">
        <v>0.37</v>
      </c>
      <c r="E9" s="24">
        <v>0.34</v>
      </c>
      <c r="F9" s="24">
        <v>5.38</v>
      </c>
      <c r="G9" s="23">
        <v>150.88</v>
      </c>
      <c r="H9" s="24">
        <v>15.37</v>
      </c>
      <c r="I9" s="25">
        <v>9.93</v>
      </c>
      <c r="J9" s="23">
        <v>93.42</v>
      </c>
      <c r="K9" s="24">
        <v>87.28</v>
      </c>
      <c r="L9" s="25">
        <v>74.709999999999994</v>
      </c>
      <c r="M9" s="23">
        <v>153.13</v>
      </c>
      <c r="N9" s="24">
        <v>97.28</v>
      </c>
      <c r="O9" s="25">
        <v>139.47999999999999</v>
      </c>
    </row>
    <row r="10" spans="3:15">
      <c r="C10" s="58" t="s">
        <v>64</v>
      </c>
      <c r="D10" s="23">
        <v>0.97</v>
      </c>
      <c r="E10" s="24">
        <v>1.53</v>
      </c>
      <c r="F10" s="24">
        <v>4.0999999999999996</v>
      </c>
      <c r="G10" s="55"/>
      <c r="H10" s="24">
        <v>8.0500000000000007</v>
      </c>
      <c r="I10" s="25">
        <v>5.9</v>
      </c>
      <c r="J10" s="23">
        <v>24.95</v>
      </c>
      <c r="K10" s="24">
        <v>24.72</v>
      </c>
      <c r="L10" s="25">
        <v>14.91</v>
      </c>
      <c r="M10" s="23">
        <v>67.599999999999994</v>
      </c>
      <c r="N10" s="24">
        <v>34.69</v>
      </c>
      <c r="O10" s="25">
        <v>39.19</v>
      </c>
    </row>
    <row r="11" spans="3:15">
      <c r="C11" s="58" t="s">
        <v>70</v>
      </c>
      <c r="D11" s="23">
        <v>91.55</v>
      </c>
      <c r="E11" s="24">
        <v>68.19</v>
      </c>
      <c r="F11" s="24">
        <v>78.819999999999993</v>
      </c>
      <c r="G11" s="23">
        <v>107.18</v>
      </c>
      <c r="H11" s="24">
        <v>56.47</v>
      </c>
      <c r="I11" s="25">
        <v>60.87</v>
      </c>
      <c r="J11" s="23">
        <v>74.930000000000007</v>
      </c>
      <c r="K11" s="24">
        <v>71.81</v>
      </c>
      <c r="L11" s="25">
        <v>84.23</v>
      </c>
      <c r="M11" s="23">
        <v>134.41999999999999</v>
      </c>
      <c r="N11" s="24">
        <v>104.98</v>
      </c>
      <c r="O11" s="25">
        <v>110.69</v>
      </c>
    </row>
    <row r="12" spans="3:15">
      <c r="C12" s="58" t="s">
        <v>72</v>
      </c>
      <c r="D12" s="23">
        <v>1.8</v>
      </c>
      <c r="E12" s="24">
        <v>1.5</v>
      </c>
      <c r="F12" s="24">
        <v>2.2799999999999998</v>
      </c>
      <c r="G12" s="23">
        <v>3.91</v>
      </c>
      <c r="H12" s="24">
        <v>1.8</v>
      </c>
      <c r="I12" s="25">
        <v>2.87</v>
      </c>
      <c r="J12" s="23">
        <v>4.0999999999999996</v>
      </c>
      <c r="K12" s="24">
        <v>3.51</v>
      </c>
      <c r="L12" s="25">
        <v>3.87</v>
      </c>
      <c r="M12" s="23">
        <v>7.22</v>
      </c>
      <c r="N12" s="24">
        <v>5.94</v>
      </c>
      <c r="O12" s="25">
        <v>5.85</v>
      </c>
    </row>
    <row r="13" spans="3:15">
      <c r="C13" s="58" t="s">
        <v>73</v>
      </c>
      <c r="D13" s="23">
        <v>2.04</v>
      </c>
      <c r="E13" s="24">
        <v>1.57</v>
      </c>
      <c r="F13" s="24">
        <v>3.21</v>
      </c>
      <c r="G13" s="23">
        <v>9.52</v>
      </c>
      <c r="H13" s="24">
        <v>3.47</v>
      </c>
      <c r="I13" s="25">
        <v>1.81</v>
      </c>
      <c r="J13" s="23">
        <v>7.61</v>
      </c>
      <c r="K13" s="24">
        <v>7.61</v>
      </c>
      <c r="L13" s="25">
        <v>5.83</v>
      </c>
      <c r="M13" s="23">
        <v>22.41</v>
      </c>
      <c r="N13" s="24">
        <v>12.59</v>
      </c>
      <c r="O13" s="25">
        <v>12.99</v>
      </c>
    </row>
    <row r="14" spans="3:15">
      <c r="C14" s="58" t="s">
        <v>68</v>
      </c>
      <c r="D14" s="23">
        <v>7.2</v>
      </c>
      <c r="E14" s="24">
        <v>9.1199999999999992</v>
      </c>
      <c r="F14" s="24">
        <v>7.13</v>
      </c>
      <c r="G14" s="23">
        <v>13.36</v>
      </c>
      <c r="H14" s="24">
        <v>16.309999999999999</v>
      </c>
      <c r="I14" s="25">
        <v>14.61</v>
      </c>
      <c r="J14" s="23">
        <v>22.57</v>
      </c>
      <c r="K14" s="24">
        <v>27.48</v>
      </c>
      <c r="L14" s="25">
        <v>23.51</v>
      </c>
      <c r="M14" s="23">
        <v>23.73</v>
      </c>
      <c r="N14" s="24">
        <v>21.48</v>
      </c>
      <c r="O14" s="25">
        <v>22.75</v>
      </c>
    </row>
    <row r="15" spans="3:15">
      <c r="C15" s="58" t="s">
        <v>74</v>
      </c>
      <c r="D15" s="23">
        <v>111.59</v>
      </c>
      <c r="E15" s="24">
        <v>112.14</v>
      </c>
      <c r="F15" s="24">
        <v>108.41</v>
      </c>
      <c r="G15" s="23">
        <v>143.41</v>
      </c>
      <c r="H15" s="24">
        <v>119.27</v>
      </c>
      <c r="I15" s="25">
        <v>116.33</v>
      </c>
      <c r="J15" s="23">
        <v>135.83000000000001</v>
      </c>
      <c r="K15" s="24">
        <v>137.63999999999999</v>
      </c>
      <c r="L15" s="25">
        <v>145.87</v>
      </c>
      <c r="M15" s="23">
        <v>170.11</v>
      </c>
      <c r="N15" s="24">
        <v>139.46</v>
      </c>
      <c r="O15" s="25">
        <v>164.48</v>
      </c>
    </row>
    <row r="16" spans="3:15" ht="15" thickBot="1">
      <c r="C16" s="59" t="s">
        <v>65</v>
      </c>
      <c r="D16" s="19">
        <v>0</v>
      </c>
      <c r="E16" s="20">
        <v>0.22</v>
      </c>
      <c r="F16" s="20">
        <v>0</v>
      </c>
      <c r="G16" s="19">
        <v>2.5</v>
      </c>
      <c r="H16" s="20">
        <v>2.79</v>
      </c>
      <c r="I16" s="21">
        <v>3.25</v>
      </c>
      <c r="J16" s="19">
        <v>12.92</v>
      </c>
      <c r="K16" s="20">
        <v>1.43</v>
      </c>
      <c r="L16" s="21">
        <v>1.47</v>
      </c>
      <c r="M16" s="19">
        <v>2.86</v>
      </c>
      <c r="N16" s="20">
        <v>0.66</v>
      </c>
      <c r="O16" s="21">
        <v>6.06</v>
      </c>
    </row>
    <row r="17" spans="3:15">
      <c r="C17" s="51"/>
      <c r="D17" s="15"/>
      <c r="E17" s="15"/>
      <c r="F17" s="15"/>
      <c r="G17" s="56"/>
      <c r="H17" s="56"/>
      <c r="I17" s="56"/>
      <c r="J17" s="15"/>
      <c r="K17" s="15"/>
      <c r="L17" s="15"/>
      <c r="M17" s="15"/>
      <c r="N17" s="15"/>
      <c r="O17" s="15"/>
    </row>
    <row r="18" spans="3:15">
      <c r="G18" s="26"/>
      <c r="H18" s="26"/>
      <c r="I18" s="26"/>
    </row>
    <row r="19" spans="3:15">
      <c r="C19" s="51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2" spans="3:15">
      <c r="C22" s="11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6" spans="3:15">
      <c r="C26" s="51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3:15">
      <c r="C27" s="51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30" spans="3:15">
      <c r="C30" s="51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3:15">
      <c r="C31" s="51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3:15">
      <c r="C32" s="51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</sheetData>
  <mergeCells count="5">
    <mergeCell ref="D3:F3"/>
    <mergeCell ref="G3:I3"/>
    <mergeCell ref="J3:L3"/>
    <mergeCell ref="M3:O3"/>
    <mergeCell ref="D2:O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22"/>
  <sheetViews>
    <sheetView workbookViewId="0">
      <selection activeCell="C14" sqref="C14"/>
    </sheetView>
  </sheetViews>
  <sheetFormatPr baseColWidth="10" defaultColWidth="11.5" defaultRowHeight="14" x14ac:dyDescent="0"/>
  <sheetData>
    <row r="3" spans="3:14" s="162" customFormat="1" ht="16" thickBot="1">
      <c r="C3" s="161" t="s">
        <v>170</v>
      </c>
    </row>
    <row r="4" spans="3:14" s="162" customFormat="1" ht="16" thickBot="1">
      <c r="C4" s="248" t="s">
        <v>2</v>
      </c>
      <c r="D4" s="249"/>
      <c r="E4" s="250"/>
      <c r="F4" s="248" t="s">
        <v>29</v>
      </c>
      <c r="G4" s="249"/>
      <c r="H4" s="250"/>
      <c r="I4" s="249" t="s">
        <v>30</v>
      </c>
      <c r="J4" s="249"/>
      <c r="K4" s="250"/>
    </row>
    <row r="5" spans="3:14" s="162" customFormat="1" ht="16" thickBot="1">
      <c r="C5" s="163" t="s">
        <v>25</v>
      </c>
      <c r="D5" s="164" t="s">
        <v>26</v>
      </c>
      <c r="E5" s="165" t="s">
        <v>27</v>
      </c>
      <c r="F5" s="163" t="s">
        <v>25</v>
      </c>
      <c r="G5" s="164" t="s">
        <v>26</v>
      </c>
      <c r="H5" s="165" t="s">
        <v>27</v>
      </c>
      <c r="I5" s="164" t="s">
        <v>25</v>
      </c>
      <c r="J5" s="164" t="s">
        <v>26</v>
      </c>
      <c r="K5" s="165" t="s">
        <v>27</v>
      </c>
    </row>
    <row r="6" spans="3:14" s="162" customFormat="1" ht="16" thickBot="1">
      <c r="C6" s="103">
        <v>3.3</v>
      </c>
      <c r="D6" s="104">
        <v>1.39</v>
      </c>
      <c r="E6" s="105">
        <v>7.38</v>
      </c>
      <c r="F6" s="103">
        <v>41.15</v>
      </c>
      <c r="G6" s="104">
        <v>73.900000000000006</v>
      </c>
      <c r="H6" s="105">
        <v>79.75</v>
      </c>
      <c r="I6" s="104">
        <v>11</v>
      </c>
      <c r="J6" s="104">
        <v>10.210000000000001</v>
      </c>
      <c r="K6" s="105">
        <v>11.2</v>
      </c>
    </row>
    <row r="7" spans="3:14" s="162" customFormat="1" ht="16" thickBot="1">
      <c r="F7" s="166"/>
      <c r="G7" s="167"/>
      <c r="H7" s="168"/>
    </row>
    <row r="8" spans="3:14" s="162" customFormat="1" ht="16" thickBot="1">
      <c r="C8" s="248" t="s">
        <v>3</v>
      </c>
      <c r="D8" s="249"/>
      <c r="E8" s="249"/>
      <c r="F8" s="248" t="s">
        <v>19</v>
      </c>
      <c r="G8" s="249"/>
      <c r="H8" s="250"/>
      <c r="I8" s="248" t="s">
        <v>4</v>
      </c>
      <c r="J8" s="249"/>
      <c r="K8" s="250"/>
      <c r="L8" s="249" t="s">
        <v>20</v>
      </c>
      <c r="M8" s="249"/>
      <c r="N8" s="250"/>
    </row>
    <row r="9" spans="3:14" s="162" customFormat="1" ht="16" thickBot="1">
      <c r="C9" s="163" t="s">
        <v>25</v>
      </c>
      <c r="D9" s="164" t="s">
        <v>26</v>
      </c>
      <c r="E9" s="164" t="s">
        <v>27</v>
      </c>
      <c r="F9" s="163" t="s">
        <v>25</v>
      </c>
      <c r="G9" s="164" t="s">
        <v>26</v>
      </c>
      <c r="H9" s="165" t="s">
        <v>27</v>
      </c>
      <c r="I9" s="163" t="s">
        <v>25</v>
      </c>
      <c r="J9" s="164" t="s">
        <v>26</v>
      </c>
      <c r="K9" s="165" t="s">
        <v>27</v>
      </c>
      <c r="L9" s="164" t="s">
        <v>25</v>
      </c>
      <c r="M9" s="164" t="s">
        <v>26</v>
      </c>
      <c r="N9" s="165" t="s">
        <v>27</v>
      </c>
    </row>
    <row r="10" spans="3:14" s="162" customFormat="1" ht="16" thickBot="1">
      <c r="C10" s="103">
        <v>0.35</v>
      </c>
      <c r="D10" s="104">
        <v>0</v>
      </c>
      <c r="E10" s="104">
        <v>0.17499999999999999</v>
      </c>
      <c r="F10" s="103">
        <v>4.04</v>
      </c>
      <c r="G10" s="104">
        <v>3.75</v>
      </c>
      <c r="H10" s="105">
        <v>5.22</v>
      </c>
      <c r="I10" s="103">
        <v>62.89</v>
      </c>
      <c r="J10" s="104">
        <v>75.5</v>
      </c>
      <c r="K10" s="105">
        <v>80.680000000000007</v>
      </c>
      <c r="L10" s="104">
        <v>57.7</v>
      </c>
      <c r="M10" s="104">
        <v>45</v>
      </c>
      <c r="N10" s="105">
        <v>40.880000000000003</v>
      </c>
    </row>
    <row r="11" spans="3:14" s="162" customFormat="1" ht="15"/>
    <row r="12" spans="3:14" s="162" customFormat="1" ht="15"/>
    <row r="13" spans="3:14" s="162" customFormat="1" ht="15"/>
    <row r="14" spans="3:14" s="162" customFormat="1" ht="16" thickBot="1">
      <c r="C14" s="161" t="s">
        <v>171</v>
      </c>
    </row>
    <row r="15" spans="3:14" s="162" customFormat="1" ht="16" thickBot="1">
      <c r="C15" s="248" t="s">
        <v>2</v>
      </c>
      <c r="D15" s="249"/>
      <c r="E15" s="250"/>
      <c r="F15" s="248" t="s">
        <v>29</v>
      </c>
      <c r="G15" s="249"/>
      <c r="H15" s="250"/>
      <c r="I15" s="249" t="s">
        <v>30</v>
      </c>
      <c r="J15" s="249"/>
      <c r="K15" s="250"/>
    </row>
    <row r="16" spans="3:14" s="162" customFormat="1" ht="16" thickBot="1">
      <c r="C16" s="163" t="s">
        <v>25</v>
      </c>
      <c r="D16" s="164" t="s">
        <v>26</v>
      </c>
      <c r="E16" s="165" t="s">
        <v>27</v>
      </c>
      <c r="F16" s="163" t="s">
        <v>25</v>
      </c>
      <c r="G16" s="164" t="s">
        <v>26</v>
      </c>
      <c r="H16" s="165" t="s">
        <v>27</v>
      </c>
      <c r="I16" s="164" t="s">
        <v>25</v>
      </c>
      <c r="J16" s="164" t="s">
        <v>26</v>
      </c>
      <c r="K16" s="165" t="s">
        <v>27</v>
      </c>
    </row>
    <row r="17" spans="3:14" s="162" customFormat="1" ht="16" thickBot="1">
      <c r="C17" s="138">
        <v>45.12</v>
      </c>
      <c r="D17" s="139">
        <v>41.57</v>
      </c>
      <c r="E17" s="139">
        <v>71.400000000000006</v>
      </c>
      <c r="F17" s="138">
        <v>94.5</v>
      </c>
      <c r="G17" s="139">
        <v>85.2</v>
      </c>
      <c r="H17" s="140">
        <v>93.03</v>
      </c>
      <c r="I17" s="139">
        <v>80.180000000000007</v>
      </c>
      <c r="J17" s="139">
        <v>69.44</v>
      </c>
      <c r="K17" s="140">
        <v>72.36</v>
      </c>
    </row>
    <row r="18" spans="3:14" s="162" customFormat="1" ht="16" thickBot="1">
      <c r="F18" s="169"/>
      <c r="G18" s="170"/>
      <c r="H18" s="171"/>
    </row>
    <row r="19" spans="3:14" s="162" customFormat="1" ht="16" thickBot="1">
      <c r="C19" s="248" t="s">
        <v>3</v>
      </c>
      <c r="D19" s="249"/>
      <c r="E19" s="249"/>
      <c r="F19" s="248" t="s">
        <v>19</v>
      </c>
      <c r="G19" s="249"/>
      <c r="H19" s="250"/>
      <c r="I19" s="248" t="s">
        <v>4</v>
      </c>
      <c r="J19" s="249"/>
      <c r="K19" s="250"/>
      <c r="L19" s="249" t="s">
        <v>20</v>
      </c>
      <c r="M19" s="249"/>
      <c r="N19" s="250"/>
    </row>
    <row r="20" spans="3:14" s="162" customFormat="1" ht="16" thickBot="1">
      <c r="C20" s="163" t="s">
        <v>25</v>
      </c>
      <c r="D20" s="164" t="s">
        <v>26</v>
      </c>
      <c r="E20" s="164" t="s">
        <v>27</v>
      </c>
      <c r="F20" s="163" t="s">
        <v>25</v>
      </c>
      <c r="G20" s="164" t="s">
        <v>26</v>
      </c>
      <c r="H20" s="165" t="s">
        <v>27</v>
      </c>
      <c r="I20" s="163" t="s">
        <v>25</v>
      </c>
      <c r="J20" s="164" t="s">
        <v>26</v>
      </c>
      <c r="K20" s="165" t="s">
        <v>27</v>
      </c>
      <c r="L20" s="164" t="s">
        <v>25</v>
      </c>
      <c r="M20" s="164" t="s">
        <v>26</v>
      </c>
      <c r="N20" s="165" t="s">
        <v>27</v>
      </c>
    </row>
    <row r="21" spans="3:14" s="162" customFormat="1" ht="16" thickBot="1">
      <c r="C21" s="138">
        <v>0</v>
      </c>
      <c r="D21" s="139">
        <v>0</v>
      </c>
      <c r="E21" s="139">
        <v>0</v>
      </c>
      <c r="F21" s="138">
        <v>0</v>
      </c>
      <c r="G21" s="139">
        <v>16.600000000000001</v>
      </c>
      <c r="H21" s="140">
        <v>0</v>
      </c>
      <c r="I21" s="138">
        <v>87.09</v>
      </c>
      <c r="J21" s="139">
        <v>87.5</v>
      </c>
      <c r="K21" s="140">
        <v>85.29</v>
      </c>
      <c r="L21" s="139">
        <v>74.19</v>
      </c>
      <c r="M21" s="139">
        <v>65.38</v>
      </c>
      <c r="N21" s="140">
        <v>62.5</v>
      </c>
    </row>
    <row r="22" spans="3:14" s="162" customFormat="1" ht="15"/>
  </sheetData>
  <mergeCells count="14">
    <mergeCell ref="L8:N8"/>
    <mergeCell ref="C15:E15"/>
    <mergeCell ref="F15:H15"/>
    <mergeCell ref="I15:K15"/>
    <mergeCell ref="C19:E19"/>
    <mergeCell ref="F19:H19"/>
    <mergeCell ref="I19:K19"/>
    <mergeCell ref="L19:N19"/>
    <mergeCell ref="C4:E4"/>
    <mergeCell ref="F4:H4"/>
    <mergeCell ref="I4:K4"/>
    <mergeCell ref="C8:E8"/>
    <mergeCell ref="F8:H8"/>
    <mergeCell ref="I8:K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9"/>
  <sheetViews>
    <sheetView workbookViewId="0">
      <selection activeCell="F17" sqref="F17"/>
    </sheetView>
  </sheetViews>
  <sheetFormatPr baseColWidth="10" defaultColWidth="8.83203125" defaultRowHeight="15" x14ac:dyDescent="0"/>
  <cols>
    <col min="1" max="1" width="8.83203125" style="196"/>
    <col min="2" max="2" width="24" style="196" bestFit="1" customWidth="1"/>
    <col min="3" max="13" width="12.5" style="196" bestFit="1" customWidth="1"/>
    <col min="14" max="16384" width="8.83203125" style="196"/>
  </cols>
  <sheetData>
    <row r="3" spans="2:13" ht="16" thickBot="1"/>
    <row r="4" spans="2:13">
      <c r="B4" s="254"/>
      <c r="C4" s="251" t="s">
        <v>127</v>
      </c>
      <c r="D4" s="252"/>
      <c r="E4" s="253"/>
      <c r="F4" s="251" t="s">
        <v>2</v>
      </c>
      <c r="G4" s="252"/>
      <c r="H4" s="252"/>
      <c r="I4" s="253"/>
      <c r="J4" s="251" t="s">
        <v>198</v>
      </c>
      <c r="K4" s="252"/>
      <c r="L4" s="252"/>
      <c r="M4" s="253"/>
    </row>
    <row r="5" spans="2:13">
      <c r="B5" s="255"/>
      <c r="C5" s="209" t="s">
        <v>25</v>
      </c>
      <c r="D5" s="198" t="s">
        <v>26</v>
      </c>
      <c r="E5" s="201" t="s">
        <v>27</v>
      </c>
      <c r="F5" s="209" t="s">
        <v>25</v>
      </c>
      <c r="G5" s="198" t="s">
        <v>26</v>
      </c>
      <c r="H5" s="198" t="s">
        <v>27</v>
      </c>
      <c r="I5" s="201" t="s">
        <v>28</v>
      </c>
      <c r="J5" s="209" t="s">
        <v>25</v>
      </c>
      <c r="K5" s="198" t="s">
        <v>26</v>
      </c>
      <c r="L5" s="198" t="s">
        <v>27</v>
      </c>
      <c r="M5" s="201" t="s">
        <v>28</v>
      </c>
    </row>
    <row r="6" spans="2:13">
      <c r="B6" s="207" t="s">
        <v>190</v>
      </c>
      <c r="C6" s="210">
        <v>0.14630000000000001</v>
      </c>
      <c r="D6" s="199">
        <v>0.1424</v>
      </c>
      <c r="E6" s="203">
        <v>8.8800000000000004E-2</v>
      </c>
      <c r="F6" s="210">
        <v>0.2059</v>
      </c>
      <c r="G6" s="199">
        <v>0.79369999999999996</v>
      </c>
      <c r="H6" s="199">
        <v>0.503</v>
      </c>
      <c r="I6" s="203">
        <v>0.37990000000000002</v>
      </c>
      <c r="J6" s="210">
        <v>2.4889999999999999</v>
      </c>
      <c r="K6" s="199">
        <v>1.8687</v>
      </c>
      <c r="L6" s="199">
        <v>1.5515000000000001</v>
      </c>
      <c r="M6" s="203">
        <v>2.2766999999999999</v>
      </c>
    </row>
    <row r="7" spans="2:13">
      <c r="B7" s="207" t="s">
        <v>191</v>
      </c>
      <c r="C7" s="210">
        <v>4.6600000000000003E-2</v>
      </c>
      <c r="D7" s="199">
        <v>5.2699999999999997E-2</v>
      </c>
      <c r="E7" s="203">
        <v>3.9899999999999998E-2</v>
      </c>
      <c r="F7" s="210">
        <v>8.0100000000000005E-2</v>
      </c>
      <c r="G7" s="199">
        <v>0.39419999999999999</v>
      </c>
      <c r="H7" s="199">
        <v>0.1358</v>
      </c>
      <c r="I7" s="203">
        <v>7.17E-2</v>
      </c>
      <c r="J7" s="210">
        <v>1.0562</v>
      </c>
      <c r="K7" s="199">
        <v>1.1807000000000001</v>
      </c>
      <c r="L7" s="199">
        <v>0.79759999999999998</v>
      </c>
      <c r="M7" s="203">
        <v>0.89690000000000003</v>
      </c>
    </row>
    <row r="8" spans="2:13">
      <c r="B8" s="207" t="s">
        <v>192</v>
      </c>
      <c r="C8" s="210">
        <v>0.13800000000000001</v>
      </c>
      <c r="D8" s="199">
        <v>0.14299999999999999</v>
      </c>
      <c r="E8" s="203">
        <v>0.125</v>
      </c>
      <c r="F8" s="210">
        <v>0.158</v>
      </c>
      <c r="G8" s="199">
        <v>1.617</v>
      </c>
      <c r="H8" s="199">
        <v>0.27500000000000002</v>
      </c>
      <c r="I8" s="203">
        <v>0.13800000000000001</v>
      </c>
      <c r="J8" s="210">
        <v>1.373</v>
      </c>
      <c r="K8" s="199">
        <v>3.6040000000000001</v>
      </c>
      <c r="L8" s="199">
        <v>1.667</v>
      </c>
      <c r="M8" s="203">
        <v>2.468</v>
      </c>
    </row>
    <row r="9" spans="2:13">
      <c r="B9" s="207" t="s">
        <v>193</v>
      </c>
      <c r="C9" s="202">
        <v>6.3E-2</v>
      </c>
      <c r="D9" s="197">
        <v>0.104</v>
      </c>
      <c r="E9" s="204">
        <v>4.1599999999999998E-2</v>
      </c>
      <c r="F9" s="202">
        <v>0.13600000000000001</v>
      </c>
      <c r="G9" s="197">
        <v>0.53200000000000003</v>
      </c>
      <c r="H9" s="197">
        <v>0.28599999999999998</v>
      </c>
      <c r="I9" s="204">
        <v>0.14099999999999999</v>
      </c>
      <c r="J9" s="202">
        <v>3.609</v>
      </c>
      <c r="K9" s="197">
        <v>2.9430000000000001</v>
      </c>
      <c r="L9" s="197">
        <v>2.17</v>
      </c>
      <c r="M9" s="204">
        <v>2.3010000000000002</v>
      </c>
    </row>
    <row r="10" spans="2:13">
      <c r="B10" s="207" t="s">
        <v>194</v>
      </c>
      <c r="C10" s="202">
        <v>0.30599999999999999</v>
      </c>
      <c r="D10" s="197">
        <v>0.27600000000000002</v>
      </c>
      <c r="E10" s="204">
        <v>0.215</v>
      </c>
      <c r="F10" s="202">
        <v>0.66400000000000003</v>
      </c>
      <c r="G10" s="197">
        <v>2.7810000000000001</v>
      </c>
      <c r="H10" s="197">
        <v>1.3129999999999999</v>
      </c>
      <c r="I10" s="204">
        <v>0.66800000000000004</v>
      </c>
      <c r="J10" s="202">
        <v>2.6539999999999999</v>
      </c>
      <c r="K10" s="197">
        <v>4.133</v>
      </c>
      <c r="L10" s="197">
        <v>2.9249999999999998</v>
      </c>
      <c r="M10" s="204">
        <v>7.1749999999999998</v>
      </c>
    </row>
    <row r="11" spans="2:13">
      <c r="B11" s="207" t="s">
        <v>195</v>
      </c>
      <c r="C11" s="202">
        <v>0.13200000000000001</v>
      </c>
      <c r="D11" s="197">
        <v>0.129</v>
      </c>
      <c r="E11" s="204">
        <v>4.5900000000000003E-2</v>
      </c>
      <c r="F11" s="202">
        <v>0.13600000000000001</v>
      </c>
      <c r="G11" s="197">
        <v>0.999</v>
      </c>
      <c r="H11" s="197">
        <v>0.72199999999999998</v>
      </c>
      <c r="I11" s="204">
        <v>0.371</v>
      </c>
      <c r="J11" s="202">
        <v>3.5219999999999998</v>
      </c>
      <c r="K11" s="197">
        <v>7.1029999999999998</v>
      </c>
      <c r="L11" s="197">
        <v>4.0730000000000004</v>
      </c>
      <c r="M11" s="204">
        <v>4.1619999999999999</v>
      </c>
    </row>
    <row r="12" spans="2:13">
      <c r="B12" s="207" t="s">
        <v>196</v>
      </c>
      <c r="C12" s="202">
        <v>6.4199999999999993E-2</v>
      </c>
      <c r="D12" s="197">
        <v>5.7500000000000002E-2</v>
      </c>
      <c r="E12" s="204">
        <v>2.87E-2</v>
      </c>
      <c r="F12" s="202">
        <v>6.8900000000000003E-2</v>
      </c>
      <c r="G12" s="197">
        <v>0.27039999999999997</v>
      </c>
      <c r="H12" s="197">
        <v>0.2215</v>
      </c>
      <c r="I12" s="204">
        <v>0.2152</v>
      </c>
      <c r="J12" s="202">
        <v>1.6598999999999999</v>
      </c>
      <c r="K12" s="197">
        <v>0.5806</v>
      </c>
      <c r="L12" s="197">
        <v>0.68869999999999998</v>
      </c>
      <c r="M12" s="204">
        <v>0.89139999999999997</v>
      </c>
    </row>
    <row r="13" spans="2:13" ht="16" thickBot="1">
      <c r="B13" s="208" t="s">
        <v>197</v>
      </c>
      <c r="C13" s="211">
        <v>3.3167</v>
      </c>
      <c r="D13" s="205">
        <v>2.4020000000000001</v>
      </c>
      <c r="E13" s="206">
        <v>2.2725</v>
      </c>
      <c r="F13" s="211">
        <v>3.2490000000000001</v>
      </c>
      <c r="G13" s="205">
        <v>2.0343</v>
      </c>
      <c r="H13" s="205">
        <v>1.4684999999999999</v>
      </c>
      <c r="I13" s="206">
        <v>2.1867000000000001</v>
      </c>
      <c r="J13" s="211">
        <v>0.29670000000000002</v>
      </c>
      <c r="K13" s="205">
        <v>0.46810000000000002</v>
      </c>
      <c r="L13" s="205">
        <v>0.36799999999999999</v>
      </c>
      <c r="M13" s="206">
        <v>0.2545</v>
      </c>
    </row>
    <row r="19" spans="4:4">
      <c r="D19" s="200"/>
    </row>
  </sheetData>
  <mergeCells count="4">
    <mergeCell ref="C4:E4"/>
    <mergeCell ref="F4:I4"/>
    <mergeCell ref="J4:M4"/>
    <mergeCell ref="B4:B5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42"/>
  <sheetViews>
    <sheetView zoomScale="70" zoomScaleNormal="70" zoomScalePageLayoutView="70" workbookViewId="0">
      <selection activeCell="O31" sqref="O31"/>
    </sheetView>
  </sheetViews>
  <sheetFormatPr baseColWidth="10" defaultColWidth="8.83203125" defaultRowHeight="15" x14ac:dyDescent="0"/>
  <cols>
    <col min="1" max="1" width="8.83203125" style="196"/>
    <col min="2" max="2" width="24" style="196" bestFit="1" customWidth="1"/>
    <col min="3" max="19" width="12.5" style="196" bestFit="1" customWidth="1"/>
    <col min="20" max="16384" width="8.83203125" style="196"/>
  </cols>
  <sheetData>
    <row r="3" spans="2:19" ht="16" thickBot="1"/>
    <row r="4" spans="2:19" ht="15.5" customHeight="1">
      <c r="B4" s="258"/>
      <c r="C4" s="251" t="s">
        <v>127</v>
      </c>
      <c r="D4" s="252"/>
      <c r="E4" s="253"/>
      <c r="F4" s="251" t="s">
        <v>2</v>
      </c>
      <c r="G4" s="252"/>
      <c r="H4" s="252"/>
      <c r="I4" s="252"/>
      <c r="J4" s="253"/>
      <c r="K4" s="251" t="s">
        <v>199</v>
      </c>
      <c r="L4" s="252"/>
      <c r="M4" s="252"/>
      <c r="N4" s="252"/>
      <c r="O4" s="253"/>
      <c r="P4" s="251" t="s">
        <v>30</v>
      </c>
      <c r="Q4" s="252"/>
      <c r="R4" s="252"/>
      <c r="S4" s="253"/>
    </row>
    <row r="5" spans="2:19">
      <c r="B5" s="259"/>
      <c r="C5" s="209" t="s">
        <v>25</v>
      </c>
      <c r="D5" s="198" t="s">
        <v>26</v>
      </c>
      <c r="E5" s="201" t="s">
        <v>27</v>
      </c>
      <c r="F5" s="209" t="s">
        <v>25</v>
      </c>
      <c r="G5" s="198" t="s">
        <v>26</v>
      </c>
      <c r="H5" s="198" t="s">
        <v>27</v>
      </c>
      <c r="I5" s="198" t="s">
        <v>28</v>
      </c>
      <c r="J5" s="201" t="s">
        <v>45</v>
      </c>
      <c r="K5" s="209" t="s">
        <v>25</v>
      </c>
      <c r="L5" s="198" t="s">
        <v>26</v>
      </c>
      <c r="M5" s="198" t="s">
        <v>27</v>
      </c>
      <c r="N5" s="198" t="s">
        <v>28</v>
      </c>
      <c r="O5" s="201" t="s">
        <v>45</v>
      </c>
      <c r="P5" s="209" t="s">
        <v>25</v>
      </c>
      <c r="Q5" s="198" t="s">
        <v>26</v>
      </c>
      <c r="R5" s="198" t="s">
        <v>27</v>
      </c>
      <c r="S5" s="201" t="s">
        <v>28</v>
      </c>
    </row>
    <row r="6" spans="2:19">
      <c r="B6" s="213" t="s">
        <v>190</v>
      </c>
      <c r="C6" s="210">
        <v>0.11219999999999999</v>
      </c>
      <c r="D6" s="199">
        <v>0.1288</v>
      </c>
      <c r="E6" s="203">
        <v>5.4399999999999997E-2</v>
      </c>
      <c r="F6" s="210">
        <v>7.1300000000000002E-2</v>
      </c>
      <c r="G6" s="199">
        <v>5.8700000000000002E-2</v>
      </c>
      <c r="H6" s="199">
        <v>5.4600000000000003E-2</v>
      </c>
      <c r="I6" s="199">
        <v>9.1499999999999998E-2</v>
      </c>
      <c r="J6" s="203">
        <v>5.0200000000000002E-2</v>
      </c>
      <c r="K6" s="210">
        <v>0.29070000000000001</v>
      </c>
      <c r="L6" s="199">
        <v>0.67600000000000005</v>
      </c>
      <c r="M6" s="199">
        <v>1.2551000000000001</v>
      </c>
      <c r="N6" s="199">
        <v>0.34229999999999999</v>
      </c>
      <c r="O6" s="203">
        <v>0.60540000000000005</v>
      </c>
      <c r="P6" s="210">
        <v>6.6400000000000001E-2</v>
      </c>
      <c r="Q6" s="199">
        <v>5.4199999999999998E-2</v>
      </c>
      <c r="R6" s="199">
        <v>7.3200000000000001E-2</v>
      </c>
      <c r="S6" s="203">
        <v>6.2199999999999998E-2</v>
      </c>
    </row>
    <row r="7" spans="2:19">
      <c r="B7" s="213" t="s">
        <v>191</v>
      </c>
      <c r="C7" s="210">
        <v>0.76600000000000001</v>
      </c>
      <c r="D7" s="199">
        <v>0.90100000000000002</v>
      </c>
      <c r="E7" s="203">
        <v>0.39900000000000002</v>
      </c>
      <c r="F7" s="210">
        <v>0.34399999999999997</v>
      </c>
      <c r="G7" s="199">
        <v>0.35</v>
      </c>
      <c r="H7" s="199">
        <v>0.27700000000000002</v>
      </c>
      <c r="I7" s="199">
        <v>0.34</v>
      </c>
      <c r="J7" s="203">
        <v>0.26300000000000001</v>
      </c>
      <c r="K7" s="210">
        <v>2.089</v>
      </c>
      <c r="L7" s="199">
        <v>5.7910000000000004</v>
      </c>
      <c r="M7" s="199">
        <v>8.702</v>
      </c>
      <c r="N7" s="199">
        <v>2.484</v>
      </c>
      <c r="O7" s="203">
        <v>3.8769999999999998</v>
      </c>
      <c r="P7" s="210">
        <v>0.217</v>
      </c>
      <c r="Q7" s="199">
        <v>0.217</v>
      </c>
      <c r="R7" s="199">
        <v>0.26400000000000001</v>
      </c>
      <c r="S7" s="203">
        <v>0.221</v>
      </c>
    </row>
    <row r="8" spans="2:19">
      <c r="B8" s="213" t="s">
        <v>192</v>
      </c>
      <c r="C8" s="210">
        <v>0.20200000000000001</v>
      </c>
      <c r="D8" s="199">
        <v>0.156</v>
      </c>
      <c r="E8" s="203">
        <v>0.104</v>
      </c>
      <c r="F8" s="210">
        <v>4.3999999999999997E-2</v>
      </c>
      <c r="G8" s="199">
        <v>8.1000000000000003E-2</v>
      </c>
      <c r="H8" s="199">
        <v>5.3999999999999999E-2</v>
      </c>
      <c r="I8" s="199">
        <v>5.3999999999999999E-2</v>
      </c>
      <c r="J8" s="203">
        <v>6.8000000000000005E-2</v>
      </c>
      <c r="K8" s="210">
        <v>0.80700000000000005</v>
      </c>
      <c r="L8" s="199">
        <v>1.423</v>
      </c>
      <c r="M8" s="199">
        <v>2.2170000000000001</v>
      </c>
      <c r="N8" s="199">
        <v>0.81499999999999995</v>
      </c>
      <c r="O8" s="203">
        <v>1.345</v>
      </c>
      <c r="P8" s="210">
        <v>4.9000000000000002E-2</v>
      </c>
      <c r="Q8" s="199">
        <v>5.8999999999999997E-2</v>
      </c>
      <c r="R8" s="199">
        <v>5.3999999999999999E-2</v>
      </c>
      <c r="S8" s="203">
        <v>3.3000000000000002E-2</v>
      </c>
    </row>
    <row r="9" spans="2:19">
      <c r="B9" s="213" t="s">
        <v>193</v>
      </c>
      <c r="C9" s="210">
        <v>0.51</v>
      </c>
      <c r="D9" s="199">
        <v>0.73</v>
      </c>
      <c r="E9" s="203">
        <v>0.24</v>
      </c>
      <c r="F9" s="210">
        <v>0.47</v>
      </c>
      <c r="G9" s="199">
        <v>0.66</v>
      </c>
      <c r="H9" s="199">
        <v>0.28999999999999998</v>
      </c>
      <c r="I9" s="199">
        <v>0.71</v>
      </c>
      <c r="J9" s="203">
        <v>0.47</v>
      </c>
      <c r="K9" s="210">
        <v>2.2400000000000002</v>
      </c>
      <c r="L9" s="199">
        <v>5.28</v>
      </c>
      <c r="M9" s="199">
        <v>9.74</v>
      </c>
      <c r="N9" s="199">
        <v>2.82</v>
      </c>
      <c r="O9" s="203">
        <v>4.8600000000000003</v>
      </c>
      <c r="P9" s="210">
        <v>0.53</v>
      </c>
      <c r="Q9" s="199">
        <v>0.32</v>
      </c>
      <c r="R9" s="199">
        <v>0.37</v>
      </c>
      <c r="S9" s="203">
        <v>0.33</v>
      </c>
    </row>
    <row r="10" spans="2:19">
      <c r="B10" s="213" t="s">
        <v>194</v>
      </c>
      <c r="C10" s="202">
        <v>0.23699999999999999</v>
      </c>
      <c r="D10" s="197">
        <v>0.60699999999999998</v>
      </c>
      <c r="E10" s="204">
        <v>0.154</v>
      </c>
      <c r="F10" s="202">
        <v>0.18099999999999999</v>
      </c>
      <c r="G10" s="197">
        <v>0.16500000000000001</v>
      </c>
      <c r="H10" s="197">
        <v>0.182</v>
      </c>
      <c r="I10" s="197">
        <v>0.247</v>
      </c>
      <c r="J10" s="204">
        <v>0.121</v>
      </c>
      <c r="K10" s="202">
        <v>0.65600000000000003</v>
      </c>
      <c r="L10" s="197">
        <v>0.47199999999999998</v>
      </c>
      <c r="M10" s="197">
        <v>1.758</v>
      </c>
      <c r="N10" s="197">
        <v>0.59899999999999998</v>
      </c>
      <c r="O10" s="204">
        <v>1.252</v>
      </c>
      <c r="P10" s="202">
        <v>0.34300000000000003</v>
      </c>
      <c r="Q10" s="197">
        <v>0.25900000000000001</v>
      </c>
      <c r="R10" s="197">
        <v>0.36299999999999999</v>
      </c>
      <c r="S10" s="204">
        <v>0.21299999999999999</v>
      </c>
    </row>
    <row r="11" spans="2:19">
      <c r="B11" s="213" t="s">
        <v>197</v>
      </c>
      <c r="C11" s="210">
        <v>3.6999</v>
      </c>
      <c r="D11" s="199">
        <v>6.4012000000000002</v>
      </c>
      <c r="E11" s="203">
        <v>4.335</v>
      </c>
      <c r="F11" s="210">
        <v>2.7757999999999998</v>
      </c>
      <c r="G11" s="199">
        <v>3.8715000000000002</v>
      </c>
      <c r="H11" s="199">
        <v>3.9028999999999998</v>
      </c>
      <c r="I11" s="199">
        <v>3.1311</v>
      </c>
      <c r="J11" s="203">
        <v>3.0141</v>
      </c>
      <c r="K11" s="210">
        <v>5.0974000000000004</v>
      </c>
      <c r="L11" s="199">
        <v>3.4594999999999998</v>
      </c>
      <c r="M11" s="199">
        <v>3.5373000000000001</v>
      </c>
      <c r="N11" s="199">
        <v>3.4641000000000002</v>
      </c>
      <c r="O11" s="203">
        <v>2.8105000000000002</v>
      </c>
      <c r="P11" s="210">
        <v>3.9855999999999998</v>
      </c>
      <c r="Q11" s="199">
        <v>1.7574000000000001</v>
      </c>
      <c r="R11" s="199">
        <v>3.4420999999999999</v>
      </c>
      <c r="S11" s="203">
        <v>4.3045999999999998</v>
      </c>
    </row>
    <row r="12" spans="2:19" ht="16" thickBot="1">
      <c r="B12" s="214" t="s">
        <v>200</v>
      </c>
      <c r="C12" s="211">
        <v>0.81189999999999996</v>
      </c>
      <c r="D12" s="205">
        <v>1.1475</v>
      </c>
      <c r="E12" s="206">
        <v>0.98260000000000003</v>
      </c>
      <c r="F12" s="211">
        <v>0.95469999999999999</v>
      </c>
      <c r="G12" s="205">
        <v>1.0163</v>
      </c>
      <c r="H12" s="205">
        <v>0.74590000000000001</v>
      </c>
      <c r="I12" s="205">
        <v>0.65880000000000005</v>
      </c>
      <c r="J12" s="206">
        <v>0.80759999999999998</v>
      </c>
      <c r="K12" s="211">
        <v>1.3647</v>
      </c>
      <c r="L12" s="205">
        <v>1.3664000000000001</v>
      </c>
      <c r="M12" s="205">
        <v>1.7134</v>
      </c>
      <c r="N12" s="205">
        <v>1.2683</v>
      </c>
      <c r="O12" s="206">
        <v>1.4</v>
      </c>
      <c r="P12" s="211">
        <v>0.91869999999999996</v>
      </c>
      <c r="Q12" s="205">
        <v>0.34489999999999998</v>
      </c>
      <c r="R12" s="205">
        <v>0.93179999999999996</v>
      </c>
      <c r="S12" s="206">
        <v>0.70599999999999996</v>
      </c>
    </row>
    <row r="15" spans="2:19" ht="16" thickBot="1"/>
    <row r="16" spans="2:19">
      <c r="B16" s="256"/>
      <c r="C16" s="251" t="s">
        <v>203</v>
      </c>
      <c r="D16" s="252"/>
      <c r="E16" s="252"/>
      <c r="F16" s="252"/>
      <c r="G16" s="253"/>
      <c r="H16" s="251" t="s">
        <v>204</v>
      </c>
      <c r="I16" s="252"/>
      <c r="J16" s="252"/>
      <c r="K16" s="252"/>
      <c r="L16" s="253"/>
      <c r="M16" s="251" t="s">
        <v>205</v>
      </c>
      <c r="N16" s="252"/>
      <c r="O16" s="252"/>
      <c r="P16" s="252"/>
      <c r="Q16" s="253"/>
    </row>
    <row r="17" spans="2:17">
      <c r="B17" s="257"/>
      <c r="C17" s="216" t="s">
        <v>25</v>
      </c>
      <c r="D17" s="217" t="s">
        <v>26</v>
      </c>
      <c r="E17" s="217" t="s">
        <v>27</v>
      </c>
      <c r="F17" s="217" t="s">
        <v>28</v>
      </c>
      <c r="G17" s="218" t="s">
        <v>45</v>
      </c>
      <c r="H17" s="216" t="s">
        <v>25</v>
      </c>
      <c r="I17" s="217" t="s">
        <v>26</v>
      </c>
      <c r="J17" s="217" t="s">
        <v>27</v>
      </c>
      <c r="K17" s="217" t="s">
        <v>28</v>
      </c>
      <c r="L17" s="218" t="s">
        <v>45</v>
      </c>
      <c r="M17" s="216" t="s">
        <v>25</v>
      </c>
      <c r="N17" s="217" t="s">
        <v>26</v>
      </c>
      <c r="O17" s="217" t="s">
        <v>27</v>
      </c>
      <c r="P17" s="217" t="s">
        <v>28</v>
      </c>
      <c r="Q17" s="218" t="s">
        <v>45</v>
      </c>
    </row>
    <row r="18" spans="2:17">
      <c r="B18" s="207" t="s">
        <v>201</v>
      </c>
      <c r="C18" s="215">
        <v>3.19</v>
      </c>
      <c r="D18" s="219">
        <v>3.3</v>
      </c>
      <c r="E18" s="219">
        <v>6.12</v>
      </c>
      <c r="F18" s="219">
        <v>5.62</v>
      </c>
      <c r="G18" s="220">
        <v>6.83</v>
      </c>
      <c r="H18" s="215">
        <v>4.62</v>
      </c>
      <c r="I18" s="219">
        <v>5.12</v>
      </c>
      <c r="J18" s="219">
        <v>17.100000000000001</v>
      </c>
      <c r="K18" s="219">
        <v>12</v>
      </c>
      <c r="L18" s="220">
        <v>9.84</v>
      </c>
      <c r="M18" s="215">
        <v>51.3</v>
      </c>
      <c r="N18" s="219">
        <v>35.5</v>
      </c>
      <c r="O18" s="219">
        <v>44.9</v>
      </c>
      <c r="P18" s="219">
        <v>45.1</v>
      </c>
      <c r="Q18" s="220">
        <v>54.7</v>
      </c>
    </row>
    <row r="19" spans="2:17" ht="16" thickBot="1">
      <c r="B19" s="208" t="s">
        <v>202</v>
      </c>
      <c r="C19" s="223">
        <v>0.52</v>
      </c>
      <c r="D19" s="221">
        <v>0.63</v>
      </c>
      <c r="E19" s="221">
        <v>0.52</v>
      </c>
      <c r="F19" s="221">
        <v>0.44</v>
      </c>
      <c r="G19" s="222">
        <v>0.35</v>
      </c>
      <c r="H19" s="223">
        <v>1.51</v>
      </c>
      <c r="I19" s="221">
        <v>3.53</v>
      </c>
      <c r="J19" s="221">
        <v>2.57</v>
      </c>
      <c r="K19" s="221">
        <v>1.66</v>
      </c>
      <c r="L19" s="222">
        <v>3.87</v>
      </c>
      <c r="M19" s="223">
        <v>56.7</v>
      </c>
      <c r="N19" s="221">
        <v>56.8</v>
      </c>
      <c r="O19" s="221">
        <v>54</v>
      </c>
      <c r="P19" s="221">
        <v>52.2</v>
      </c>
      <c r="Q19" s="222">
        <v>56</v>
      </c>
    </row>
    <row r="20" spans="2:17">
      <c r="E20" s="200"/>
      <c r="H20" s="200"/>
    </row>
    <row r="21" spans="2:17">
      <c r="E21" s="200"/>
    </row>
    <row r="22" spans="2:17">
      <c r="E22" s="200"/>
    </row>
    <row r="23" spans="2:17">
      <c r="E23" s="200"/>
    </row>
    <row r="24" spans="2:17">
      <c r="E24" s="200"/>
    </row>
    <row r="25" spans="2:17">
      <c r="E25" s="200"/>
      <c r="G25" s="1"/>
    </row>
    <row r="26" spans="2:17">
      <c r="E26" s="200"/>
      <c r="G26" s="1"/>
    </row>
    <row r="27" spans="2:17">
      <c r="E27" s="200"/>
      <c r="G27" s="1"/>
    </row>
    <row r="28" spans="2:17">
      <c r="E28" s="200"/>
      <c r="G28" s="1"/>
    </row>
    <row r="29" spans="2:17">
      <c r="E29" s="200"/>
      <c r="G29" s="1"/>
    </row>
    <row r="30" spans="2:17">
      <c r="E30" s="200"/>
      <c r="G30" s="1"/>
    </row>
    <row r="31" spans="2:17">
      <c r="E31" s="200"/>
      <c r="G31" s="1"/>
    </row>
    <row r="32" spans="2:17">
      <c r="E32" s="200"/>
      <c r="G32" s="1"/>
    </row>
    <row r="33" spans="7:7">
      <c r="G33" s="1"/>
    </row>
    <row r="34" spans="7:7">
      <c r="G34" s="1"/>
    </row>
    <row r="35" spans="7:7">
      <c r="G35" s="1"/>
    </row>
    <row r="36" spans="7:7">
      <c r="G36" s="1"/>
    </row>
    <row r="37" spans="7:7">
      <c r="G37" s="1"/>
    </row>
    <row r="38" spans="7:7">
      <c r="G38" s="1"/>
    </row>
    <row r="39" spans="7:7">
      <c r="G39" s="1"/>
    </row>
    <row r="40" spans="7:7">
      <c r="G40" s="1"/>
    </row>
    <row r="41" spans="7:7">
      <c r="G41" s="1"/>
    </row>
    <row r="42" spans="7:7">
      <c r="G42" s="1"/>
    </row>
  </sheetData>
  <mergeCells count="9">
    <mergeCell ref="P4:S4"/>
    <mergeCell ref="C16:G16"/>
    <mergeCell ref="H16:L16"/>
    <mergeCell ref="M16:Q16"/>
    <mergeCell ref="B16:B17"/>
    <mergeCell ref="B4:B5"/>
    <mergeCell ref="C4:E4"/>
    <mergeCell ref="F4:J4"/>
    <mergeCell ref="K4:O4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18"/>
  <sheetViews>
    <sheetView tabSelected="1" topLeftCell="A3" workbookViewId="0">
      <selection activeCell="J23" sqref="J23"/>
    </sheetView>
  </sheetViews>
  <sheetFormatPr baseColWidth="10" defaultColWidth="8.83203125" defaultRowHeight="15" x14ac:dyDescent="0"/>
  <cols>
    <col min="1" max="2" width="8.83203125" style="196"/>
    <col min="3" max="3" width="7.6640625" style="196" customWidth="1"/>
    <col min="4" max="9" width="12.5" style="196" bestFit="1" customWidth="1"/>
    <col min="10" max="16384" width="8.83203125" style="196"/>
  </cols>
  <sheetData>
    <row r="2" spans="3:9" ht="16" thickBot="1"/>
    <row r="3" spans="3:9">
      <c r="C3" s="212"/>
      <c r="D3" s="248" t="s">
        <v>2</v>
      </c>
      <c r="E3" s="249"/>
      <c r="F3" s="250"/>
      <c r="G3" s="248" t="s">
        <v>29</v>
      </c>
      <c r="H3" s="249"/>
      <c r="I3" s="250"/>
    </row>
    <row r="4" spans="3:9">
      <c r="C4" s="207" t="s">
        <v>189</v>
      </c>
      <c r="D4" s="209" t="s">
        <v>25</v>
      </c>
      <c r="E4" s="198" t="s">
        <v>26</v>
      </c>
      <c r="F4" s="201" t="s">
        <v>27</v>
      </c>
      <c r="G4" s="209" t="s">
        <v>25</v>
      </c>
      <c r="H4" s="198" t="s">
        <v>26</v>
      </c>
      <c r="I4" s="201" t="s">
        <v>27</v>
      </c>
    </row>
    <row r="5" spans="3:9">
      <c r="C5" s="207">
        <v>0</v>
      </c>
      <c r="D5" s="210">
        <v>39.068669999999997</v>
      </c>
      <c r="E5" s="199">
        <v>48.648110000000003</v>
      </c>
      <c r="F5" s="203">
        <v>64.558819999999997</v>
      </c>
      <c r="G5" s="210">
        <v>37.014620000000001</v>
      </c>
      <c r="H5" s="199">
        <v>24.229690000000002</v>
      </c>
      <c r="I5" s="203">
        <v>38.527990000000003</v>
      </c>
    </row>
    <row r="6" spans="3:9">
      <c r="C6" s="207">
        <v>1</v>
      </c>
      <c r="D6" s="210">
        <v>33.346490000000003</v>
      </c>
      <c r="E6" s="199">
        <v>25.80613</v>
      </c>
      <c r="F6" s="203">
        <v>11.139709999999999</v>
      </c>
      <c r="G6" s="210">
        <v>17.96941</v>
      </c>
      <c r="H6" s="199">
        <v>36.570180000000001</v>
      </c>
      <c r="I6" s="203">
        <v>19.40221</v>
      </c>
    </row>
    <row r="7" spans="3:9">
      <c r="C7" s="207">
        <v>2</v>
      </c>
      <c r="D7" s="210">
        <v>6.985004</v>
      </c>
      <c r="E7" s="199">
        <v>5.5978370000000002</v>
      </c>
      <c r="F7" s="203">
        <v>8.0514709999999994</v>
      </c>
      <c r="G7" s="210">
        <v>18.608170000000001</v>
      </c>
      <c r="H7" s="199">
        <v>17.693739999999998</v>
      </c>
      <c r="I7" s="203">
        <v>16.240500000000001</v>
      </c>
    </row>
    <row r="8" spans="3:9">
      <c r="C8" s="207">
        <v>3</v>
      </c>
      <c r="D8" s="210">
        <v>9.5501179999999994</v>
      </c>
      <c r="E8" s="199">
        <v>8.9325060000000001</v>
      </c>
      <c r="F8" s="203">
        <v>6.5073530000000002</v>
      </c>
      <c r="G8" s="210">
        <v>7.9509160000000003</v>
      </c>
      <c r="H8" s="199">
        <v>12.527229999999999</v>
      </c>
      <c r="I8" s="203">
        <v>7.8438150000000002</v>
      </c>
    </row>
    <row r="9" spans="3:9">
      <c r="C9" s="207">
        <v>4</v>
      </c>
      <c r="D9" s="210">
        <v>1.4338329999999999</v>
      </c>
      <c r="E9" s="199">
        <v>2.9140799999999998</v>
      </c>
      <c r="F9" s="203">
        <v>2.1691180000000001</v>
      </c>
      <c r="G9" s="210">
        <v>7.4634390000000002</v>
      </c>
      <c r="H9" s="199">
        <v>2.754435</v>
      </c>
      <c r="I9" s="203">
        <v>3.921907</v>
      </c>
    </row>
    <row r="10" spans="3:9">
      <c r="C10" s="207">
        <v>5</v>
      </c>
      <c r="D10" s="210">
        <v>2.473033</v>
      </c>
      <c r="E10" s="199">
        <v>2.1730420000000001</v>
      </c>
      <c r="F10" s="203">
        <v>3.2352940000000001</v>
      </c>
      <c r="G10" s="210">
        <v>1.546478</v>
      </c>
      <c r="H10" s="199">
        <v>1.478369</v>
      </c>
      <c r="I10" s="203">
        <v>3.438148</v>
      </c>
    </row>
    <row r="11" spans="3:9">
      <c r="C11" s="207">
        <v>6</v>
      </c>
      <c r="D11" s="210">
        <v>1.7890029999999999</v>
      </c>
      <c r="E11" s="199">
        <v>2.673743</v>
      </c>
      <c r="F11" s="203">
        <v>2.2794120000000002</v>
      </c>
      <c r="G11" s="210">
        <v>2.7903850000000001</v>
      </c>
      <c r="H11" s="199">
        <v>1.3383130000000001</v>
      </c>
      <c r="I11" s="203">
        <v>2.5224600000000001</v>
      </c>
    </row>
    <row r="12" spans="3:9">
      <c r="C12" s="207">
        <v>7</v>
      </c>
      <c r="D12" s="210">
        <v>0.11839</v>
      </c>
      <c r="E12" s="199">
        <v>0.24033599999999999</v>
      </c>
      <c r="F12" s="203">
        <v>0.110294</v>
      </c>
      <c r="G12" s="210">
        <v>2.3869560000000001</v>
      </c>
      <c r="H12" s="199">
        <v>1.0582009999999999</v>
      </c>
      <c r="I12" s="203">
        <v>2.5915689999999998</v>
      </c>
    </row>
    <row r="13" spans="3:9">
      <c r="C13" s="207">
        <v>8</v>
      </c>
      <c r="D13" s="210">
        <v>3.3675350000000002</v>
      </c>
      <c r="E13" s="199">
        <v>0.350491</v>
      </c>
      <c r="F13" s="203">
        <v>0.29411799999999999</v>
      </c>
      <c r="G13" s="210">
        <v>8.4047999999999998E-2</v>
      </c>
      <c r="H13" s="199">
        <v>3.1123999999999999E-2</v>
      </c>
      <c r="I13" s="203">
        <v>0.10366300000000001</v>
      </c>
    </row>
    <row r="14" spans="3:9">
      <c r="C14" s="207">
        <v>9</v>
      </c>
      <c r="D14" s="210">
        <v>0.27624300000000002</v>
      </c>
      <c r="E14" s="199">
        <v>0.33046300000000001</v>
      </c>
      <c r="F14" s="203">
        <v>0.22058800000000001</v>
      </c>
      <c r="G14" s="210">
        <v>1.6137170000000001</v>
      </c>
      <c r="H14" s="199">
        <v>0.34235900000000002</v>
      </c>
      <c r="I14" s="203">
        <v>2.2805810000000002</v>
      </c>
    </row>
    <row r="15" spans="3:9">
      <c r="C15" s="207">
        <v>10</v>
      </c>
      <c r="D15" s="210">
        <v>0.42094199999999998</v>
      </c>
      <c r="E15" s="199">
        <v>1.2116960000000001</v>
      </c>
      <c r="F15" s="203">
        <v>0.69852899999999996</v>
      </c>
      <c r="G15" s="210">
        <v>0.62195299999999998</v>
      </c>
      <c r="H15" s="199">
        <v>0.45129200000000003</v>
      </c>
      <c r="I15" s="203">
        <v>0.57014500000000001</v>
      </c>
    </row>
    <row r="16" spans="3:9">
      <c r="C16" s="207">
        <v>11</v>
      </c>
      <c r="D16" s="210">
        <v>0.42094199999999998</v>
      </c>
      <c r="E16" s="199">
        <v>0.230322</v>
      </c>
      <c r="F16" s="203">
        <v>0.33088200000000001</v>
      </c>
      <c r="G16" s="210">
        <v>0.958144</v>
      </c>
      <c r="H16" s="199">
        <v>0.65359500000000004</v>
      </c>
      <c r="I16" s="203">
        <v>1.5031099999999999</v>
      </c>
    </row>
    <row r="17" spans="3:9">
      <c r="C17" s="207">
        <v>12</v>
      </c>
      <c r="D17" s="210">
        <v>0.60510399999999998</v>
      </c>
      <c r="E17" s="199">
        <v>0.57079899999999995</v>
      </c>
      <c r="F17" s="203">
        <v>0.18382399999999999</v>
      </c>
      <c r="G17" s="210">
        <v>0.36981000000000003</v>
      </c>
      <c r="H17" s="199">
        <v>0.68471800000000005</v>
      </c>
      <c r="I17" s="203">
        <v>0.41465099999999999</v>
      </c>
    </row>
    <row r="18" spans="3:9" ht="16" thickBot="1">
      <c r="C18" s="208">
        <v>13</v>
      </c>
      <c r="D18" s="211">
        <v>0.14469899999999999</v>
      </c>
      <c r="E18" s="205">
        <v>0.32044899999999998</v>
      </c>
      <c r="F18" s="206">
        <v>0.22058800000000001</v>
      </c>
      <c r="G18" s="211">
        <v>0.62195299999999998</v>
      </c>
      <c r="H18" s="205">
        <v>0.18674099999999999</v>
      </c>
      <c r="I18" s="206">
        <v>0.63925399999999999</v>
      </c>
    </row>
  </sheetData>
  <mergeCells count="2">
    <mergeCell ref="D3:F3"/>
    <mergeCell ref="G3:I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3"/>
  <sheetViews>
    <sheetView workbookViewId="0">
      <selection activeCell="J8" sqref="J8"/>
    </sheetView>
  </sheetViews>
  <sheetFormatPr baseColWidth="10" defaultColWidth="8.83203125" defaultRowHeight="14" x14ac:dyDescent="0"/>
  <cols>
    <col min="3" max="3" width="12.5" customWidth="1"/>
    <col min="4" max="4" width="11.6640625" customWidth="1"/>
    <col min="5" max="5" width="10.83203125" customWidth="1"/>
    <col min="6" max="6" width="11.5" customWidth="1"/>
    <col min="7" max="7" width="12.83203125" customWidth="1"/>
    <col min="8" max="8" width="10.5" customWidth="1"/>
  </cols>
  <sheetData>
    <row r="3" spans="2:8" ht="15" thickBot="1"/>
    <row r="4" spans="2:8" ht="15" thickBot="1">
      <c r="B4" s="10"/>
      <c r="C4" s="260" t="s">
        <v>15</v>
      </c>
      <c r="D4" s="261"/>
      <c r="E4" s="262"/>
      <c r="F4" s="260" t="s">
        <v>16</v>
      </c>
      <c r="G4" s="261"/>
      <c r="H4" s="262"/>
    </row>
    <row r="5" spans="2:8" ht="15" thickBot="1">
      <c r="B5" s="10"/>
      <c r="C5" s="48" t="s">
        <v>10</v>
      </c>
      <c r="D5" s="49" t="s">
        <v>11</v>
      </c>
      <c r="E5" s="50" t="s">
        <v>12</v>
      </c>
      <c r="F5" s="48" t="s">
        <v>10</v>
      </c>
      <c r="G5" s="49" t="s">
        <v>11</v>
      </c>
      <c r="H5" s="50" t="s">
        <v>12</v>
      </c>
    </row>
    <row r="6" spans="2:8">
      <c r="B6" s="14" t="s">
        <v>9</v>
      </c>
      <c r="C6" s="30">
        <v>116.03</v>
      </c>
      <c r="D6" s="31">
        <v>96.15</v>
      </c>
      <c r="E6" s="32">
        <v>99.5</v>
      </c>
      <c r="F6" s="30">
        <v>1359.26</v>
      </c>
      <c r="G6" s="31">
        <v>1592.98</v>
      </c>
      <c r="H6" s="32">
        <v>812.39</v>
      </c>
    </row>
    <row r="7" spans="2:8">
      <c r="B7" s="14" t="s">
        <v>5</v>
      </c>
      <c r="C7" s="23">
        <v>2.62</v>
      </c>
      <c r="D7" s="24">
        <v>0</v>
      </c>
      <c r="E7" s="25">
        <v>0</v>
      </c>
      <c r="F7" s="23">
        <v>91.75</v>
      </c>
      <c r="G7" s="24">
        <v>163.29</v>
      </c>
      <c r="H7" s="25">
        <v>42.17</v>
      </c>
    </row>
    <row r="8" spans="2:8">
      <c r="B8" s="14" t="s">
        <v>6</v>
      </c>
      <c r="C8" s="23">
        <v>0.42</v>
      </c>
      <c r="D8" s="24">
        <v>0.35</v>
      </c>
      <c r="E8" s="25">
        <v>0.57999999999999996</v>
      </c>
      <c r="F8" s="23">
        <v>217.81</v>
      </c>
      <c r="G8" s="24">
        <v>247.94</v>
      </c>
      <c r="H8" s="25">
        <v>152.58000000000001</v>
      </c>
    </row>
    <row r="9" spans="2:8">
      <c r="B9" s="14" t="s">
        <v>7</v>
      </c>
      <c r="C9" s="23">
        <v>0.28000000000000003</v>
      </c>
      <c r="D9" s="24">
        <v>1.28</v>
      </c>
      <c r="E9" s="25">
        <v>0</v>
      </c>
      <c r="F9" s="23">
        <v>6.47</v>
      </c>
      <c r="G9" s="24">
        <v>12.87</v>
      </c>
      <c r="H9" s="25">
        <v>3.99</v>
      </c>
    </row>
    <row r="10" spans="2:8">
      <c r="B10" s="14" t="s">
        <v>14</v>
      </c>
      <c r="C10" s="23">
        <v>9.73</v>
      </c>
      <c r="D10" s="24">
        <v>9.44</v>
      </c>
      <c r="E10" s="25">
        <v>6.44</v>
      </c>
      <c r="F10" s="23">
        <v>3.2</v>
      </c>
      <c r="G10" s="24">
        <v>8.4600000000000009</v>
      </c>
      <c r="H10" s="25">
        <v>3.55</v>
      </c>
    </row>
    <row r="11" spans="2:8">
      <c r="B11" s="14" t="s">
        <v>8</v>
      </c>
      <c r="C11" s="23">
        <v>1.05</v>
      </c>
      <c r="D11" s="24">
        <v>0.74</v>
      </c>
      <c r="E11" s="25">
        <v>0.86</v>
      </c>
      <c r="F11" s="23">
        <v>35.950000000000003</v>
      </c>
      <c r="G11" s="24">
        <v>56.03</v>
      </c>
      <c r="H11" s="25">
        <v>25.38</v>
      </c>
    </row>
    <row r="12" spans="2:8" ht="15" thickBot="1">
      <c r="B12" s="14" t="s">
        <v>17</v>
      </c>
      <c r="C12" s="19">
        <v>0</v>
      </c>
      <c r="D12" s="20">
        <v>0</v>
      </c>
      <c r="E12" s="21">
        <v>0</v>
      </c>
      <c r="F12" s="19">
        <v>7.34</v>
      </c>
      <c r="G12" s="20">
        <v>11.18</v>
      </c>
      <c r="H12" s="21">
        <v>4.5199999999999996</v>
      </c>
    </row>
    <row r="13" spans="2:8">
      <c r="B13" s="12"/>
    </row>
  </sheetData>
  <mergeCells count="2">
    <mergeCell ref="C4:E4"/>
    <mergeCell ref="F4:H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workbookViewId="0">
      <selection activeCell="G3" sqref="G3:L3"/>
    </sheetView>
  </sheetViews>
  <sheetFormatPr baseColWidth="10" defaultColWidth="8.83203125" defaultRowHeight="14" x14ac:dyDescent="0"/>
  <cols>
    <col min="4" max="4" width="11.1640625" customWidth="1"/>
    <col min="5" max="5" width="15.6640625" customWidth="1"/>
    <col min="6" max="6" width="12.1640625" customWidth="1"/>
    <col min="7" max="7" width="14.83203125" customWidth="1"/>
    <col min="8" max="8" width="13.33203125" customWidth="1"/>
    <col min="9" max="9" width="16.1640625" customWidth="1"/>
    <col min="10" max="10" width="14.5" customWidth="1"/>
    <col min="11" max="11" width="11.83203125" customWidth="1"/>
    <col min="12" max="12" width="12.83203125" customWidth="1"/>
  </cols>
  <sheetData>
    <row r="1" spans="2:12" ht="15" thickBot="1"/>
    <row r="2" spans="2:12" ht="15" thickBot="1">
      <c r="D2" s="224" t="s">
        <v>2</v>
      </c>
      <c r="E2" s="225"/>
      <c r="F2" s="226"/>
      <c r="G2" s="224" t="s">
        <v>3</v>
      </c>
      <c r="H2" s="225"/>
      <c r="I2" s="226"/>
      <c r="J2" s="224" t="s">
        <v>4</v>
      </c>
      <c r="K2" s="225"/>
      <c r="L2" s="226"/>
    </row>
    <row r="3" spans="2:12" ht="15" thickBot="1">
      <c r="C3" s="12"/>
      <c r="D3" s="33" t="s">
        <v>10</v>
      </c>
      <c r="E3" s="34" t="s">
        <v>11</v>
      </c>
      <c r="F3" s="35" t="s">
        <v>12</v>
      </c>
      <c r="G3" s="45" t="s">
        <v>10</v>
      </c>
      <c r="H3" s="46" t="s">
        <v>11</v>
      </c>
      <c r="I3" s="47" t="s">
        <v>12</v>
      </c>
      <c r="J3" s="45" t="s">
        <v>10</v>
      </c>
      <c r="K3" s="46" t="s">
        <v>11</v>
      </c>
      <c r="L3" s="47" t="s">
        <v>12</v>
      </c>
    </row>
    <row r="4" spans="2:12" s="6" customFormat="1">
      <c r="B4" s="5"/>
      <c r="C4" s="13" t="s">
        <v>9</v>
      </c>
      <c r="D4" s="36">
        <v>0</v>
      </c>
      <c r="E4" s="37">
        <v>0</v>
      </c>
      <c r="F4" s="38">
        <v>0</v>
      </c>
      <c r="G4" s="36">
        <v>13.44</v>
      </c>
      <c r="H4" s="37">
        <v>9.59</v>
      </c>
      <c r="I4" s="38">
        <v>3.07</v>
      </c>
      <c r="J4" s="36">
        <v>1359.26</v>
      </c>
      <c r="K4" s="37">
        <v>1592.98</v>
      </c>
      <c r="L4" s="38">
        <v>812.39</v>
      </c>
    </row>
    <row r="5" spans="2:12" s="6" customFormat="1">
      <c r="B5" s="7"/>
      <c r="C5" s="13" t="s">
        <v>5</v>
      </c>
      <c r="D5" s="39">
        <v>0</v>
      </c>
      <c r="E5" s="40">
        <v>0</v>
      </c>
      <c r="F5" s="41">
        <v>0</v>
      </c>
      <c r="G5" s="39">
        <v>0</v>
      </c>
      <c r="H5" s="40">
        <v>0</v>
      </c>
      <c r="I5" s="41">
        <v>0</v>
      </c>
      <c r="J5" s="39">
        <v>91.75</v>
      </c>
      <c r="K5" s="40">
        <v>163.29</v>
      </c>
      <c r="L5" s="41">
        <v>42.17</v>
      </c>
    </row>
    <row r="6" spans="2:12" s="6" customFormat="1">
      <c r="B6" s="5"/>
      <c r="C6" s="13" t="s">
        <v>6</v>
      </c>
      <c r="D6" s="39">
        <v>5.98</v>
      </c>
      <c r="E6" s="40">
        <v>4.88</v>
      </c>
      <c r="F6" s="41">
        <v>5.98</v>
      </c>
      <c r="G6" s="39">
        <v>12.53</v>
      </c>
      <c r="H6" s="40">
        <v>10.37</v>
      </c>
      <c r="I6" s="41">
        <v>0</v>
      </c>
      <c r="J6" s="39">
        <v>217.81</v>
      </c>
      <c r="K6" s="40">
        <v>247.94</v>
      </c>
      <c r="L6" s="41">
        <v>152.58000000000001</v>
      </c>
    </row>
    <row r="7" spans="2:12" s="6" customFormat="1">
      <c r="B7" s="5"/>
      <c r="C7" s="13" t="s">
        <v>7</v>
      </c>
      <c r="D7" s="39">
        <v>0</v>
      </c>
      <c r="E7" s="40">
        <v>0</v>
      </c>
      <c r="F7" s="41">
        <v>0.3</v>
      </c>
      <c r="G7" s="39">
        <v>0.49</v>
      </c>
      <c r="H7" s="40">
        <v>0.43</v>
      </c>
      <c r="I7" s="41">
        <v>0.04</v>
      </c>
      <c r="J7" s="39">
        <v>6.47</v>
      </c>
      <c r="K7" s="40">
        <v>12.87</v>
      </c>
      <c r="L7" s="41">
        <v>3.99</v>
      </c>
    </row>
    <row r="8" spans="2:12" s="6" customFormat="1">
      <c r="B8" s="5"/>
      <c r="C8" s="13" t="s">
        <v>14</v>
      </c>
      <c r="D8" s="39">
        <v>0</v>
      </c>
      <c r="E8" s="40">
        <v>0</v>
      </c>
      <c r="F8" s="41">
        <v>0.38</v>
      </c>
      <c r="G8" s="39">
        <v>1.08</v>
      </c>
      <c r="H8" s="40">
        <v>0.03</v>
      </c>
      <c r="I8" s="41">
        <v>0.38</v>
      </c>
      <c r="J8" s="39">
        <v>3.2</v>
      </c>
      <c r="K8" s="40">
        <v>8.4600000000000009</v>
      </c>
      <c r="L8" s="41">
        <v>3.55</v>
      </c>
    </row>
    <row r="9" spans="2:12" s="6" customFormat="1">
      <c r="B9" s="5"/>
      <c r="C9" s="13" t="s">
        <v>8</v>
      </c>
      <c r="D9" s="39">
        <v>2.8</v>
      </c>
      <c r="E9" s="40">
        <v>2.3199999999999998</v>
      </c>
      <c r="F9" s="41">
        <v>4.24</v>
      </c>
      <c r="G9" s="39">
        <v>4.96</v>
      </c>
      <c r="H9" s="40">
        <v>4.96</v>
      </c>
      <c r="I9" s="41">
        <v>4.4800000000000004</v>
      </c>
      <c r="J9" s="39">
        <v>35.950000000000003</v>
      </c>
      <c r="K9" s="40">
        <v>56.03</v>
      </c>
      <c r="L9" s="41">
        <v>25.38</v>
      </c>
    </row>
    <row r="10" spans="2:12" s="6" customFormat="1" ht="15" thickBot="1">
      <c r="B10" s="5"/>
      <c r="C10" s="13" t="s">
        <v>13</v>
      </c>
      <c r="D10" s="42">
        <v>1.24</v>
      </c>
      <c r="E10" s="43">
        <v>1.64</v>
      </c>
      <c r="F10" s="44">
        <v>2.25</v>
      </c>
      <c r="G10" s="42">
        <v>2.71</v>
      </c>
      <c r="H10" s="43">
        <v>2.92</v>
      </c>
      <c r="I10" s="44">
        <v>1.8</v>
      </c>
      <c r="J10" s="42">
        <v>7.34</v>
      </c>
      <c r="K10" s="43">
        <v>11.18</v>
      </c>
      <c r="L10" s="44">
        <v>4.5199999999999996</v>
      </c>
    </row>
    <row r="11" spans="2:12">
      <c r="B11" s="3"/>
      <c r="C11" s="3"/>
      <c r="D11" s="4"/>
      <c r="E11" s="4"/>
      <c r="F11" s="4"/>
      <c r="G11" s="4"/>
      <c r="H11" s="4"/>
      <c r="I11" s="4"/>
      <c r="J11" s="4"/>
      <c r="K11" s="4"/>
      <c r="L11" s="4"/>
    </row>
    <row r="12" spans="2:12">
      <c r="B12" s="2"/>
    </row>
    <row r="13" spans="2:12">
      <c r="B13" s="2"/>
    </row>
    <row r="14" spans="2:12">
      <c r="C14" s="3"/>
      <c r="D14" s="4"/>
      <c r="E14" s="4"/>
      <c r="F14" s="4"/>
      <c r="G14" s="4"/>
      <c r="H14" s="4"/>
      <c r="I14" s="4"/>
      <c r="J14" s="4"/>
      <c r="K14" s="4"/>
      <c r="L14" s="4"/>
    </row>
    <row r="15" spans="2:12"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2:12">
      <c r="C16" s="2"/>
      <c r="D16" s="1"/>
      <c r="E16" s="1"/>
      <c r="F16" s="1"/>
      <c r="G16" s="1"/>
      <c r="H16" s="1"/>
      <c r="I16" s="1"/>
      <c r="J16" s="1"/>
      <c r="K16" s="1"/>
      <c r="L16" s="1"/>
    </row>
  </sheetData>
  <mergeCells count="3">
    <mergeCell ref="D2:F2"/>
    <mergeCell ref="G2:I2"/>
    <mergeCell ref="J2:L2"/>
  </mergeCells>
  <pageMargins left="0.70866141732283461" right="0.70866141732283461" top="0.74803149606299213" bottom="0.74803149606299213" header="0.31496062992125984" footer="0.31496062992125984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0"/>
  <sheetViews>
    <sheetView workbookViewId="0">
      <selection activeCell="B7" sqref="B7:D7"/>
    </sheetView>
  </sheetViews>
  <sheetFormatPr baseColWidth="10" defaultColWidth="8.83203125" defaultRowHeight="14" x14ac:dyDescent="0"/>
  <cols>
    <col min="2" max="2" width="12.33203125" customWidth="1"/>
    <col min="3" max="3" width="10.83203125" customWidth="1"/>
    <col min="4" max="4" width="11" customWidth="1"/>
    <col min="5" max="5" width="10.1640625" customWidth="1"/>
    <col min="6" max="6" width="10.83203125" customWidth="1"/>
    <col min="7" max="7" width="10.5" customWidth="1"/>
    <col min="8" max="8" width="11.6640625" customWidth="1"/>
    <col min="9" max="9" width="12" customWidth="1"/>
    <col min="10" max="10" width="10.6640625" customWidth="1"/>
    <col min="11" max="11" width="13.83203125" customWidth="1"/>
  </cols>
  <sheetData>
    <row r="5" spans="1:11" ht="15" thickBot="1"/>
    <row r="6" spans="1:11" ht="15" thickBot="1">
      <c r="B6" s="260" t="s">
        <v>3</v>
      </c>
      <c r="C6" s="261"/>
      <c r="D6" s="262"/>
      <c r="E6" s="260" t="s">
        <v>19</v>
      </c>
      <c r="F6" s="261"/>
      <c r="G6" s="260" t="s">
        <v>4</v>
      </c>
      <c r="H6" s="261"/>
      <c r="I6" s="262"/>
      <c r="J6" s="260" t="s">
        <v>20</v>
      </c>
      <c r="K6" s="262"/>
    </row>
    <row r="7" spans="1:11" ht="15" thickBot="1">
      <c r="B7" s="48" t="s">
        <v>10</v>
      </c>
      <c r="C7" s="49" t="s">
        <v>11</v>
      </c>
      <c r="D7" s="50" t="s">
        <v>12</v>
      </c>
      <c r="E7" s="48" t="s">
        <v>10</v>
      </c>
      <c r="F7" s="50" t="s">
        <v>11</v>
      </c>
      <c r="G7" s="48" t="s">
        <v>10</v>
      </c>
      <c r="H7" s="49" t="s">
        <v>11</v>
      </c>
      <c r="I7" s="50" t="s">
        <v>12</v>
      </c>
      <c r="J7" s="48" t="s">
        <v>10</v>
      </c>
      <c r="K7" s="50" t="s">
        <v>11</v>
      </c>
    </row>
    <row r="8" spans="1:11">
      <c r="A8" s="12" t="s">
        <v>6</v>
      </c>
      <c r="B8" s="30">
        <v>12.53</v>
      </c>
      <c r="C8" s="31">
        <v>10.37</v>
      </c>
      <c r="D8" s="32">
        <v>0</v>
      </c>
      <c r="E8" s="30">
        <v>2.11</v>
      </c>
      <c r="F8" s="32">
        <v>5.44</v>
      </c>
      <c r="G8" s="30">
        <v>217.81</v>
      </c>
      <c r="H8" s="31">
        <v>247.94</v>
      </c>
      <c r="I8" s="32">
        <v>152.58000000000001</v>
      </c>
      <c r="J8" s="30">
        <v>64.819999999999993</v>
      </c>
      <c r="K8" s="32">
        <v>67.02</v>
      </c>
    </row>
    <row r="9" spans="1:11">
      <c r="A9" s="14" t="s">
        <v>5</v>
      </c>
      <c r="B9" s="23">
        <v>0</v>
      </c>
      <c r="C9" s="24">
        <v>0</v>
      </c>
      <c r="D9" s="25">
        <v>0</v>
      </c>
      <c r="E9" s="23">
        <v>27.46</v>
      </c>
      <c r="F9" s="25">
        <v>19.8</v>
      </c>
      <c r="G9" s="23">
        <v>91.75</v>
      </c>
      <c r="H9" s="24">
        <v>163.29</v>
      </c>
      <c r="I9" s="25">
        <v>42.17</v>
      </c>
      <c r="J9" s="23">
        <v>77.05</v>
      </c>
      <c r="K9" s="25">
        <v>64.42</v>
      </c>
    </row>
    <row r="10" spans="1:11" ht="15" thickBot="1">
      <c r="A10" s="14" t="s">
        <v>9</v>
      </c>
      <c r="B10" s="19">
        <v>13.44</v>
      </c>
      <c r="C10" s="20">
        <v>9.59</v>
      </c>
      <c r="D10" s="21">
        <v>3.07</v>
      </c>
      <c r="E10" s="19">
        <v>573.16999999999996</v>
      </c>
      <c r="F10" s="21">
        <v>565.16999999999996</v>
      </c>
      <c r="G10" s="19">
        <v>1359.26</v>
      </c>
      <c r="H10" s="20">
        <v>1592.98</v>
      </c>
      <c r="I10" s="21">
        <v>812.39</v>
      </c>
      <c r="J10" s="19">
        <v>744.85</v>
      </c>
      <c r="K10" s="21">
        <v>1118.03</v>
      </c>
    </row>
  </sheetData>
  <mergeCells count="4">
    <mergeCell ref="B6:D6"/>
    <mergeCell ref="E6:F6"/>
    <mergeCell ref="G6:I6"/>
    <mergeCell ref="J6:K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H21" sqref="H21"/>
    </sheetView>
  </sheetViews>
  <sheetFormatPr baseColWidth="10" defaultColWidth="11.5" defaultRowHeight="14" x14ac:dyDescent="0"/>
  <sheetData>
    <row r="1" spans="1:8">
      <c r="A1" s="97"/>
      <c r="B1" s="95" t="s">
        <v>2</v>
      </c>
      <c r="C1" s="232" t="s">
        <v>29</v>
      </c>
      <c r="D1" s="233"/>
      <c r="E1" s="234" t="s">
        <v>121</v>
      </c>
      <c r="F1" s="235"/>
      <c r="G1" s="96"/>
      <c r="H1" s="26"/>
    </row>
    <row r="2" spans="1:8" ht="15" thickBot="1">
      <c r="A2" s="98" t="s">
        <v>118</v>
      </c>
      <c r="B2" s="34"/>
      <c r="C2" s="33" t="s">
        <v>147</v>
      </c>
      <c r="D2" s="35" t="s">
        <v>148</v>
      </c>
      <c r="E2" s="34" t="s">
        <v>149</v>
      </c>
      <c r="F2" s="35" t="s">
        <v>150</v>
      </c>
      <c r="G2" s="96"/>
      <c r="H2" s="101" t="s">
        <v>124</v>
      </c>
    </row>
    <row r="3" spans="1:8" ht="15" thickBot="1">
      <c r="A3" s="99"/>
      <c r="B3" s="224" t="s">
        <v>123</v>
      </c>
      <c r="C3" s="225"/>
      <c r="D3" s="225"/>
      <c r="E3" s="225"/>
      <c r="F3" s="226"/>
      <c r="G3" s="96"/>
      <c r="H3" s="96" t="s">
        <v>151</v>
      </c>
    </row>
    <row r="4" spans="1:8">
      <c r="A4" s="99">
        <v>44</v>
      </c>
      <c r="B4" s="26">
        <v>1</v>
      </c>
      <c r="C4" s="93"/>
      <c r="D4" s="94"/>
      <c r="E4" s="26"/>
      <c r="F4" s="94"/>
      <c r="G4" s="26"/>
      <c r="H4" s="26"/>
    </row>
    <row r="5" spans="1:8">
      <c r="A5" s="99">
        <v>45</v>
      </c>
      <c r="B5" s="26">
        <v>1</v>
      </c>
      <c r="C5" s="93"/>
      <c r="D5" s="94"/>
      <c r="E5" s="26"/>
      <c r="F5" s="94"/>
      <c r="G5" s="26"/>
      <c r="H5" s="26"/>
    </row>
    <row r="6" spans="1:8">
      <c r="A6" s="99">
        <v>48</v>
      </c>
      <c r="B6" s="26"/>
      <c r="C6" s="93">
        <v>1</v>
      </c>
      <c r="D6" s="94"/>
      <c r="E6" s="26"/>
      <c r="F6" s="94"/>
      <c r="G6" s="26"/>
      <c r="H6" s="26"/>
    </row>
    <row r="7" spans="1:8">
      <c r="A7" s="99">
        <v>50</v>
      </c>
      <c r="B7" s="26"/>
      <c r="C7" s="93">
        <v>1</v>
      </c>
      <c r="D7" s="94"/>
      <c r="E7" s="26"/>
      <c r="F7" s="94"/>
      <c r="G7" s="26"/>
      <c r="H7" s="26"/>
    </row>
    <row r="8" spans="1:8">
      <c r="A8" s="99">
        <v>64</v>
      </c>
      <c r="B8" s="26"/>
      <c r="C8" s="93">
        <v>1</v>
      </c>
      <c r="D8" s="94">
        <v>1</v>
      </c>
      <c r="E8" s="26"/>
      <c r="F8" s="94"/>
      <c r="G8" s="26"/>
      <c r="H8" s="26"/>
    </row>
    <row r="9" spans="1:8">
      <c r="A9" s="99">
        <v>65</v>
      </c>
      <c r="B9" s="26"/>
      <c r="C9" s="93">
        <v>1</v>
      </c>
      <c r="D9" s="94"/>
      <c r="E9" s="26"/>
      <c r="F9" s="94"/>
      <c r="G9" s="26"/>
      <c r="H9" s="26"/>
    </row>
    <row r="10" spans="1:8">
      <c r="A10" s="99">
        <v>66</v>
      </c>
      <c r="B10" s="26"/>
      <c r="C10" s="93">
        <v>1</v>
      </c>
      <c r="D10" s="94"/>
      <c r="E10" s="26"/>
      <c r="F10" s="94"/>
      <c r="G10" s="26"/>
      <c r="H10" s="26"/>
    </row>
    <row r="11" spans="1:8">
      <c r="A11" s="99">
        <v>70</v>
      </c>
      <c r="B11" s="26">
        <v>1</v>
      </c>
      <c r="C11" s="93"/>
      <c r="D11" s="94"/>
      <c r="E11" s="26"/>
      <c r="F11" s="94"/>
      <c r="G11" s="26"/>
      <c r="H11" s="26"/>
    </row>
    <row r="12" spans="1:8">
      <c r="A12" s="99">
        <v>71</v>
      </c>
      <c r="B12" s="26"/>
      <c r="C12" s="93">
        <v>1</v>
      </c>
      <c r="D12" s="94"/>
      <c r="E12" s="26"/>
      <c r="F12" s="94"/>
      <c r="G12" s="26"/>
      <c r="H12" s="26"/>
    </row>
    <row r="13" spans="1:8">
      <c r="A13" s="99">
        <v>72</v>
      </c>
      <c r="B13" s="26"/>
      <c r="C13" s="93">
        <v>1</v>
      </c>
      <c r="D13" s="94"/>
      <c r="E13" s="26"/>
      <c r="F13" s="94"/>
      <c r="G13" s="26"/>
      <c r="H13" s="26"/>
    </row>
    <row r="14" spans="1:8">
      <c r="A14" s="99">
        <v>74</v>
      </c>
      <c r="B14" s="26"/>
      <c r="C14" s="93">
        <v>1</v>
      </c>
      <c r="D14" s="94">
        <v>1</v>
      </c>
      <c r="E14" s="26"/>
      <c r="F14" s="94"/>
      <c r="G14" s="26"/>
      <c r="H14" s="26"/>
    </row>
    <row r="15" spans="1:8">
      <c r="A15" s="99">
        <v>78</v>
      </c>
      <c r="B15" s="26"/>
      <c r="C15" s="93">
        <v>1</v>
      </c>
      <c r="D15" s="94"/>
      <c r="E15" s="26"/>
      <c r="F15" s="94"/>
      <c r="G15" s="26"/>
      <c r="H15" s="26"/>
    </row>
    <row r="16" spans="1:8">
      <c r="A16" s="99">
        <v>80</v>
      </c>
      <c r="B16" s="26"/>
      <c r="C16" s="93">
        <v>1</v>
      </c>
      <c r="D16" s="94"/>
      <c r="E16" s="26"/>
      <c r="F16" s="94"/>
      <c r="G16" s="26"/>
      <c r="H16" s="26"/>
    </row>
    <row r="17" spans="1:8">
      <c r="A17" s="99">
        <v>84</v>
      </c>
      <c r="B17" s="26"/>
      <c r="C17" s="93">
        <v>2</v>
      </c>
      <c r="D17" s="94"/>
      <c r="E17" s="26"/>
      <c r="F17" s="94"/>
      <c r="G17" s="26"/>
      <c r="H17" s="26"/>
    </row>
    <row r="18" spans="1:8">
      <c r="A18" s="99">
        <v>85</v>
      </c>
      <c r="B18" s="26"/>
      <c r="C18" s="93">
        <v>1</v>
      </c>
      <c r="D18" s="94">
        <v>1</v>
      </c>
      <c r="E18" s="26"/>
      <c r="F18" s="94"/>
      <c r="G18" s="26"/>
      <c r="H18" s="26"/>
    </row>
    <row r="19" spans="1:8">
      <c r="A19" s="99">
        <v>87</v>
      </c>
      <c r="B19" s="26"/>
      <c r="C19" s="93"/>
      <c r="D19" s="94">
        <v>2</v>
      </c>
      <c r="E19" s="26"/>
      <c r="F19" s="94"/>
      <c r="G19" s="26"/>
      <c r="H19" s="26"/>
    </row>
    <row r="20" spans="1:8">
      <c r="A20" s="99">
        <v>94</v>
      </c>
      <c r="B20" s="26"/>
      <c r="C20" s="93"/>
      <c r="D20" s="94">
        <v>2</v>
      </c>
      <c r="E20" s="26"/>
      <c r="F20" s="94"/>
      <c r="G20" s="26"/>
      <c r="H20" s="26"/>
    </row>
    <row r="21" spans="1:8">
      <c r="A21" s="99">
        <v>103</v>
      </c>
      <c r="B21" s="26">
        <v>1</v>
      </c>
      <c r="C21" s="93"/>
      <c r="D21" s="94"/>
      <c r="E21" s="26"/>
      <c r="F21" s="94"/>
      <c r="G21" s="26"/>
      <c r="H21" s="26"/>
    </row>
    <row r="22" spans="1:8">
      <c r="A22" s="99">
        <v>104</v>
      </c>
      <c r="B22" s="26">
        <v>1</v>
      </c>
      <c r="C22" s="93"/>
      <c r="D22" s="94"/>
      <c r="E22" s="26"/>
      <c r="F22" s="94"/>
      <c r="G22" s="26"/>
      <c r="H22" s="26"/>
    </row>
    <row r="23" spans="1:8">
      <c r="A23" s="99">
        <v>105</v>
      </c>
      <c r="B23" s="26">
        <v>1</v>
      </c>
      <c r="C23" s="93"/>
      <c r="D23" s="94"/>
      <c r="E23" s="26"/>
      <c r="F23" s="94"/>
      <c r="G23" s="26"/>
      <c r="H23" s="26"/>
    </row>
    <row r="24" spans="1:8">
      <c r="A24" s="99">
        <v>110</v>
      </c>
      <c r="B24" s="26"/>
      <c r="C24" s="93"/>
      <c r="D24" s="94"/>
      <c r="E24" s="26">
        <v>1</v>
      </c>
      <c r="F24" s="94"/>
      <c r="G24" s="26"/>
      <c r="H24" s="26"/>
    </row>
    <row r="25" spans="1:8">
      <c r="A25" s="99">
        <v>114</v>
      </c>
      <c r="B25" s="113">
        <v>1</v>
      </c>
      <c r="C25" s="93"/>
      <c r="D25" s="94"/>
      <c r="E25" s="26"/>
      <c r="F25" s="94"/>
      <c r="G25" s="26"/>
      <c r="H25" s="26"/>
    </row>
    <row r="26" spans="1:8">
      <c r="A26" s="99">
        <v>118</v>
      </c>
      <c r="B26" s="26"/>
      <c r="C26" s="93"/>
      <c r="D26" s="94">
        <v>1</v>
      </c>
      <c r="E26" s="26"/>
      <c r="F26" s="94"/>
      <c r="G26" s="26"/>
      <c r="H26" s="26"/>
    </row>
    <row r="27" spans="1:8">
      <c r="A27" s="99">
        <v>126</v>
      </c>
      <c r="B27" s="113">
        <v>1</v>
      </c>
      <c r="C27" s="93"/>
      <c r="D27" s="94"/>
      <c r="E27" s="26"/>
      <c r="F27" s="94"/>
      <c r="G27" s="26"/>
      <c r="H27" s="26"/>
    </row>
    <row r="28" spans="1:8">
      <c r="A28" s="99">
        <v>135</v>
      </c>
      <c r="B28" s="113">
        <v>1</v>
      </c>
      <c r="C28" s="93"/>
      <c r="D28" s="94"/>
      <c r="E28" s="26"/>
      <c r="F28" s="94"/>
      <c r="G28" s="26"/>
      <c r="H28" s="26"/>
    </row>
    <row r="29" spans="1:8">
      <c r="A29" s="99">
        <v>176</v>
      </c>
      <c r="B29" s="113">
        <v>1</v>
      </c>
      <c r="C29" s="93"/>
      <c r="D29" s="94"/>
      <c r="E29" s="26"/>
      <c r="F29" s="94"/>
      <c r="G29" s="26"/>
      <c r="H29" s="26"/>
    </row>
    <row r="30" spans="1:8">
      <c r="A30" s="99">
        <v>191</v>
      </c>
      <c r="B30" s="113">
        <v>1</v>
      </c>
      <c r="C30" s="93"/>
      <c r="D30" s="94"/>
      <c r="E30" s="26"/>
      <c r="F30" s="94"/>
      <c r="G30" s="26"/>
      <c r="H30" s="26"/>
    </row>
    <row r="31" spans="1:8">
      <c r="A31" s="99">
        <v>223</v>
      </c>
      <c r="B31" s="26"/>
      <c r="C31" s="93"/>
      <c r="D31" s="94"/>
      <c r="E31" s="26"/>
      <c r="F31" s="94">
        <v>1</v>
      </c>
      <c r="G31" s="26"/>
      <c r="H31" s="26"/>
    </row>
    <row r="32" spans="1:8">
      <c r="A32" s="99">
        <v>239</v>
      </c>
      <c r="B32" s="113">
        <v>1</v>
      </c>
      <c r="C32" s="93"/>
      <c r="D32" s="94"/>
      <c r="E32" s="26"/>
      <c r="F32" s="94"/>
      <c r="G32" s="26"/>
      <c r="H32" s="26"/>
    </row>
    <row r="33" spans="1:8" ht="15" thickBot="1">
      <c r="A33" s="99">
        <v>259</v>
      </c>
      <c r="B33" s="26"/>
      <c r="C33" s="93"/>
      <c r="D33" s="94"/>
      <c r="E33" s="26">
        <v>3</v>
      </c>
      <c r="F33" s="94">
        <v>2</v>
      </c>
      <c r="G33" s="26"/>
      <c r="H33" s="26"/>
    </row>
    <row r="34" spans="1:8" ht="15" thickBot="1">
      <c r="A34" s="100" t="s">
        <v>117</v>
      </c>
      <c r="B34" s="28">
        <f>SUM(B4:B33)</f>
        <v>12</v>
      </c>
      <c r="C34" s="27">
        <f>SUM(C4:C33)</f>
        <v>13</v>
      </c>
      <c r="D34" s="29">
        <f>SUM(D4:D33)</f>
        <v>8</v>
      </c>
      <c r="E34" s="28">
        <f>SUM(E4:E33)</f>
        <v>4</v>
      </c>
      <c r="F34" s="29">
        <v>3</v>
      </c>
      <c r="G34" s="26"/>
      <c r="H34" s="26"/>
    </row>
  </sheetData>
  <mergeCells count="3">
    <mergeCell ref="C1:D1"/>
    <mergeCell ref="E1:F1"/>
    <mergeCell ref="B3:F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"/>
  <sheetViews>
    <sheetView workbookViewId="0">
      <selection activeCell="C4" sqref="C4:K4"/>
    </sheetView>
  </sheetViews>
  <sheetFormatPr baseColWidth="10" defaultColWidth="11.5" defaultRowHeight="14" x14ac:dyDescent="0"/>
  <sheetData>
    <row r="2" spans="2:14" ht="15" thickBot="1">
      <c r="L2" s="26"/>
      <c r="M2" s="26"/>
      <c r="N2" s="26"/>
    </row>
    <row r="3" spans="2:14" s="126" customFormat="1" ht="16" thickBot="1">
      <c r="B3" s="127"/>
      <c r="C3" s="263" t="s">
        <v>2</v>
      </c>
      <c r="D3" s="264"/>
      <c r="E3" s="265"/>
      <c r="F3" s="151" t="s">
        <v>29</v>
      </c>
      <c r="G3" s="152"/>
      <c r="H3" s="152"/>
      <c r="I3" s="151"/>
      <c r="J3" s="152" t="s">
        <v>30</v>
      </c>
      <c r="K3" s="153"/>
      <c r="L3" s="154"/>
      <c r="M3" s="154"/>
      <c r="N3" s="155"/>
    </row>
    <row r="4" spans="2:14" s="126" customFormat="1" ht="16" thickBot="1">
      <c r="B4" s="141"/>
      <c r="C4" s="48" t="s">
        <v>10</v>
      </c>
      <c r="D4" s="49" t="s">
        <v>11</v>
      </c>
      <c r="E4" s="50" t="s">
        <v>12</v>
      </c>
      <c r="F4" s="48" t="s">
        <v>10</v>
      </c>
      <c r="G4" s="49" t="s">
        <v>11</v>
      </c>
      <c r="H4" s="50" t="s">
        <v>12</v>
      </c>
      <c r="I4" s="48" t="s">
        <v>10</v>
      </c>
      <c r="J4" s="49" t="s">
        <v>11</v>
      </c>
      <c r="K4" s="50" t="s">
        <v>12</v>
      </c>
      <c r="L4" s="154"/>
      <c r="M4" s="154"/>
      <c r="N4" s="155"/>
    </row>
    <row r="5" spans="2:14" s="126" customFormat="1" ht="16" thickBot="1">
      <c r="B5" s="156" t="s">
        <v>152</v>
      </c>
      <c r="C5" s="138">
        <v>98</v>
      </c>
      <c r="D5" s="139">
        <v>102</v>
      </c>
      <c r="E5" s="140">
        <v>100</v>
      </c>
      <c r="F5" s="139">
        <v>122</v>
      </c>
      <c r="G5" s="139">
        <v>114</v>
      </c>
      <c r="H5" s="139">
        <v>108</v>
      </c>
      <c r="I5" s="103">
        <v>118</v>
      </c>
      <c r="J5" s="104">
        <v>102</v>
      </c>
      <c r="K5" s="105">
        <v>110</v>
      </c>
      <c r="L5" s="155"/>
      <c r="M5" s="155"/>
      <c r="N5" s="155"/>
    </row>
    <row r="6" spans="2:14" s="126" customFormat="1" ht="16" thickBot="1">
      <c r="B6" s="157" t="s">
        <v>153</v>
      </c>
      <c r="C6" s="138">
        <v>121</v>
      </c>
      <c r="D6" s="139">
        <v>92</v>
      </c>
      <c r="E6" s="140">
        <v>105</v>
      </c>
      <c r="F6" s="139">
        <v>137</v>
      </c>
      <c r="G6" s="139">
        <v>128</v>
      </c>
      <c r="H6" s="139">
        <v>108</v>
      </c>
      <c r="I6" s="138">
        <v>121</v>
      </c>
      <c r="J6" s="139">
        <v>115</v>
      </c>
      <c r="K6" s="140">
        <v>116</v>
      </c>
      <c r="L6" s="155"/>
      <c r="M6" s="155"/>
      <c r="N6" s="155"/>
    </row>
  </sheetData>
  <mergeCells count="1">
    <mergeCell ref="C3:E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6"/>
  <sheetViews>
    <sheetView workbookViewId="0">
      <selection activeCell="C5" sqref="C5:E5"/>
    </sheetView>
  </sheetViews>
  <sheetFormatPr baseColWidth="10" defaultColWidth="11.5" defaultRowHeight="14" x14ac:dyDescent="0"/>
  <sheetData>
    <row r="3" spans="3:14" ht="15" thickBot="1"/>
    <row r="4" spans="3:14" s="126" customFormat="1" ht="16" thickBot="1">
      <c r="C4" s="248" t="s">
        <v>154</v>
      </c>
      <c r="D4" s="249"/>
      <c r="E4" s="249"/>
      <c r="F4" s="248" t="s">
        <v>2</v>
      </c>
      <c r="G4" s="249"/>
      <c r="H4" s="250"/>
      <c r="I4" s="248" t="s">
        <v>29</v>
      </c>
      <c r="J4" s="249"/>
      <c r="K4" s="250"/>
      <c r="L4" s="249" t="s">
        <v>30</v>
      </c>
      <c r="M4" s="249"/>
      <c r="N4" s="250"/>
    </row>
    <row r="5" spans="3:14" s="126" customFormat="1" ht="16" thickBot="1">
      <c r="C5" s="48" t="s">
        <v>10</v>
      </c>
      <c r="D5" s="49" t="s">
        <v>11</v>
      </c>
      <c r="E5" s="50" t="s">
        <v>12</v>
      </c>
      <c r="F5" s="48" t="s">
        <v>10</v>
      </c>
      <c r="G5" s="49" t="s">
        <v>11</v>
      </c>
      <c r="H5" s="50" t="s">
        <v>12</v>
      </c>
      <c r="I5" s="48" t="s">
        <v>10</v>
      </c>
      <c r="J5" s="49" t="s">
        <v>11</v>
      </c>
      <c r="K5" s="50" t="s">
        <v>12</v>
      </c>
      <c r="L5" s="48" t="s">
        <v>10</v>
      </c>
      <c r="M5" s="49" t="s">
        <v>11</v>
      </c>
      <c r="N5" s="50" t="s">
        <v>12</v>
      </c>
    </row>
    <row r="6" spans="3:14" s="126" customFormat="1" ht="16" thickBot="1">
      <c r="C6" s="138">
        <v>12</v>
      </c>
      <c r="D6" s="139">
        <v>23</v>
      </c>
      <c r="E6" s="139">
        <v>20</v>
      </c>
      <c r="F6" s="138">
        <v>15</v>
      </c>
      <c r="G6" s="139">
        <v>16</v>
      </c>
      <c r="H6" s="140">
        <v>30</v>
      </c>
      <c r="I6" s="138">
        <v>56</v>
      </c>
      <c r="J6" s="139">
        <v>52</v>
      </c>
      <c r="K6" s="140">
        <v>64</v>
      </c>
      <c r="L6" s="139">
        <v>52</v>
      </c>
      <c r="M6" s="139">
        <v>57</v>
      </c>
      <c r="N6" s="140">
        <v>53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5"/>
  <sheetViews>
    <sheetView workbookViewId="0">
      <selection activeCell="C4" sqref="C4:N4"/>
    </sheetView>
  </sheetViews>
  <sheetFormatPr baseColWidth="10" defaultColWidth="11.5" defaultRowHeight="14" x14ac:dyDescent="0"/>
  <sheetData>
    <row r="2" spans="3:17" ht="15" thickBot="1"/>
    <row r="3" spans="3:17" ht="15" thickBot="1">
      <c r="C3" s="266" t="s">
        <v>2</v>
      </c>
      <c r="D3" s="267"/>
      <c r="E3" s="267"/>
      <c r="F3" s="266" t="s">
        <v>155</v>
      </c>
      <c r="G3" s="267"/>
      <c r="H3" s="268"/>
      <c r="I3" s="266" t="s">
        <v>156</v>
      </c>
      <c r="J3" s="267"/>
      <c r="K3" s="268"/>
      <c r="L3" s="266" t="s">
        <v>157</v>
      </c>
      <c r="M3" s="267"/>
      <c r="N3" s="268"/>
      <c r="O3" s="267" t="s">
        <v>158</v>
      </c>
      <c r="P3" s="267"/>
      <c r="Q3" s="268"/>
    </row>
    <row r="4" spans="3:17" ht="15" thickBot="1">
      <c r="C4" s="48" t="s">
        <v>10</v>
      </c>
      <c r="D4" s="49" t="s">
        <v>11</v>
      </c>
      <c r="E4" s="50" t="s">
        <v>12</v>
      </c>
      <c r="F4" s="48" t="s">
        <v>10</v>
      </c>
      <c r="G4" s="49" t="s">
        <v>11</v>
      </c>
      <c r="H4" s="50" t="s">
        <v>12</v>
      </c>
      <c r="I4" s="48" t="s">
        <v>10</v>
      </c>
      <c r="J4" s="49" t="s">
        <v>11</v>
      </c>
      <c r="K4" s="50" t="s">
        <v>12</v>
      </c>
      <c r="L4" s="48" t="s">
        <v>10</v>
      </c>
      <c r="M4" s="49" t="s">
        <v>11</v>
      </c>
      <c r="N4" s="50" t="s">
        <v>12</v>
      </c>
      <c r="O4" s="48" t="s">
        <v>10</v>
      </c>
      <c r="P4" s="49" t="s">
        <v>11</v>
      </c>
      <c r="Q4" s="50" t="s">
        <v>12</v>
      </c>
    </row>
    <row r="5" spans="3:17" ht="15" thickBot="1">
      <c r="C5" s="132">
        <v>32</v>
      </c>
      <c r="D5" s="133">
        <v>17</v>
      </c>
      <c r="E5" s="133">
        <v>14</v>
      </c>
      <c r="F5" s="132">
        <v>25</v>
      </c>
      <c r="G5" s="133">
        <v>49</v>
      </c>
      <c r="H5" s="134">
        <v>35</v>
      </c>
      <c r="I5" s="132">
        <v>51</v>
      </c>
      <c r="J5" s="133">
        <v>33</v>
      </c>
      <c r="K5" s="134">
        <v>60</v>
      </c>
      <c r="L5" s="132">
        <v>70</v>
      </c>
      <c r="M5" s="133">
        <v>44</v>
      </c>
      <c r="N5" s="134">
        <v>56</v>
      </c>
      <c r="O5" s="133">
        <v>37</v>
      </c>
      <c r="P5" s="133">
        <v>25</v>
      </c>
      <c r="Q5" s="134">
        <v>46</v>
      </c>
    </row>
  </sheetData>
  <mergeCells count="5">
    <mergeCell ref="C3:E3"/>
    <mergeCell ref="F3:H3"/>
    <mergeCell ref="I3:K3"/>
    <mergeCell ref="L3:N3"/>
    <mergeCell ref="O3:Q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3"/>
  <sheetViews>
    <sheetView workbookViewId="0">
      <selection activeCell="H27" sqref="H27"/>
    </sheetView>
  </sheetViews>
  <sheetFormatPr baseColWidth="10" defaultColWidth="11.5" defaultRowHeight="14" x14ac:dyDescent="0"/>
  <sheetData>
    <row r="1" spans="3:11" ht="15" thickBot="1"/>
    <row r="2" spans="3:11" s="126" customFormat="1" ht="16" thickBot="1">
      <c r="C2" s="127"/>
      <c r="D2" s="263" t="s">
        <v>29</v>
      </c>
      <c r="E2" s="264"/>
      <c r="F2" s="264"/>
      <c r="G2" s="265"/>
      <c r="H2" s="264" t="s">
        <v>30</v>
      </c>
      <c r="I2" s="264"/>
      <c r="J2" s="264"/>
      <c r="K2" s="265"/>
    </row>
    <row r="3" spans="3:11" s="126" customFormat="1" ht="16" thickBot="1">
      <c r="C3" s="141"/>
      <c r="D3" s="129" t="s">
        <v>10</v>
      </c>
      <c r="E3" s="130" t="s">
        <v>11</v>
      </c>
      <c r="F3" s="130" t="s">
        <v>12</v>
      </c>
      <c r="G3" s="131" t="s">
        <v>126</v>
      </c>
      <c r="H3" s="130" t="s">
        <v>10</v>
      </c>
      <c r="I3" s="130" t="s">
        <v>11</v>
      </c>
      <c r="J3" s="130" t="s">
        <v>12</v>
      </c>
      <c r="K3" s="131" t="s">
        <v>126</v>
      </c>
    </row>
    <row r="4" spans="3:11" s="126" customFormat="1" ht="15">
      <c r="C4" s="142" t="s">
        <v>159</v>
      </c>
      <c r="D4" s="125">
        <v>116.2</v>
      </c>
      <c r="E4" s="102"/>
      <c r="F4" s="102"/>
      <c r="G4" s="122"/>
      <c r="H4" s="102">
        <v>-4.96</v>
      </c>
      <c r="I4" s="102"/>
      <c r="J4" s="102"/>
      <c r="K4" s="122"/>
    </row>
    <row r="5" spans="3:11" s="126" customFormat="1" ht="15">
      <c r="C5" s="142" t="s">
        <v>36</v>
      </c>
      <c r="D5" s="125">
        <v>88.85</v>
      </c>
      <c r="E5" s="102">
        <v>4.26</v>
      </c>
      <c r="F5" s="102"/>
      <c r="G5" s="122"/>
      <c r="H5" s="102">
        <v>-1.41</v>
      </c>
      <c r="I5" s="102">
        <v>-1.41</v>
      </c>
      <c r="J5" s="102"/>
      <c r="K5" s="122"/>
    </row>
    <row r="6" spans="3:11" s="126" customFormat="1" ht="15">
      <c r="C6" s="142" t="s">
        <v>64</v>
      </c>
      <c r="D6" s="125">
        <v>47.49</v>
      </c>
      <c r="E6" s="102">
        <v>35.799999999999997</v>
      </c>
      <c r="F6" s="102">
        <v>70.680000000000007</v>
      </c>
      <c r="G6" s="122"/>
      <c r="H6" s="102">
        <v>-1.98</v>
      </c>
      <c r="I6" s="102">
        <v>-1.51</v>
      </c>
      <c r="J6" s="102">
        <v>-2.78</v>
      </c>
      <c r="K6" s="122"/>
    </row>
    <row r="7" spans="3:11" s="126" customFormat="1" ht="15">
      <c r="C7" s="142" t="s">
        <v>29</v>
      </c>
      <c r="D7" s="125">
        <v>67.290000000000006</v>
      </c>
      <c r="E7" s="102">
        <v>65.650000000000006</v>
      </c>
      <c r="F7" s="102">
        <v>17.43</v>
      </c>
      <c r="G7" s="122"/>
      <c r="H7" s="102">
        <v>8.86</v>
      </c>
      <c r="I7" s="102">
        <v>8.76</v>
      </c>
      <c r="J7" s="102">
        <v>5.0599999999999996</v>
      </c>
      <c r="K7" s="122"/>
    </row>
    <row r="8" spans="3:11" s="126" customFormat="1" ht="15">
      <c r="C8" s="142" t="s">
        <v>160</v>
      </c>
      <c r="D8" s="125">
        <v>49.6</v>
      </c>
      <c r="E8" s="102">
        <v>42.49</v>
      </c>
      <c r="F8" s="102"/>
      <c r="G8" s="122"/>
      <c r="H8" s="102">
        <v>-4.5999999999999996</v>
      </c>
      <c r="I8" s="102">
        <v>-3.72</v>
      </c>
      <c r="J8" s="102"/>
      <c r="K8" s="122"/>
    </row>
    <row r="9" spans="3:11" s="126" customFormat="1" ht="15">
      <c r="C9" s="142" t="s">
        <v>68</v>
      </c>
      <c r="D9" s="125">
        <v>17.850000000000001</v>
      </c>
      <c r="E9" s="102">
        <v>21</v>
      </c>
      <c r="F9" s="102">
        <v>65.760000000000005</v>
      </c>
      <c r="G9" s="122"/>
      <c r="H9" s="102">
        <v>2.0499999999999998</v>
      </c>
      <c r="I9" s="102">
        <v>1.69</v>
      </c>
      <c r="J9" s="102">
        <v>1.1299999999999999</v>
      </c>
      <c r="K9" s="122"/>
    </row>
    <row r="10" spans="3:11" s="126" customFormat="1" ht="15">
      <c r="C10" s="142" t="s">
        <v>77</v>
      </c>
      <c r="D10" s="125">
        <v>27.99</v>
      </c>
      <c r="E10" s="102">
        <v>38.299999999999997</v>
      </c>
      <c r="F10" s="102">
        <v>36.840000000000003</v>
      </c>
      <c r="G10" s="122"/>
      <c r="H10" s="102">
        <v>-4.88</v>
      </c>
      <c r="I10" s="102">
        <v>-6.17</v>
      </c>
      <c r="J10" s="102">
        <v>-4.67</v>
      </c>
      <c r="K10" s="122"/>
    </row>
    <row r="11" spans="3:11" s="126" customFormat="1" ht="15">
      <c r="C11" s="142" t="s">
        <v>71</v>
      </c>
      <c r="D11" s="125">
        <v>23.1</v>
      </c>
      <c r="E11" s="102">
        <v>21.35</v>
      </c>
      <c r="F11" s="102"/>
      <c r="G11" s="122"/>
      <c r="H11" s="102">
        <v>-3.03</v>
      </c>
      <c r="I11" s="102">
        <v>-7.22</v>
      </c>
      <c r="J11" s="102"/>
      <c r="K11" s="122"/>
    </row>
    <row r="12" spans="3:11" s="126" customFormat="1" ht="15">
      <c r="C12" s="142" t="s">
        <v>69</v>
      </c>
      <c r="D12" s="125">
        <v>20.89</v>
      </c>
      <c r="E12" s="102"/>
      <c r="F12" s="102"/>
      <c r="G12" s="122"/>
      <c r="H12" s="102">
        <v>14.97</v>
      </c>
      <c r="I12" s="102"/>
      <c r="J12" s="102"/>
      <c r="K12" s="122"/>
    </row>
    <row r="13" spans="3:11" s="126" customFormat="1" ht="15">
      <c r="C13" s="142" t="s">
        <v>132</v>
      </c>
      <c r="D13" s="125">
        <v>26.54</v>
      </c>
      <c r="E13" s="102">
        <v>6.25</v>
      </c>
      <c r="F13" s="102"/>
      <c r="G13" s="122"/>
      <c r="H13" s="102">
        <v>-1.69</v>
      </c>
      <c r="I13" s="102">
        <v>-1.69</v>
      </c>
      <c r="J13" s="102"/>
      <c r="K13" s="122"/>
    </row>
    <row r="14" spans="3:11" s="126" customFormat="1" ht="15">
      <c r="C14" s="142" t="s">
        <v>133</v>
      </c>
      <c r="D14" s="125">
        <v>13.24</v>
      </c>
      <c r="E14" s="102">
        <v>2.93</v>
      </c>
      <c r="F14" s="102"/>
      <c r="G14" s="122"/>
      <c r="H14" s="102">
        <v>-1.99</v>
      </c>
      <c r="I14" s="102">
        <v>-1.99</v>
      </c>
      <c r="J14" s="102"/>
      <c r="K14" s="122"/>
    </row>
    <row r="15" spans="3:11" s="126" customFormat="1" ht="15">
      <c r="C15" s="142" t="s">
        <v>161</v>
      </c>
      <c r="D15" s="125">
        <v>-1.18</v>
      </c>
      <c r="E15" s="102">
        <v>-1.19</v>
      </c>
      <c r="F15" s="102">
        <v>16.760000000000002</v>
      </c>
      <c r="G15" s="122">
        <v>9.8000000000000007</v>
      </c>
      <c r="H15" s="102">
        <v>6.33</v>
      </c>
      <c r="I15" s="102">
        <v>5.68</v>
      </c>
      <c r="J15" s="102">
        <v>1.29</v>
      </c>
      <c r="K15" s="122">
        <v>-1.01</v>
      </c>
    </row>
    <row r="16" spans="3:11" s="126" customFormat="1" ht="15">
      <c r="C16" s="142" t="s">
        <v>162</v>
      </c>
      <c r="D16" s="125">
        <v>6.08</v>
      </c>
      <c r="E16" s="102">
        <v>3.42</v>
      </c>
      <c r="F16" s="102">
        <v>4.0599999999999996</v>
      </c>
      <c r="G16" s="122">
        <v>8.73</v>
      </c>
      <c r="H16" s="102">
        <v>-1.34</v>
      </c>
      <c r="I16" s="102">
        <v>-2.09</v>
      </c>
      <c r="J16" s="102">
        <v>-1.59</v>
      </c>
      <c r="K16" s="122">
        <v>-2.23</v>
      </c>
    </row>
    <row r="17" spans="3:11" s="126" customFormat="1" ht="15">
      <c r="C17" s="142" t="s">
        <v>163</v>
      </c>
      <c r="D17" s="125">
        <v>4.3899999999999997</v>
      </c>
      <c r="E17" s="102">
        <v>4.95</v>
      </c>
      <c r="F17" s="102"/>
      <c r="G17" s="122"/>
      <c r="H17" s="102">
        <v>3.47</v>
      </c>
      <c r="I17" s="102">
        <v>3.98</v>
      </c>
      <c r="J17" s="102"/>
      <c r="K17" s="122"/>
    </row>
    <row r="18" spans="3:11" s="126" customFormat="1" ht="15">
      <c r="C18" s="142" t="s">
        <v>164</v>
      </c>
      <c r="D18" s="125">
        <v>4.16</v>
      </c>
      <c r="E18" s="102">
        <v>5.85</v>
      </c>
      <c r="F18" s="102">
        <v>1.07</v>
      </c>
      <c r="G18" s="122"/>
      <c r="H18" s="102">
        <v>2.52</v>
      </c>
      <c r="I18" s="102">
        <v>1.94</v>
      </c>
      <c r="J18" s="102">
        <v>-1</v>
      </c>
      <c r="K18" s="122"/>
    </row>
    <row r="19" spans="3:11" s="126" customFormat="1" ht="15">
      <c r="C19" s="142" t="s">
        <v>165</v>
      </c>
      <c r="D19" s="125">
        <v>3.93</v>
      </c>
      <c r="E19" s="102"/>
      <c r="F19" s="102"/>
      <c r="G19" s="122"/>
      <c r="H19" s="102">
        <v>8.2799999999999994</v>
      </c>
      <c r="I19" s="102"/>
      <c r="J19" s="102"/>
      <c r="K19" s="122"/>
    </row>
    <row r="20" spans="3:11" s="126" customFormat="1" ht="15">
      <c r="C20" s="142" t="s">
        <v>166</v>
      </c>
      <c r="D20" s="125">
        <v>3.77</v>
      </c>
      <c r="E20" s="102">
        <v>3.32</v>
      </c>
      <c r="F20" s="102"/>
      <c r="G20" s="122"/>
      <c r="H20" s="102">
        <v>1.62</v>
      </c>
      <c r="I20" s="102">
        <v>1.45</v>
      </c>
      <c r="J20" s="102"/>
      <c r="K20" s="122"/>
    </row>
    <row r="21" spans="3:11" s="126" customFormat="1" ht="15">
      <c r="C21" s="142" t="s">
        <v>167</v>
      </c>
      <c r="D21" s="125">
        <v>3.51</v>
      </c>
      <c r="E21" s="102">
        <v>3.53</v>
      </c>
      <c r="F21" s="102"/>
      <c r="G21" s="122"/>
      <c r="H21" s="102">
        <v>-2.23</v>
      </c>
      <c r="I21" s="102">
        <v>-8.74</v>
      </c>
      <c r="J21" s="102"/>
      <c r="K21" s="122"/>
    </row>
    <row r="22" spans="3:11" s="126" customFormat="1" ht="15">
      <c r="C22" s="142" t="s">
        <v>168</v>
      </c>
      <c r="D22" s="125">
        <v>2.5</v>
      </c>
      <c r="E22" s="102">
        <v>1.99</v>
      </c>
      <c r="F22" s="102"/>
      <c r="G22" s="122"/>
      <c r="H22" s="102">
        <v>1.58</v>
      </c>
      <c r="I22" s="102">
        <v>1.33</v>
      </c>
      <c r="J22" s="102"/>
      <c r="K22" s="122"/>
    </row>
    <row r="23" spans="3:11" s="126" customFormat="1" ht="16" thickBot="1">
      <c r="C23" s="143" t="s">
        <v>109</v>
      </c>
      <c r="D23" s="103">
        <v>1.44</v>
      </c>
      <c r="E23" s="104"/>
      <c r="F23" s="104"/>
      <c r="G23" s="105"/>
      <c r="H23" s="104">
        <v>1.1000000000000001</v>
      </c>
      <c r="I23" s="104"/>
      <c r="J23" s="104"/>
      <c r="K23" s="105"/>
    </row>
  </sheetData>
  <mergeCells count="2">
    <mergeCell ref="D2:G2"/>
    <mergeCell ref="H2:K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O14"/>
  <sheetViews>
    <sheetView workbookViewId="0">
      <selection activeCell="M18" sqref="M18"/>
    </sheetView>
  </sheetViews>
  <sheetFormatPr baseColWidth="10" defaultColWidth="8.83203125" defaultRowHeight="14" x14ac:dyDescent="0"/>
  <cols>
    <col min="15" max="15" width="10.5" customWidth="1"/>
  </cols>
  <sheetData>
    <row r="5" spans="4:15" ht="15" thickBot="1"/>
    <row r="6" spans="4:15" ht="15" thickBot="1">
      <c r="E6" s="246" t="s">
        <v>2</v>
      </c>
      <c r="F6" s="269"/>
      <c r="G6" s="270"/>
      <c r="H6" s="246" t="s">
        <v>29</v>
      </c>
      <c r="I6" s="269"/>
      <c r="J6" s="269"/>
      <c r="K6" s="270"/>
      <c r="L6" s="246" t="s">
        <v>30</v>
      </c>
      <c r="M6" s="269"/>
      <c r="N6" s="269"/>
      <c r="O6" s="270"/>
    </row>
    <row r="7" spans="4:15">
      <c r="E7" s="16" t="s">
        <v>25</v>
      </c>
      <c r="F7" s="17" t="s">
        <v>26</v>
      </c>
      <c r="G7" s="18" t="s">
        <v>27</v>
      </c>
      <c r="H7" s="16" t="s">
        <v>25</v>
      </c>
      <c r="I7" s="17" t="s">
        <v>26</v>
      </c>
      <c r="J7" s="17" t="s">
        <v>27</v>
      </c>
      <c r="K7" s="18" t="s">
        <v>28</v>
      </c>
      <c r="L7" s="16" t="s">
        <v>25</v>
      </c>
      <c r="M7" s="17" t="s">
        <v>26</v>
      </c>
      <c r="N7" s="17" t="s">
        <v>27</v>
      </c>
      <c r="O7" s="18" t="s">
        <v>28</v>
      </c>
    </row>
    <row r="8" spans="4:15">
      <c r="D8" s="2" t="s">
        <v>69</v>
      </c>
      <c r="E8" s="177">
        <v>8.0299999999999994</v>
      </c>
      <c r="F8" s="178">
        <v>27.23</v>
      </c>
      <c r="G8" s="179">
        <v>4.2</v>
      </c>
      <c r="H8" s="177">
        <v>174.91</v>
      </c>
      <c r="I8" s="178">
        <v>74.69</v>
      </c>
      <c r="J8" s="178">
        <v>154.61000000000001</v>
      </c>
      <c r="K8" s="179">
        <v>192.93</v>
      </c>
      <c r="L8" s="177">
        <v>13.27</v>
      </c>
      <c r="M8" s="178">
        <v>32.64</v>
      </c>
      <c r="N8" s="178">
        <v>13.04</v>
      </c>
      <c r="O8" s="179">
        <v>22.83</v>
      </c>
    </row>
    <row r="9" spans="4:15">
      <c r="D9" s="2" t="s">
        <v>70</v>
      </c>
      <c r="E9" s="180">
        <v>7.17</v>
      </c>
      <c r="F9" s="181">
        <v>5.25</v>
      </c>
      <c r="G9" s="182">
        <v>1</v>
      </c>
      <c r="H9" s="180">
        <v>13.22</v>
      </c>
      <c r="I9" s="181">
        <v>12.17</v>
      </c>
      <c r="J9" s="181">
        <v>14.11</v>
      </c>
      <c r="K9" s="182">
        <v>5.81</v>
      </c>
      <c r="L9" s="180">
        <v>5.62</v>
      </c>
      <c r="M9" s="181">
        <v>12.75</v>
      </c>
      <c r="N9" s="181">
        <v>1.19</v>
      </c>
      <c r="O9" s="182">
        <v>6.31</v>
      </c>
    </row>
    <row r="10" spans="4:15">
      <c r="D10" s="2" t="s">
        <v>86</v>
      </c>
      <c r="E10" s="180">
        <v>26.27</v>
      </c>
      <c r="F10" s="181">
        <v>29.23</v>
      </c>
      <c r="G10" s="182">
        <v>3.29</v>
      </c>
      <c r="H10" s="180">
        <v>199.32</v>
      </c>
      <c r="I10" s="181">
        <v>56.83</v>
      </c>
      <c r="J10" s="181">
        <v>259.39999999999998</v>
      </c>
      <c r="K10" s="182">
        <v>221.72</v>
      </c>
      <c r="L10" s="180">
        <v>21.88</v>
      </c>
      <c r="M10" s="181">
        <v>22.26</v>
      </c>
      <c r="N10" s="181">
        <v>26.08</v>
      </c>
      <c r="O10" s="182">
        <v>19.16</v>
      </c>
    </row>
    <row r="11" spans="4:15">
      <c r="D11" s="2" t="s">
        <v>181</v>
      </c>
      <c r="E11" s="180">
        <v>1</v>
      </c>
      <c r="F11" s="181">
        <v>6.25</v>
      </c>
      <c r="G11" s="182">
        <v>5.1100000000000003</v>
      </c>
      <c r="H11" s="180">
        <v>8.14</v>
      </c>
      <c r="I11" s="181">
        <v>5.92</v>
      </c>
      <c r="J11" s="181">
        <v>9.5</v>
      </c>
      <c r="K11" s="182">
        <v>9.1300000000000008</v>
      </c>
      <c r="L11" s="180">
        <v>2.75</v>
      </c>
      <c r="M11" s="181">
        <v>2.38</v>
      </c>
      <c r="N11" s="181">
        <v>1.19</v>
      </c>
      <c r="O11" s="182">
        <v>2.64</v>
      </c>
    </row>
    <row r="12" spans="4:15">
      <c r="D12" s="2" t="s">
        <v>66</v>
      </c>
      <c r="E12" s="180">
        <v>13.24</v>
      </c>
      <c r="F12" s="181">
        <v>22.24</v>
      </c>
      <c r="G12" s="182">
        <v>6.92</v>
      </c>
      <c r="H12" s="180">
        <v>25.42</v>
      </c>
      <c r="I12" s="181">
        <v>39.86</v>
      </c>
      <c r="J12" s="181">
        <v>33.69</v>
      </c>
      <c r="K12" s="182">
        <v>44.57</v>
      </c>
      <c r="L12" s="180">
        <v>19.97</v>
      </c>
      <c r="M12" s="181">
        <v>37.83</v>
      </c>
      <c r="N12" s="181">
        <v>7.11</v>
      </c>
      <c r="O12" s="182">
        <v>20.079999999999998</v>
      </c>
    </row>
    <row r="13" spans="4:15">
      <c r="D13" s="2" t="s">
        <v>81</v>
      </c>
      <c r="E13" s="180">
        <v>9.77</v>
      </c>
      <c r="F13" s="181">
        <v>5.25</v>
      </c>
      <c r="G13" s="182">
        <v>6.92</v>
      </c>
      <c r="H13" s="180">
        <v>8.14</v>
      </c>
      <c r="I13" s="181">
        <v>9.49</v>
      </c>
      <c r="J13" s="181">
        <v>12.96</v>
      </c>
      <c r="K13" s="182">
        <v>11.35</v>
      </c>
      <c r="L13" s="180">
        <v>5.62</v>
      </c>
      <c r="M13" s="181">
        <v>7.57</v>
      </c>
      <c r="N13" s="181">
        <v>5.93</v>
      </c>
      <c r="O13" s="182">
        <v>2.64</v>
      </c>
    </row>
    <row r="14" spans="4:15">
      <c r="D14" s="2" t="s">
        <v>72</v>
      </c>
      <c r="E14" s="183">
        <v>76.650000000000006</v>
      </c>
      <c r="F14" s="184">
        <v>29.23</v>
      </c>
      <c r="G14" s="185">
        <v>28.71</v>
      </c>
      <c r="H14" s="183">
        <v>190.16</v>
      </c>
      <c r="I14" s="184">
        <v>138.1</v>
      </c>
      <c r="J14" s="184">
        <v>185.7</v>
      </c>
      <c r="K14" s="185">
        <v>154.18</v>
      </c>
      <c r="L14" s="183">
        <v>48.67</v>
      </c>
      <c r="M14" s="184">
        <v>62.9</v>
      </c>
      <c r="N14" s="184">
        <v>34.380000000000003</v>
      </c>
      <c r="O14" s="185">
        <v>53.12</v>
      </c>
    </row>
  </sheetData>
  <mergeCells count="3">
    <mergeCell ref="E6:G6"/>
    <mergeCell ref="H6:K6"/>
    <mergeCell ref="L6:O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G19"/>
  <sheetViews>
    <sheetView workbookViewId="0">
      <selection activeCell="L15" sqref="L15"/>
    </sheetView>
  </sheetViews>
  <sheetFormatPr baseColWidth="10" defaultColWidth="8.83203125" defaultRowHeight="14" x14ac:dyDescent="0"/>
  <cols>
    <col min="5" max="5" width="10.83203125" customWidth="1"/>
    <col min="6" max="6" width="13.1640625" customWidth="1"/>
    <col min="7" max="7" width="10.83203125" customWidth="1"/>
  </cols>
  <sheetData>
    <row r="6" spans="4:7" ht="15" thickBot="1"/>
    <row r="7" spans="4:7" ht="15" thickBot="1">
      <c r="D7" s="186"/>
      <c r="E7" s="187" t="s">
        <v>2</v>
      </c>
      <c r="F7" s="186" t="s">
        <v>182</v>
      </c>
      <c r="G7" s="186" t="s">
        <v>183</v>
      </c>
    </row>
    <row r="8" spans="4:7">
      <c r="D8" s="188" t="s">
        <v>184</v>
      </c>
      <c r="E8" s="189">
        <v>0</v>
      </c>
      <c r="F8" s="189">
        <v>51.81</v>
      </c>
      <c r="G8" s="190">
        <v>58.28</v>
      </c>
    </row>
    <row r="9" spans="4:7">
      <c r="D9" s="191" t="s">
        <v>70</v>
      </c>
      <c r="E9" s="192">
        <v>121.16</v>
      </c>
      <c r="F9" s="192">
        <v>187.65</v>
      </c>
      <c r="G9" s="193">
        <v>435.57</v>
      </c>
    </row>
    <row r="10" spans="4:7">
      <c r="D10" s="191" t="s">
        <v>185</v>
      </c>
      <c r="E10" s="192">
        <v>24.32</v>
      </c>
      <c r="F10" s="192">
        <v>65.2</v>
      </c>
      <c r="G10" s="193">
        <v>129.09</v>
      </c>
    </row>
    <row r="11" spans="4:7">
      <c r="D11" s="191" t="s">
        <v>66</v>
      </c>
      <c r="E11" s="192">
        <v>5.42</v>
      </c>
      <c r="F11" s="192">
        <v>8.57</v>
      </c>
      <c r="G11" s="193">
        <v>24.53</v>
      </c>
    </row>
    <row r="12" spans="4:7">
      <c r="D12" s="191" t="s">
        <v>186</v>
      </c>
      <c r="E12" s="192">
        <v>8.6999999999999993</v>
      </c>
      <c r="F12" s="192">
        <v>14.14</v>
      </c>
      <c r="G12" s="193">
        <v>77.56</v>
      </c>
    </row>
    <row r="13" spans="4:7">
      <c r="D13" s="191" t="s">
        <v>69</v>
      </c>
      <c r="E13" s="192">
        <v>3387.69</v>
      </c>
      <c r="F13" s="192">
        <v>2669.42</v>
      </c>
      <c r="G13" s="193">
        <v>10000</v>
      </c>
    </row>
    <row r="14" spans="4:7">
      <c r="D14" s="191" t="s">
        <v>72</v>
      </c>
      <c r="E14" s="192">
        <v>3.3</v>
      </c>
      <c r="F14" s="192">
        <v>2.87</v>
      </c>
      <c r="G14" s="193">
        <v>5.56</v>
      </c>
    </row>
    <row r="15" spans="4:7">
      <c r="D15" s="191" t="s">
        <v>77</v>
      </c>
      <c r="E15" s="192">
        <v>638.02</v>
      </c>
      <c r="F15" s="192">
        <v>534.13</v>
      </c>
      <c r="G15" s="193">
        <v>1318</v>
      </c>
    </row>
    <row r="16" spans="4:7">
      <c r="D16" s="191" t="s">
        <v>96</v>
      </c>
      <c r="E16" s="192">
        <v>7.36</v>
      </c>
      <c r="F16" s="192">
        <v>75.23</v>
      </c>
      <c r="G16" s="193">
        <v>52.6</v>
      </c>
    </row>
    <row r="17" spans="4:7">
      <c r="D17" s="191" t="s">
        <v>187</v>
      </c>
      <c r="E17" s="192">
        <v>0</v>
      </c>
      <c r="F17" s="192">
        <v>3.48</v>
      </c>
      <c r="G17" s="193">
        <v>8.09</v>
      </c>
    </row>
    <row r="18" spans="4:7">
      <c r="D18" s="191" t="s">
        <v>81</v>
      </c>
      <c r="E18" s="192">
        <v>7.75</v>
      </c>
      <c r="F18" s="192">
        <v>7.75</v>
      </c>
      <c r="G18" s="193">
        <v>19.77</v>
      </c>
    </row>
    <row r="19" spans="4:7" ht="15" thickBot="1">
      <c r="D19" s="194" t="s">
        <v>188</v>
      </c>
      <c r="E19" s="195">
        <v>2.66</v>
      </c>
      <c r="F19" s="195">
        <v>4.16</v>
      </c>
      <c r="G19" s="175">
        <v>13.54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"/>
  <sheetViews>
    <sheetView workbookViewId="0">
      <selection activeCell="J12" sqref="J12"/>
    </sheetView>
  </sheetViews>
  <sheetFormatPr baseColWidth="10" defaultColWidth="11.5" defaultRowHeight="14" x14ac:dyDescent="0"/>
  <cols>
    <col min="2" max="2" width="13.83203125" customWidth="1"/>
    <col min="3" max="14" width="13.33203125" customWidth="1"/>
  </cols>
  <sheetData>
    <row r="2" spans="2:14" ht="15" thickBot="1"/>
    <row r="3" spans="2:14" s="126" customFormat="1" ht="16" thickBot="1">
      <c r="B3" s="127"/>
      <c r="C3" s="248" t="s">
        <v>146</v>
      </c>
      <c r="D3" s="249"/>
      <c r="E3" s="250"/>
      <c r="F3" s="248" t="s">
        <v>143</v>
      </c>
      <c r="G3" s="249"/>
      <c r="H3" s="250"/>
      <c r="I3" s="248" t="s">
        <v>169</v>
      </c>
      <c r="J3" s="249"/>
      <c r="K3" s="250"/>
      <c r="L3" s="249" t="s">
        <v>145</v>
      </c>
      <c r="M3" s="249"/>
      <c r="N3" s="250"/>
    </row>
    <row r="4" spans="2:14" s="126" customFormat="1" ht="16" thickBot="1">
      <c r="B4" s="141"/>
      <c r="C4" s="158" t="s">
        <v>10</v>
      </c>
      <c r="D4" s="159" t="s">
        <v>11</v>
      </c>
      <c r="E4" s="160" t="s">
        <v>12</v>
      </c>
      <c r="F4" s="158" t="s">
        <v>10</v>
      </c>
      <c r="G4" s="159" t="s">
        <v>11</v>
      </c>
      <c r="H4" s="160" t="s">
        <v>12</v>
      </c>
      <c r="I4" s="158" t="s">
        <v>10</v>
      </c>
      <c r="J4" s="159" t="s">
        <v>11</v>
      </c>
      <c r="K4" s="160" t="s">
        <v>12</v>
      </c>
      <c r="L4" s="159" t="s">
        <v>10</v>
      </c>
      <c r="M4" s="159" t="s">
        <v>11</v>
      </c>
      <c r="N4" s="160" t="s">
        <v>12</v>
      </c>
    </row>
    <row r="5" spans="2:14" s="126" customFormat="1" ht="15">
      <c r="B5" s="141"/>
      <c r="C5" s="125">
        <v>111</v>
      </c>
      <c r="D5" s="102">
        <v>105</v>
      </c>
      <c r="E5" s="122">
        <v>84</v>
      </c>
      <c r="F5" s="125">
        <v>112</v>
      </c>
      <c r="G5" s="102">
        <v>107</v>
      </c>
      <c r="H5" s="122">
        <v>107</v>
      </c>
      <c r="I5" s="125">
        <v>148</v>
      </c>
      <c r="J5" s="102">
        <v>126</v>
      </c>
      <c r="K5" s="122">
        <v>137</v>
      </c>
      <c r="L5" s="102">
        <v>138</v>
      </c>
      <c r="M5" s="102">
        <v>155</v>
      </c>
      <c r="N5" s="122">
        <v>153</v>
      </c>
    </row>
    <row r="6" spans="2:14" s="126" customFormat="1" ht="15">
      <c r="B6" s="142" t="s">
        <v>140</v>
      </c>
      <c r="C6" s="125">
        <v>90</v>
      </c>
      <c r="D6" s="102">
        <v>118</v>
      </c>
      <c r="E6" s="122">
        <v>104</v>
      </c>
      <c r="F6" s="125">
        <v>114</v>
      </c>
      <c r="G6" s="102">
        <v>100</v>
      </c>
      <c r="H6" s="122">
        <v>102</v>
      </c>
      <c r="I6" s="125">
        <v>140</v>
      </c>
      <c r="J6" s="102">
        <v>148</v>
      </c>
      <c r="K6" s="122">
        <v>149</v>
      </c>
      <c r="L6" s="102">
        <v>146</v>
      </c>
      <c r="M6" s="102">
        <v>133</v>
      </c>
      <c r="N6" s="122">
        <v>130</v>
      </c>
    </row>
    <row r="7" spans="2:14" s="126" customFormat="1" ht="16" thickBot="1">
      <c r="B7" s="143" t="s">
        <v>141</v>
      </c>
      <c r="C7" s="103">
        <v>115</v>
      </c>
      <c r="D7" s="104">
        <v>102</v>
      </c>
      <c r="E7" s="105">
        <v>83</v>
      </c>
      <c r="F7" s="103">
        <v>105</v>
      </c>
      <c r="G7" s="104">
        <v>114</v>
      </c>
      <c r="H7" s="105">
        <v>114</v>
      </c>
      <c r="I7" s="103">
        <v>136</v>
      </c>
      <c r="J7" s="104">
        <v>119</v>
      </c>
      <c r="K7" s="105">
        <v>127</v>
      </c>
      <c r="L7" s="104">
        <v>137</v>
      </c>
      <c r="M7" s="104">
        <v>152</v>
      </c>
      <c r="N7" s="105">
        <v>163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7"/>
  <sheetViews>
    <sheetView workbookViewId="0">
      <selection activeCell="I18" sqref="I18"/>
    </sheetView>
  </sheetViews>
  <sheetFormatPr baseColWidth="10" defaultColWidth="8.83203125" defaultRowHeight="14" x14ac:dyDescent="0"/>
  <cols>
    <col min="4" max="4" width="12.5" customWidth="1"/>
    <col min="5" max="5" width="11.1640625" customWidth="1"/>
    <col min="6" max="6" width="10.33203125" customWidth="1"/>
    <col min="7" max="7" width="11.83203125" customWidth="1"/>
    <col min="8" max="8" width="12.1640625" customWidth="1"/>
    <col min="9" max="9" width="14.1640625" customWidth="1"/>
    <col min="10" max="10" width="11.5" customWidth="1"/>
    <col min="11" max="11" width="11.6640625" customWidth="1"/>
    <col min="12" max="12" width="11.83203125" customWidth="1"/>
    <col min="13" max="13" width="12" customWidth="1"/>
    <col min="14" max="14" width="11.1640625" customWidth="1"/>
  </cols>
  <sheetData>
    <row r="4" spans="3:14" ht="15" thickBot="1"/>
    <row r="5" spans="3:14" ht="15" thickBot="1">
      <c r="D5" s="243" t="s">
        <v>2</v>
      </c>
      <c r="E5" s="244"/>
      <c r="F5" s="245"/>
      <c r="G5" s="243" t="s">
        <v>29</v>
      </c>
      <c r="H5" s="244"/>
      <c r="I5" s="244"/>
      <c r="J5" s="245"/>
      <c r="K5" s="243" t="s">
        <v>30</v>
      </c>
      <c r="L5" s="244"/>
      <c r="M5" s="244"/>
      <c r="N5" s="245"/>
    </row>
    <row r="6" spans="3:14" ht="15" thickBot="1">
      <c r="D6" s="27" t="s">
        <v>25</v>
      </c>
      <c r="E6" s="28" t="s">
        <v>26</v>
      </c>
      <c r="F6" s="29" t="s">
        <v>27</v>
      </c>
      <c r="G6" s="27" t="s">
        <v>25</v>
      </c>
      <c r="H6" s="28" t="s">
        <v>26</v>
      </c>
      <c r="I6" s="28" t="s">
        <v>27</v>
      </c>
      <c r="J6" s="29" t="s">
        <v>28</v>
      </c>
      <c r="K6" s="27" t="s">
        <v>25</v>
      </c>
      <c r="L6" s="28" t="s">
        <v>26</v>
      </c>
      <c r="M6" s="28" t="s">
        <v>27</v>
      </c>
      <c r="N6" s="29" t="s">
        <v>28</v>
      </c>
    </row>
    <row r="7" spans="3:14" ht="15" thickBot="1">
      <c r="C7" t="s">
        <v>76</v>
      </c>
      <c r="D7" s="63">
        <v>5.43</v>
      </c>
      <c r="E7" s="64">
        <v>10.24</v>
      </c>
      <c r="F7" s="65">
        <v>5.1100000000000003</v>
      </c>
      <c r="G7" s="63">
        <v>319.31</v>
      </c>
      <c r="H7" s="64">
        <v>94.34</v>
      </c>
      <c r="I7" s="64">
        <v>335.41</v>
      </c>
      <c r="J7" s="65">
        <v>438.73</v>
      </c>
      <c r="K7" s="63">
        <v>7.53</v>
      </c>
      <c r="L7" s="64">
        <v>30.05</v>
      </c>
      <c r="M7" s="64">
        <v>11.85</v>
      </c>
      <c r="N7" s="65">
        <v>19.16</v>
      </c>
    </row>
  </sheetData>
  <mergeCells count="3">
    <mergeCell ref="D5:F5"/>
    <mergeCell ref="G5:J5"/>
    <mergeCell ref="K5:N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N10"/>
  <sheetViews>
    <sheetView workbookViewId="0">
      <selection activeCell="D22" sqref="D22"/>
    </sheetView>
  </sheetViews>
  <sheetFormatPr baseColWidth="10" defaultColWidth="8.83203125" defaultRowHeight="14" x14ac:dyDescent="0"/>
  <sheetData>
    <row r="6" spans="4:14" ht="15" thickBot="1"/>
    <row r="7" spans="4:14" ht="15" thickBot="1">
      <c r="D7" s="60"/>
      <c r="E7" s="227" t="s">
        <v>172</v>
      </c>
      <c r="F7" s="228"/>
      <c r="G7" s="228"/>
      <c r="H7" s="228"/>
      <c r="I7" s="228"/>
      <c r="J7" s="229" t="s">
        <v>173</v>
      </c>
      <c r="K7" s="230"/>
      <c r="L7" s="230"/>
      <c r="M7" s="230"/>
      <c r="N7" s="231"/>
    </row>
    <row r="8" spans="4:14">
      <c r="D8" s="60"/>
      <c r="E8" s="172" t="s">
        <v>3</v>
      </c>
      <c r="F8" s="172" t="s">
        <v>174</v>
      </c>
      <c r="G8" s="172" t="s">
        <v>175</v>
      </c>
      <c r="H8" s="172" t="s">
        <v>19</v>
      </c>
      <c r="I8" s="173" t="s">
        <v>176</v>
      </c>
      <c r="J8" s="172" t="s">
        <v>20</v>
      </c>
      <c r="K8" s="172" t="s">
        <v>177</v>
      </c>
      <c r="L8" s="172" t="s">
        <v>178</v>
      </c>
      <c r="M8" s="172" t="s">
        <v>179</v>
      </c>
      <c r="N8" s="173" t="s">
        <v>4</v>
      </c>
    </row>
    <row r="9" spans="4:14" ht="15" thickBot="1">
      <c r="D9" s="62" t="s">
        <v>180</v>
      </c>
      <c r="E9" s="174">
        <v>5.4</v>
      </c>
      <c r="F9" s="174">
        <v>3.6</v>
      </c>
      <c r="G9" s="174">
        <v>1.2</v>
      </c>
      <c r="H9" s="174">
        <v>2.8</v>
      </c>
      <c r="I9" s="175">
        <v>1.4</v>
      </c>
      <c r="J9" s="174">
        <v>31.4</v>
      </c>
      <c r="K9" s="174">
        <v>21.8</v>
      </c>
      <c r="L9" s="174">
        <v>9.8000000000000007</v>
      </c>
      <c r="M9" s="174">
        <v>7.8</v>
      </c>
      <c r="N9" s="175">
        <v>21.2</v>
      </c>
    </row>
    <row r="10" spans="4:14">
      <c r="E10" s="176"/>
      <c r="F10" s="176"/>
      <c r="G10" s="176"/>
      <c r="H10" s="176"/>
      <c r="I10" s="176"/>
    </row>
  </sheetData>
  <mergeCells count="2">
    <mergeCell ref="E7:I7"/>
    <mergeCell ref="J7:N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sqref="A1:I35"/>
    </sheetView>
  </sheetViews>
  <sheetFormatPr baseColWidth="10" defaultColWidth="11.5" defaultRowHeight="14" x14ac:dyDescent="0"/>
  <sheetData>
    <row r="1" spans="1:8">
      <c r="A1" s="97"/>
      <c r="B1" s="95" t="s">
        <v>2</v>
      </c>
      <c r="C1" s="232" t="s">
        <v>29</v>
      </c>
      <c r="D1" s="233"/>
      <c r="E1" s="234" t="s">
        <v>121</v>
      </c>
      <c r="F1" s="235"/>
      <c r="G1" s="96"/>
      <c r="H1" s="26"/>
    </row>
    <row r="2" spans="1:8" ht="15" thickBot="1">
      <c r="A2" s="98" t="s">
        <v>118</v>
      </c>
      <c r="B2" s="34"/>
      <c r="C2" s="33" t="s">
        <v>114</v>
      </c>
      <c r="D2" s="35" t="s">
        <v>115</v>
      </c>
      <c r="E2" s="34" t="s">
        <v>114</v>
      </c>
      <c r="F2" s="35" t="s">
        <v>116</v>
      </c>
      <c r="G2" s="96"/>
      <c r="H2" s="101" t="s">
        <v>124</v>
      </c>
    </row>
    <row r="3" spans="1:8" ht="15" thickBot="1">
      <c r="A3" s="99"/>
      <c r="B3" s="224" t="s">
        <v>123</v>
      </c>
      <c r="C3" s="225"/>
      <c r="D3" s="225"/>
      <c r="E3" s="225"/>
      <c r="F3" s="226"/>
      <c r="G3" s="96"/>
      <c r="H3" s="96" t="s">
        <v>125</v>
      </c>
    </row>
    <row r="4" spans="1:8">
      <c r="A4" s="99">
        <v>18</v>
      </c>
      <c r="B4" s="26"/>
      <c r="C4" s="93"/>
      <c r="D4" s="94">
        <v>1</v>
      </c>
      <c r="E4" s="26"/>
      <c r="F4" s="94"/>
      <c r="G4" s="26"/>
      <c r="H4" s="26"/>
    </row>
    <row r="5" spans="1:8">
      <c r="A5" s="99">
        <v>20</v>
      </c>
      <c r="B5" s="26"/>
      <c r="C5" s="93"/>
      <c r="D5" s="94">
        <v>2</v>
      </c>
      <c r="E5" s="26"/>
      <c r="F5" s="94"/>
      <c r="G5" s="26"/>
      <c r="H5" s="26"/>
    </row>
    <row r="6" spans="1:8">
      <c r="A6" s="99">
        <v>21</v>
      </c>
      <c r="B6" s="26"/>
      <c r="C6" s="93"/>
      <c r="D6" s="94">
        <v>1</v>
      </c>
      <c r="E6" s="26"/>
      <c r="F6" s="94"/>
      <c r="G6" s="26"/>
      <c r="H6" s="26"/>
    </row>
    <row r="7" spans="1:8">
      <c r="A7" s="99">
        <v>22</v>
      </c>
      <c r="B7" s="26"/>
      <c r="C7" s="93">
        <v>1</v>
      </c>
      <c r="D7" s="94"/>
      <c r="E7" s="26"/>
      <c r="F7" s="94"/>
      <c r="G7" s="26"/>
      <c r="H7" s="26"/>
    </row>
    <row r="8" spans="1:8">
      <c r="A8" s="99">
        <v>23</v>
      </c>
      <c r="B8" s="26"/>
      <c r="C8" s="93"/>
      <c r="D8" s="94">
        <v>1</v>
      </c>
      <c r="E8" s="26"/>
      <c r="F8" s="94"/>
      <c r="G8" s="26"/>
      <c r="H8" s="26"/>
    </row>
    <row r="9" spans="1:8">
      <c r="A9" s="99">
        <v>24</v>
      </c>
      <c r="B9" s="26"/>
      <c r="C9" s="93">
        <v>2</v>
      </c>
      <c r="D9" s="94"/>
      <c r="E9" s="26"/>
      <c r="F9" s="94"/>
      <c r="G9" s="26"/>
      <c r="H9" s="26"/>
    </row>
    <row r="10" spans="1:8">
      <c r="A10" s="99">
        <v>25</v>
      </c>
      <c r="B10" s="26"/>
      <c r="C10" s="93"/>
      <c r="D10" s="94">
        <v>2</v>
      </c>
      <c r="E10" s="26"/>
      <c r="F10" s="94"/>
      <c r="G10" s="26"/>
      <c r="H10" s="26"/>
    </row>
    <row r="11" spans="1:8">
      <c r="A11" s="99">
        <v>26</v>
      </c>
      <c r="B11" s="26"/>
      <c r="C11" s="93">
        <v>2</v>
      </c>
      <c r="D11" s="94"/>
      <c r="E11" s="26"/>
      <c r="F11" s="94"/>
      <c r="G11" s="26"/>
      <c r="H11" s="26"/>
    </row>
    <row r="12" spans="1:8">
      <c r="A12" s="99">
        <v>27</v>
      </c>
      <c r="B12" s="26"/>
      <c r="C12" s="93">
        <v>1</v>
      </c>
      <c r="D12" s="94">
        <v>1</v>
      </c>
      <c r="E12" s="26"/>
      <c r="F12" s="94"/>
      <c r="G12" s="26"/>
      <c r="H12" s="26"/>
    </row>
    <row r="13" spans="1:8">
      <c r="A13" s="99">
        <v>28</v>
      </c>
      <c r="B13" s="26"/>
      <c r="C13" s="93">
        <v>1</v>
      </c>
      <c r="D13" s="94"/>
      <c r="E13" s="26"/>
      <c r="F13" s="94"/>
      <c r="G13" s="26"/>
      <c r="H13" s="26"/>
    </row>
    <row r="14" spans="1:8">
      <c r="A14" s="99">
        <v>29</v>
      </c>
      <c r="B14" s="26"/>
      <c r="C14" s="93">
        <v>2</v>
      </c>
      <c r="D14" s="94">
        <v>1</v>
      </c>
      <c r="E14" s="26"/>
      <c r="F14" s="94"/>
      <c r="G14" s="26"/>
      <c r="H14" s="26"/>
    </row>
    <row r="15" spans="1:8">
      <c r="A15" s="99">
        <v>30</v>
      </c>
      <c r="B15" s="26"/>
      <c r="C15" s="93">
        <v>1</v>
      </c>
      <c r="D15" s="94"/>
      <c r="E15" s="26"/>
      <c r="F15" s="94"/>
      <c r="G15" s="26"/>
      <c r="H15" s="26"/>
    </row>
    <row r="16" spans="1:8">
      <c r="A16" s="99">
        <v>31</v>
      </c>
      <c r="B16" s="26"/>
      <c r="C16" s="93"/>
      <c r="D16" s="94">
        <v>1</v>
      </c>
      <c r="E16" s="26"/>
      <c r="F16" s="94"/>
      <c r="G16" s="26"/>
      <c r="H16" s="26"/>
    </row>
    <row r="17" spans="1:8">
      <c r="A17" s="99">
        <v>43</v>
      </c>
      <c r="B17" s="26">
        <v>1</v>
      </c>
      <c r="C17" s="93"/>
      <c r="D17" s="94"/>
      <c r="E17" s="26"/>
      <c r="F17" s="94"/>
      <c r="G17" s="26"/>
      <c r="H17" s="26"/>
    </row>
    <row r="18" spans="1:8">
      <c r="A18" s="99">
        <v>46</v>
      </c>
      <c r="B18" s="26">
        <v>1</v>
      </c>
      <c r="C18" s="93"/>
      <c r="D18" s="94"/>
      <c r="E18" s="26"/>
      <c r="F18" s="94"/>
      <c r="G18" s="26"/>
      <c r="H18" s="26"/>
    </row>
    <row r="19" spans="1:8">
      <c r="A19" s="99">
        <v>48</v>
      </c>
      <c r="B19" s="26">
        <v>1</v>
      </c>
      <c r="C19" s="93"/>
      <c r="D19" s="94"/>
      <c r="E19" s="26"/>
      <c r="F19" s="94"/>
      <c r="G19" s="26"/>
      <c r="H19" s="26"/>
    </row>
    <row r="20" spans="1:8">
      <c r="A20" s="99">
        <v>49</v>
      </c>
      <c r="B20" s="26">
        <v>1</v>
      </c>
      <c r="C20" s="93"/>
      <c r="D20" s="94"/>
      <c r="E20" s="26"/>
      <c r="F20" s="94"/>
      <c r="G20" s="26"/>
      <c r="H20" s="26"/>
    </row>
    <row r="21" spans="1:8">
      <c r="A21" s="99">
        <v>53</v>
      </c>
      <c r="B21" s="26">
        <v>1</v>
      </c>
      <c r="C21" s="93"/>
      <c r="D21" s="94"/>
      <c r="E21" s="26"/>
      <c r="F21" s="94"/>
      <c r="G21" s="26"/>
      <c r="H21" s="26"/>
    </row>
    <row r="22" spans="1:8">
      <c r="A22" s="99">
        <v>58</v>
      </c>
      <c r="B22" s="26">
        <v>1</v>
      </c>
      <c r="C22" s="93"/>
      <c r="D22" s="94"/>
      <c r="E22" s="26"/>
      <c r="F22" s="94"/>
      <c r="G22" s="26"/>
      <c r="H22" s="26"/>
    </row>
    <row r="23" spans="1:8">
      <c r="A23" s="99">
        <v>63</v>
      </c>
      <c r="B23" s="26">
        <v>1</v>
      </c>
      <c r="C23" s="93"/>
      <c r="D23" s="94"/>
      <c r="E23" s="26"/>
      <c r="F23" s="94"/>
      <c r="G23" s="26"/>
      <c r="H23" s="26"/>
    </row>
    <row r="24" spans="1:8">
      <c r="A24" s="99">
        <v>66</v>
      </c>
      <c r="B24" s="26">
        <v>1</v>
      </c>
      <c r="C24" s="93"/>
      <c r="D24" s="94"/>
      <c r="E24" s="26"/>
      <c r="F24" s="94"/>
      <c r="G24" s="26"/>
      <c r="H24" s="26"/>
    </row>
    <row r="25" spans="1:8">
      <c r="A25" s="99">
        <v>68</v>
      </c>
      <c r="B25" s="26">
        <v>1</v>
      </c>
      <c r="C25" s="93"/>
      <c r="D25" s="94"/>
      <c r="E25" s="26"/>
      <c r="F25" s="94"/>
      <c r="G25" s="26"/>
      <c r="H25" s="26"/>
    </row>
    <row r="26" spans="1:8">
      <c r="A26" s="99">
        <v>70</v>
      </c>
      <c r="B26" s="26">
        <v>1</v>
      </c>
      <c r="C26" s="93"/>
      <c r="D26" s="94"/>
      <c r="E26" s="26"/>
      <c r="F26" s="94"/>
      <c r="G26" s="26"/>
      <c r="H26" s="26"/>
    </row>
    <row r="27" spans="1:8">
      <c r="A27" s="99">
        <v>72</v>
      </c>
      <c r="B27" s="26">
        <v>2</v>
      </c>
      <c r="C27" s="93"/>
      <c r="D27" s="94"/>
      <c r="E27" s="26"/>
      <c r="F27" s="94"/>
      <c r="G27" s="26"/>
      <c r="H27" s="26"/>
    </row>
    <row r="28" spans="1:8">
      <c r="A28" s="99">
        <v>75</v>
      </c>
      <c r="B28" s="26">
        <v>1</v>
      </c>
      <c r="C28" s="93"/>
      <c r="D28" s="94"/>
      <c r="E28" s="26"/>
      <c r="F28" s="94"/>
      <c r="G28" s="26"/>
      <c r="H28" s="26"/>
    </row>
    <row r="29" spans="1:8">
      <c r="A29" s="99">
        <v>77</v>
      </c>
      <c r="B29" s="26">
        <v>1</v>
      </c>
      <c r="C29" s="93"/>
      <c r="D29" s="94"/>
      <c r="E29" s="26"/>
      <c r="F29" s="94"/>
      <c r="G29" s="26"/>
      <c r="H29" s="26"/>
    </row>
    <row r="30" spans="1:8">
      <c r="A30" s="99">
        <v>304</v>
      </c>
      <c r="B30" s="26"/>
      <c r="C30" s="93"/>
      <c r="D30" s="94"/>
      <c r="E30" s="26">
        <v>1</v>
      </c>
      <c r="F30" s="94"/>
      <c r="G30" s="26"/>
      <c r="H30" s="26"/>
    </row>
    <row r="31" spans="1:8">
      <c r="A31" s="99">
        <v>330</v>
      </c>
      <c r="B31" s="26"/>
      <c r="C31" s="93"/>
      <c r="D31" s="94"/>
      <c r="E31" s="26">
        <v>1</v>
      </c>
      <c r="F31" s="94"/>
      <c r="G31" s="26"/>
      <c r="H31" s="26"/>
    </row>
    <row r="32" spans="1:8">
      <c r="A32" s="99">
        <v>343</v>
      </c>
      <c r="B32" s="26"/>
      <c r="C32" s="93"/>
      <c r="D32" s="94"/>
      <c r="E32" s="26">
        <v>1</v>
      </c>
      <c r="F32" s="94"/>
      <c r="G32" s="26"/>
      <c r="H32" s="26"/>
    </row>
    <row r="33" spans="1:8">
      <c r="A33" s="99">
        <v>404</v>
      </c>
      <c r="B33" s="26"/>
      <c r="C33" s="93"/>
      <c r="D33" s="94"/>
      <c r="E33" s="26"/>
      <c r="F33" s="94">
        <v>1</v>
      </c>
      <c r="G33" s="26"/>
      <c r="H33" s="26"/>
    </row>
    <row r="34" spans="1:8" ht="15" thickBot="1">
      <c r="A34" s="99">
        <v>495</v>
      </c>
      <c r="B34" s="26"/>
      <c r="C34" s="93"/>
      <c r="D34" s="94"/>
      <c r="E34" s="26"/>
      <c r="F34" s="94" t="s">
        <v>122</v>
      </c>
      <c r="G34" s="26"/>
      <c r="H34" s="26"/>
    </row>
    <row r="35" spans="1:8" ht="15" thickBot="1">
      <c r="A35" s="100" t="s">
        <v>117</v>
      </c>
      <c r="B35" s="28">
        <f>SUM(B4:B34)</f>
        <v>14</v>
      </c>
      <c r="C35" s="27">
        <f>SUM(C4:C34)</f>
        <v>10</v>
      </c>
      <c r="D35" s="29">
        <f>SUM(D4:D34)</f>
        <v>10</v>
      </c>
      <c r="E35" s="28">
        <f>SUM(E4:E34)</f>
        <v>3</v>
      </c>
      <c r="F35" s="29">
        <v>3</v>
      </c>
      <c r="G35" s="26"/>
      <c r="H35" s="26"/>
    </row>
    <row r="36" spans="1:8">
      <c r="A36" s="26"/>
      <c r="B36" s="26"/>
      <c r="C36" s="26"/>
      <c r="D36" s="26"/>
      <c r="E36" s="26"/>
      <c r="F36" s="26"/>
      <c r="G36" s="26"/>
      <c r="H36" s="26"/>
    </row>
    <row r="37" spans="1:8">
      <c r="A37" t="s">
        <v>120</v>
      </c>
    </row>
  </sheetData>
  <mergeCells count="3">
    <mergeCell ref="C1:D1"/>
    <mergeCell ref="E1:F1"/>
    <mergeCell ref="B3:F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6"/>
  <sheetViews>
    <sheetView workbookViewId="0">
      <selection activeCell="G3" sqref="G3:L4"/>
    </sheetView>
  </sheetViews>
  <sheetFormatPr baseColWidth="10" defaultColWidth="11.5" defaultRowHeight="14" x14ac:dyDescent="0"/>
  <cols>
    <col min="3" max="12" width="12.5" customWidth="1"/>
  </cols>
  <sheetData>
    <row r="2" spans="3:13" ht="16" thickBot="1">
      <c r="C2" s="112" t="s">
        <v>129</v>
      </c>
    </row>
    <row r="3" spans="3:13" ht="26" customHeight="1" thickBot="1">
      <c r="C3" s="236" t="s">
        <v>127</v>
      </c>
      <c r="D3" s="237"/>
      <c r="E3" s="237"/>
      <c r="F3" s="238"/>
      <c r="G3" s="236" t="s">
        <v>2</v>
      </c>
      <c r="H3" s="237"/>
      <c r="I3" s="238"/>
      <c r="J3" s="236" t="s">
        <v>128</v>
      </c>
      <c r="K3" s="237"/>
      <c r="L3" s="238"/>
      <c r="M3" s="26"/>
    </row>
    <row r="4" spans="3:13" ht="15">
      <c r="C4" s="106" t="s">
        <v>10</v>
      </c>
      <c r="D4" s="107" t="s">
        <v>11</v>
      </c>
      <c r="E4" s="107" t="s">
        <v>12</v>
      </c>
      <c r="F4" s="108" t="s">
        <v>126</v>
      </c>
      <c r="G4" s="106" t="s">
        <v>10</v>
      </c>
      <c r="H4" s="107" t="s">
        <v>11</v>
      </c>
      <c r="I4" s="108" t="s">
        <v>12</v>
      </c>
      <c r="J4" s="107" t="s">
        <v>10</v>
      </c>
      <c r="K4" s="107" t="s">
        <v>11</v>
      </c>
      <c r="L4" s="108" t="s">
        <v>12</v>
      </c>
      <c r="M4" s="26"/>
    </row>
    <row r="5" spans="3:13" ht="24" customHeight="1" thickBot="1">
      <c r="C5" s="109">
        <v>24360.12</v>
      </c>
      <c r="D5" s="110">
        <v>25806.11</v>
      </c>
      <c r="E5" s="110">
        <v>18479.400000000001</v>
      </c>
      <c r="F5" s="111">
        <v>20622.82</v>
      </c>
      <c r="G5" s="109">
        <v>45075.01</v>
      </c>
      <c r="H5" s="110">
        <v>46392.94</v>
      </c>
      <c r="I5" s="111">
        <v>48311.14</v>
      </c>
      <c r="J5" s="110">
        <v>114518.5</v>
      </c>
      <c r="K5" s="110">
        <v>93275.89</v>
      </c>
      <c r="L5" s="111">
        <v>99834.17</v>
      </c>
      <c r="M5" s="26"/>
    </row>
    <row r="6" spans="3:13"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</sheetData>
  <mergeCells count="3">
    <mergeCell ref="C3:F3"/>
    <mergeCell ref="G3:I3"/>
    <mergeCell ref="J3:L3"/>
  </mergeCells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K11" sqref="K11"/>
    </sheetView>
  </sheetViews>
  <sheetFormatPr baseColWidth="10" defaultColWidth="11.5" defaultRowHeight="14" x14ac:dyDescent="0"/>
  <sheetData>
    <row r="1" spans="1:5" ht="15" thickBot="1">
      <c r="A1" s="100" t="s">
        <v>118</v>
      </c>
      <c r="B1" s="95" t="s">
        <v>2</v>
      </c>
      <c r="C1" s="114" t="s">
        <v>29</v>
      </c>
      <c r="D1" s="96"/>
      <c r="E1" s="26"/>
    </row>
    <row r="2" spans="1:5" ht="15" thickBot="1">
      <c r="A2" s="99"/>
      <c r="B2" s="224" t="s">
        <v>123</v>
      </c>
      <c r="C2" s="226"/>
      <c r="D2" s="96"/>
      <c r="E2" s="101" t="s">
        <v>124</v>
      </c>
    </row>
    <row r="3" spans="1:5">
      <c r="A3" s="99">
        <v>7</v>
      </c>
      <c r="B3" s="26"/>
      <c r="C3" s="61">
        <v>1</v>
      </c>
      <c r="D3" s="26"/>
      <c r="E3" s="96" t="s">
        <v>130</v>
      </c>
    </row>
    <row r="4" spans="1:5">
      <c r="A4" s="99">
        <v>11</v>
      </c>
      <c r="B4" s="26"/>
      <c r="C4" s="61">
        <v>1</v>
      </c>
      <c r="D4" s="26"/>
      <c r="E4" s="26"/>
    </row>
    <row r="5" spans="1:5">
      <c r="A5" s="99">
        <v>12</v>
      </c>
      <c r="B5" s="26"/>
      <c r="C5" s="61">
        <v>3</v>
      </c>
      <c r="D5" s="26"/>
      <c r="E5" s="26"/>
    </row>
    <row r="6" spans="1:5">
      <c r="A6" s="99">
        <v>13</v>
      </c>
      <c r="B6" s="26"/>
      <c r="C6" s="61">
        <v>2</v>
      </c>
      <c r="D6" s="26"/>
      <c r="E6" s="26"/>
    </row>
    <row r="7" spans="1:5">
      <c r="A7" s="99">
        <v>14</v>
      </c>
      <c r="B7" s="26"/>
      <c r="C7" s="61">
        <v>3</v>
      </c>
      <c r="D7" s="26"/>
      <c r="E7" s="26"/>
    </row>
    <row r="8" spans="1:5">
      <c r="A8" s="99">
        <v>15</v>
      </c>
      <c r="B8" s="26"/>
      <c r="C8" s="61">
        <v>1</v>
      </c>
      <c r="D8" s="26"/>
      <c r="E8" s="26"/>
    </row>
    <row r="9" spans="1:5">
      <c r="A9" s="99">
        <v>16</v>
      </c>
      <c r="B9" s="26"/>
      <c r="C9" s="61">
        <v>1</v>
      </c>
      <c r="D9" s="26"/>
      <c r="E9" s="26"/>
    </row>
    <row r="10" spans="1:5">
      <c r="A10" s="99">
        <v>21</v>
      </c>
      <c r="B10" s="26">
        <v>1</v>
      </c>
      <c r="C10" s="61">
        <v>1</v>
      </c>
      <c r="D10" s="26"/>
      <c r="E10" s="26"/>
    </row>
    <row r="11" spans="1:5">
      <c r="A11" s="99">
        <v>23</v>
      </c>
      <c r="B11" s="26">
        <v>1</v>
      </c>
      <c r="C11" s="61"/>
      <c r="D11" s="26"/>
      <c r="E11" s="26"/>
    </row>
    <row r="12" spans="1:5">
      <c r="A12" s="99">
        <v>25</v>
      </c>
      <c r="B12" s="26">
        <v>1</v>
      </c>
      <c r="C12" s="61"/>
      <c r="D12" s="26"/>
      <c r="E12" s="26"/>
    </row>
    <row r="13" spans="1:5">
      <c r="A13" s="99">
        <v>27</v>
      </c>
      <c r="B13" s="113">
        <v>1</v>
      </c>
      <c r="C13" s="61"/>
      <c r="D13" s="26"/>
      <c r="E13" s="26"/>
    </row>
    <row r="14" spans="1:5">
      <c r="A14" s="99">
        <v>29</v>
      </c>
      <c r="B14" s="26"/>
      <c r="C14" s="61">
        <v>1</v>
      </c>
      <c r="D14" s="26"/>
      <c r="E14" s="26"/>
    </row>
    <row r="15" spans="1:5">
      <c r="A15" s="99">
        <v>30</v>
      </c>
      <c r="B15" s="113">
        <v>1</v>
      </c>
      <c r="C15" s="61"/>
      <c r="D15" s="26"/>
      <c r="E15" s="26"/>
    </row>
    <row r="16" spans="1:5">
      <c r="A16" s="99">
        <v>43</v>
      </c>
      <c r="B16" s="26"/>
      <c r="C16" s="61">
        <v>1</v>
      </c>
      <c r="D16" s="26"/>
      <c r="E16" s="26"/>
    </row>
    <row r="17" spans="1:5">
      <c r="A17" s="99">
        <v>64</v>
      </c>
      <c r="B17" s="113">
        <v>1</v>
      </c>
      <c r="C17" s="61">
        <v>1</v>
      </c>
      <c r="D17" s="26"/>
      <c r="E17" s="26"/>
    </row>
    <row r="18" spans="1:5">
      <c r="A18" s="99">
        <v>75</v>
      </c>
      <c r="B18" s="113">
        <v>3</v>
      </c>
      <c r="C18" s="61"/>
      <c r="D18" s="26"/>
      <c r="E18" s="26"/>
    </row>
    <row r="19" spans="1:5">
      <c r="A19" s="99">
        <v>77</v>
      </c>
      <c r="B19" s="113">
        <v>2</v>
      </c>
      <c r="C19" s="61"/>
      <c r="D19" s="26"/>
      <c r="E19" s="26"/>
    </row>
    <row r="20" spans="1:5">
      <c r="A20" s="99">
        <v>83</v>
      </c>
      <c r="B20" s="113">
        <v>1</v>
      </c>
      <c r="C20" s="61"/>
      <c r="D20" s="26"/>
      <c r="E20" s="26"/>
    </row>
    <row r="21" spans="1:5">
      <c r="A21" s="99">
        <v>84</v>
      </c>
      <c r="B21" s="113">
        <v>2</v>
      </c>
      <c r="C21" s="61"/>
      <c r="D21" s="26"/>
      <c r="E21" s="26"/>
    </row>
    <row r="22" spans="1:5" ht="15" thickBot="1">
      <c r="A22" s="99">
        <v>122</v>
      </c>
      <c r="B22" s="113">
        <v>1</v>
      </c>
      <c r="C22" s="115" t="s">
        <v>119</v>
      </c>
      <c r="D22" s="26"/>
      <c r="E22" s="26"/>
    </row>
    <row r="23" spans="1:5" ht="15" thickBot="1">
      <c r="A23" s="100" t="s">
        <v>117</v>
      </c>
      <c r="B23" s="28">
        <f>SUM(B3:B22)</f>
        <v>15</v>
      </c>
      <c r="C23" s="116">
        <f>SUM(C3:C22)+2</f>
        <v>18</v>
      </c>
      <c r="D23" s="26"/>
      <c r="E23" s="26"/>
    </row>
    <row r="24" spans="1:5">
      <c r="A24" s="26"/>
      <c r="B24" s="26"/>
      <c r="C24" s="26"/>
      <c r="D24" s="26"/>
      <c r="E24" s="26"/>
    </row>
    <row r="25" spans="1:5">
      <c r="A25" t="s">
        <v>120</v>
      </c>
    </row>
  </sheetData>
  <mergeCells count="1">
    <mergeCell ref="B2:C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workbookViewId="0">
      <selection activeCell="C2" sqref="C2:J3"/>
    </sheetView>
  </sheetViews>
  <sheetFormatPr baseColWidth="10" defaultColWidth="11.5" defaultRowHeight="14" x14ac:dyDescent="0"/>
  <sheetData>
    <row r="1" spans="2:14" ht="15" thickBot="1"/>
    <row r="2" spans="2:14" ht="15">
      <c r="B2" s="127"/>
      <c r="C2" s="239" t="s">
        <v>2</v>
      </c>
      <c r="D2" s="240"/>
      <c r="E2" s="240"/>
      <c r="F2" s="241"/>
      <c r="G2" s="239" t="s">
        <v>128</v>
      </c>
      <c r="H2" s="240"/>
      <c r="I2" s="240"/>
      <c r="J2" s="241"/>
      <c r="K2" s="234" t="s">
        <v>121</v>
      </c>
      <c r="L2" s="242"/>
      <c r="M2" s="242"/>
      <c r="N2" s="235"/>
    </row>
    <row r="3" spans="2:14" ht="16" thickBot="1">
      <c r="B3" s="128"/>
      <c r="C3" s="129" t="s">
        <v>10</v>
      </c>
      <c r="D3" s="130" t="s">
        <v>11</v>
      </c>
      <c r="E3" s="130" t="s">
        <v>12</v>
      </c>
      <c r="F3" s="131" t="s">
        <v>126</v>
      </c>
      <c r="G3" s="129" t="s">
        <v>10</v>
      </c>
      <c r="H3" s="130" t="s">
        <v>11</v>
      </c>
      <c r="I3" s="130" t="s">
        <v>12</v>
      </c>
      <c r="J3" s="131" t="s">
        <v>126</v>
      </c>
      <c r="K3" s="106" t="s">
        <v>10</v>
      </c>
      <c r="L3" s="107" t="s">
        <v>11</v>
      </c>
      <c r="M3" s="107" t="s">
        <v>12</v>
      </c>
      <c r="N3" s="108" t="s">
        <v>126</v>
      </c>
    </row>
    <row r="4" spans="2:14" ht="15">
      <c r="B4" s="118" t="s">
        <v>68</v>
      </c>
      <c r="C4" s="124">
        <v>0.62</v>
      </c>
      <c r="D4" s="119">
        <v>1.1299999999999999</v>
      </c>
      <c r="E4" s="119">
        <v>1.1299999999999999</v>
      </c>
      <c r="F4" s="120">
        <v>1.1299999999999999</v>
      </c>
      <c r="G4" s="124">
        <v>35.72</v>
      </c>
      <c r="H4" s="119">
        <v>13.86</v>
      </c>
      <c r="I4" s="119">
        <v>22.3</v>
      </c>
      <c r="J4" s="120">
        <v>5.35</v>
      </c>
      <c r="K4" s="119">
        <v>1.1299999999999999</v>
      </c>
      <c r="L4" s="119">
        <v>1.1299999999999999</v>
      </c>
      <c r="M4" s="119">
        <v>1.1299999999999999</v>
      </c>
      <c r="N4" s="120">
        <v>0.97</v>
      </c>
    </row>
    <row r="5" spans="2:14" ht="15">
      <c r="B5" s="121" t="s">
        <v>36</v>
      </c>
      <c r="C5" s="125">
        <v>1.21</v>
      </c>
      <c r="D5" s="102">
        <v>0.87</v>
      </c>
      <c r="E5" s="102">
        <v>1.57</v>
      </c>
      <c r="F5" s="122">
        <v>0.35</v>
      </c>
      <c r="G5" s="125">
        <v>24.35</v>
      </c>
      <c r="H5" s="102">
        <v>11.98</v>
      </c>
      <c r="I5" s="102">
        <v>40.58</v>
      </c>
      <c r="J5" s="122">
        <v>5.95</v>
      </c>
      <c r="K5" s="102">
        <v>2.0099999999999998</v>
      </c>
      <c r="L5" s="102">
        <v>1.5</v>
      </c>
      <c r="M5" s="102">
        <v>1</v>
      </c>
      <c r="N5" s="122">
        <v>0.92</v>
      </c>
    </row>
    <row r="6" spans="2:14" ht="15">
      <c r="B6" s="121" t="s">
        <v>131</v>
      </c>
      <c r="C6" s="125">
        <v>2.92</v>
      </c>
      <c r="D6" s="102">
        <v>0.51</v>
      </c>
      <c r="E6" s="102">
        <v>0.39</v>
      </c>
      <c r="F6" s="122">
        <v>0.18</v>
      </c>
      <c r="G6" s="125">
        <v>7.28</v>
      </c>
      <c r="H6" s="102">
        <v>3.1</v>
      </c>
      <c r="I6" s="102">
        <v>2.33</v>
      </c>
      <c r="J6" s="122">
        <v>3.41</v>
      </c>
      <c r="K6" s="102">
        <v>0.24</v>
      </c>
      <c r="L6" s="102">
        <v>0.09</v>
      </c>
      <c r="M6" s="102">
        <v>0.08</v>
      </c>
      <c r="N6" s="122">
        <v>0.16</v>
      </c>
    </row>
    <row r="7" spans="2:14" ht="15">
      <c r="B7" s="121" t="s">
        <v>69</v>
      </c>
      <c r="C7" s="125">
        <v>1.77</v>
      </c>
      <c r="D7" s="102">
        <v>0.96</v>
      </c>
      <c r="E7" s="102">
        <v>0.82</v>
      </c>
      <c r="F7" s="122">
        <v>0.45</v>
      </c>
      <c r="G7" s="125">
        <v>12.38</v>
      </c>
      <c r="H7" s="102">
        <v>5.17</v>
      </c>
      <c r="I7" s="102">
        <v>0.36</v>
      </c>
      <c r="J7" s="122">
        <v>1.54</v>
      </c>
      <c r="K7" s="102">
        <v>9.68</v>
      </c>
      <c r="L7" s="102">
        <v>25.87</v>
      </c>
      <c r="M7" s="102">
        <v>35.93</v>
      </c>
      <c r="N7" s="122">
        <v>6.23</v>
      </c>
    </row>
    <row r="8" spans="2:14" ht="15">
      <c r="B8" s="121" t="s">
        <v>132</v>
      </c>
      <c r="C8" s="125">
        <v>1.0900000000000001</v>
      </c>
      <c r="D8" s="102">
        <v>1.63</v>
      </c>
      <c r="E8" s="102">
        <v>0.22</v>
      </c>
      <c r="F8" s="122">
        <v>1.06</v>
      </c>
      <c r="G8" s="125">
        <v>5.09</v>
      </c>
      <c r="H8" s="102">
        <v>2.2400000000000002</v>
      </c>
      <c r="I8" s="102">
        <v>1.54</v>
      </c>
      <c r="J8" s="122">
        <v>3.86</v>
      </c>
      <c r="K8" s="102">
        <v>0.56000000000000005</v>
      </c>
      <c r="L8" s="102">
        <v>0.56999999999999995</v>
      </c>
      <c r="M8" s="102">
        <v>0.96</v>
      </c>
      <c r="N8" s="122">
        <v>0.72</v>
      </c>
    </row>
    <row r="9" spans="2:14" ht="15">
      <c r="B9" s="121" t="s">
        <v>133</v>
      </c>
      <c r="C9" s="125">
        <v>0.99</v>
      </c>
      <c r="D9" s="102">
        <v>1.9</v>
      </c>
      <c r="E9" s="102">
        <v>0.3</v>
      </c>
      <c r="F9" s="122">
        <v>0.81</v>
      </c>
      <c r="G9" s="125">
        <v>3.83</v>
      </c>
      <c r="H9" s="102">
        <v>1.1000000000000001</v>
      </c>
      <c r="I9" s="102">
        <v>2.56</v>
      </c>
      <c r="J9" s="122">
        <v>0.83</v>
      </c>
      <c r="K9" s="102">
        <v>0.25</v>
      </c>
      <c r="L9" s="102">
        <v>0.09</v>
      </c>
      <c r="M9" s="102">
        <v>0.14000000000000001</v>
      </c>
      <c r="N9" s="122">
        <v>0.1</v>
      </c>
    </row>
    <row r="10" spans="2:14" ht="15">
      <c r="B10" s="121" t="s">
        <v>64</v>
      </c>
      <c r="C10" s="125">
        <v>0.89</v>
      </c>
      <c r="D10" s="102">
        <v>1.19</v>
      </c>
      <c r="E10" s="102">
        <v>0</v>
      </c>
      <c r="F10" s="122">
        <v>1.92</v>
      </c>
      <c r="G10" s="125">
        <v>2.44</v>
      </c>
      <c r="H10" s="102">
        <v>2.0699999999999998</v>
      </c>
      <c r="I10" s="102">
        <v>1.8</v>
      </c>
      <c r="J10" s="122">
        <v>1.75</v>
      </c>
      <c r="K10" s="102">
        <v>0</v>
      </c>
      <c r="L10" s="102">
        <v>0.41</v>
      </c>
      <c r="M10" s="102">
        <v>0.71</v>
      </c>
      <c r="N10" s="122">
        <v>1.04</v>
      </c>
    </row>
    <row r="11" spans="2:14" ht="15">
      <c r="B11" s="121" t="s">
        <v>109</v>
      </c>
      <c r="C11" s="125">
        <v>0.55000000000000004</v>
      </c>
      <c r="D11" s="102">
        <v>1.0900000000000001</v>
      </c>
      <c r="E11" s="102">
        <v>0.76</v>
      </c>
      <c r="F11" s="122">
        <v>1.6</v>
      </c>
      <c r="G11" s="125">
        <v>1.66</v>
      </c>
      <c r="H11" s="102">
        <v>0.53</v>
      </c>
      <c r="I11" s="102">
        <v>0.85</v>
      </c>
      <c r="J11" s="122">
        <v>1.27</v>
      </c>
      <c r="K11" s="102">
        <v>4.55</v>
      </c>
      <c r="L11" s="102">
        <v>4.7699999999999996</v>
      </c>
      <c r="M11" s="102">
        <v>2.08</v>
      </c>
      <c r="N11" s="122">
        <v>2.2000000000000002</v>
      </c>
    </row>
    <row r="12" spans="2:14" ht="15">
      <c r="B12" s="121" t="s">
        <v>134</v>
      </c>
      <c r="C12" s="125">
        <v>0.83</v>
      </c>
      <c r="D12" s="102">
        <v>1.83</v>
      </c>
      <c r="E12" s="102">
        <v>0.91</v>
      </c>
      <c r="F12" s="122">
        <v>0.43</v>
      </c>
      <c r="G12" s="125">
        <v>2.2000000000000002</v>
      </c>
      <c r="H12" s="102">
        <v>4.08</v>
      </c>
      <c r="I12" s="102">
        <v>1.62</v>
      </c>
      <c r="J12" s="122">
        <v>4.93</v>
      </c>
      <c r="K12" s="102">
        <v>1.17</v>
      </c>
      <c r="L12" s="102">
        <v>2.5099999999999998</v>
      </c>
      <c r="M12" s="102">
        <v>1.7</v>
      </c>
      <c r="N12" s="122">
        <v>1.92</v>
      </c>
    </row>
    <row r="13" spans="2:14" ht="16" thickBot="1">
      <c r="B13" s="123" t="s">
        <v>29</v>
      </c>
      <c r="C13" s="103">
        <v>1.6</v>
      </c>
      <c r="D13" s="104">
        <v>0.84</v>
      </c>
      <c r="E13" s="104">
        <v>0.72</v>
      </c>
      <c r="F13" s="105">
        <v>0.84</v>
      </c>
      <c r="G13" s="103">
        <v>1.07</v>
      </c>
      <c r="H13" s="104">
        <v>1.33</v>
      </c>
      <c r="I13" s="104">
        <v>1.1000000000000001</v>
      </c>
      <c r="J13" s="105">
        <v>0.72</v>
      </c>
      <c r="K13" s="104">
        <v>2.27</v>
      </c>
      <c r="L13" s="104">
        <v>1.06</v>
      </c>
      <c r="M13" s="104">
        <v>1.91</v>
      </c>
      <c r="N13" s="105">
        <v>2.36</v>
      </c>
    </row>
  </sheetData>
  <mergeCells count="3">
    <mergeCell ref="C2:F2"/>
    <mergeCell ref="G2:J2"/>
    <mergeCell ref="K2:N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workbookViewId="0">
      <selection activeCell="D3" sqref="D3:N3"/>
    </sheetView>
  </sheetViews>
  <sheetFormatPr baseColWidth="10" defaultColWidth="8.83203125" defaultRowHeight="14" x14ac:dyDescent="0"/>
  <cols>
    <col min="1" max="1" width="20.6640625" customWidth="1"/>
    <col min="4" max="4" width="14.5" customWidth="1"/>
    <col min="5" max="5" width="12.5" customWidth="1"/>
    <col min="6" max="6" width="14.33203125" customWidth="1"/>
    <col min="7" max="7" width="11.6640625" customWidth="1"/>
    <col min="8" max="8" width="14.1640625" customWidth="1"/>
    <col min="9" max="9" width="12.83203125" customWidth="1"/>
    <col min="10" max="10" width="13" customWidth="1"/>
    <col min="11" max="11" width="9.5" customWidth="1"/>
    <col min="12" max="12" width="10.6640625" customWidth="1"/>
    <col min="13" max="13" width="10.5" customWidth="1"/>
    <col min="14" max="14" width="10.1640625" customWidth="1"/>
  </cols>
  <sheetData>
    <row r="2" spans="1:14" ht="15" thickBot="1"/>
    <row r="3" spans="1:14" ht="15" thickBot="1">
      <c r="D3" s="243" t="s">
        <v>2</v>
      </c>
      <c r="E3" s="244"/>
      <c r="F3" s="245"/>
      <c r="G3" s="243" t="s">
        <v>29</v>
      </c>
      <c r="H3" s="244"/>
      <c r="I3" s="244"/>
      <c r="J3" s="245"/>
      <c r="K3" s="246" t="s">
        <v>30</v>
      </c>
      <c r="L3" s="244"/>
      <c r="M3" s="244"/>
      <c r="N3" s="245"/>
    </row>
    <row r="4" spans="1:14" ht="15" thickBot="1">
      <c r="A4" s="12" t="s">
        <v>33</v>
      </c>
      <c r="D4" s="27" t="s">
        <v>25</v>
      </c>
      <c r="E4" s="28" t="s">
        <v>26</v>
      </c>
      <c r="F4" s="29" t="s">
        <v>27</v>
      </c>
      <c r="G4" s="27" t="s">
        <v>25</v>
      </c>
      <c r="H4" s="28" t="s">
        <v>26</v>
      </c>
      <c r="I4" s="28" t="s">
        <v>27</v>
      </c>
      <c r="J4" s="29" t="s">
        <v>28</v>
      </c>
      <c r="K4" s="27" t="s">
        <v>25</v>
      </c>
      <c r="L4" s="28" t="s">
        <v>26</v>
      </c>
      <c r="M4" s="28" t="s">
        <v>27</v>
      </c>
      <c r="N4" s="29" t="s">
        <v>28</v>
      </c>
    </row>
    <row r="5" spans="1:14">
      <c r="C5" s="8" t="s">
        <v>21</v>
      </c>
      <c r="D5" s="36">
        <v>54.06</v>
      </c>
      <c r="E5" s="37">
        <v>57.21</v>
      </c>
      <c r="F5" s="38">
        <v>50.5</v>
      </c>
      <c r="G5" s="36">
        <v>337.62</v>
      </c>
      <c r="H5" s="37">
        <v>106.84</v>
      </c>
      <c r="I5" s="37">
        <v>403.36</v>
      </c>
      <c r="J5" s="38">
        <v>537.27</v>
      </c>
      <c r="K5" s="36">
        <v>57.28</v>
      </c>
      <c r="L5" s="37">
        <v>86.25</v>
      </c>
      <c r="M5" s="37">
        <v>65.2</v>
      </c>
      <c r="N5" s="38">
        <v>61.38</v>
      </c>
    </row>
    <row r="6" spans="1:14">
      <c r="C6" s="11" t="s">
        <v>22</v>
      </c>
      <c r="D6" s="23">
        <v>47.99</v>
      </c>
      <c r="E6" s="24">
        <v>49.22</v>
      </c>
      <c r="F6" s="25">
        <v>30.53</v>
      </c>
      <c r="G6" s="23">
        <v>73.22</v>
      </c>
      <c r="H6" s="24">
        <v>59.51</v>
      </c>
      <c r="I6" s="24">
        <v>69.39</v>
      </c>
      <c r="J6" s="25">
        <v>89.96</v>
      </c>
      <c r="K6" s="23">
        <v>37.19</v>
      </c>
      <c r="L6" s="24">
        <v>40.42</v>
      </c>
      <c r="M6" s="24">
        <v>42.68</v>
      </c>
      <c r="N6" s="25">
        <v>46.69</v>
      </c>
    </row>
    <row r="7" spans="1:14">
      <c r="C7" s="11" t="s">
        <v>23</v>
      </c>
      <c r="D7" s="23">
        <v>1054.5899999999999</v>
      </c>
      <c r="E7" s="24">
        <v>1026.6199999999999</v>
      </c>
      <c r="F7" s="25">
        <v>972.95</v>
      </c>
      <c r="G7" s="23">
        <v>1606.74</v>
      </c>
      <c r="H7" s="24">
        <v>1301.8599999999999</v>
      </c>
      <c r="I7" s="24">
        <v>1546.92</v>
      </c>
      <c r="J7" s="25">
        <v>1808.35</v>
      </c>
      <c r="K7" s="23">
        <v>942.15</v>
      </c>
      <c r="L7" s="24">
        <v>1133.3399999999999</v>
      </c>
      <c r="M7" s="24">
        <v>1094.19</v>
      </c>
      <c r="N7" s="25">
        <v>979.19</v>
      </c>
    </row>
    <row r="8" spans="1:14">
      <c r="C8" s="11" t="s">
        <v>24</v>
      </c>
      <c r="D8" s="23">
        <v>193.89</v>
      </c>
      <c r="E8" s="24">
        <v>202.13</v>
      </c>
      <c r="F8" s="25">
        <v>202.13</v>
      </c>
      <c r="G8" s="23">
        <v>289.82</v>
      </c>
      <c r="H8" s="24">
        <v>257.77999999999997</v>
      </c>
      <c r="I8" s="24">
        <v>349.23</v>
      </c>
      <c r="J8" s="25">
        <v>397.76</v>
      </c>
      <c r="K8" s="23">
        <v>194.07</v>
      </c>
      <c r="L8" s="24">
        <v>263.5</v>
      </c>
      <c r="M8" s="24">
        <v>194.42</v>
      </c>
      <c r="N8" s="25">
        <v>202.72</v>
      </c>
    </row>
    <row r="9" spans="1:14">
      <c r="C9" s="11" t="s">
        <v>31</v>
      </c>
      <c r="D9" s="23">
        <v>26.27</v>
      </c>
      <c r="E9" s="24">
        <v>17.239999999999998</v>
      </c>
      <c r="F9" s="25">
        <v>13.28</v>
      </c>
      <c r="G9" s="23">
        <v>76.27</v>
      </c>
      <c r="H9" s="24">
        <v>62.18</v>
      </c>
      <c r="I9" s="24">
        <v>77.45</v>
      </c>
      <c r="J9" s="25">
        <v>45.67</v>
      </c>
      <c r="K9" s="23">
        <v>20.93</v>
      </c>
      <c r="L9" s="24">
        <v>25.72</v>
      </c>
      <c r="M9" s="24">
        <v>23.71</v>
      </c>
      <c r="N9" s="25">
        <v>55.87</v>
      </c>
    </row>
    <row r="10" spans="1:14" ht="15" thickBot="1">
      <c r="C10" s="11" t="s">
        <v>32</v>
      </c>
      <c r="D10" s="19">
        <v>241.66</v>
      </c>
      <c r="E10" s="20">
        <v>252.1</v>
      </c>
      <c r="F10" s="21">
        <v>244.8</v>
      </c>
      <c r="G10" s="19">
        <v>406.77</v>
      </c>
      <c r="H10" s="20">
        <v>365.85</v>
      </c>
      <c r="I10" s="20">
        <v>414.87</v>
      </c>
      <c r="J10" s="21">
        <v>498.52</v>
      </c>
      <c r="K10" s="19">
        <v>239.03</v>
      </c>
      <c r="L10" s="20">
        <v>359.48</v>
      </c>
      <c r="M10" s="20">
        <v>254.88</v>
      </c>
      <c r="N10" s="21">
        <v>244.94</v>
      </c>
    </row>
    <row r="11" spans="1:14" ht="15" thickBot="1"/>
    <row r="12" spans="1:14" ht="15" thickBot="1">
      <c r="A12" s="12" t="s">
        <v>34</v>
      </c>
      <c r="D12" s="243" t="s">
        <v>2</v>
      </c>
      <c r="E12" s="244"/>
      <c r="F12" s="245"/>
      <c r="G12" s="243" t="s">
        <v>29</v>
      </c>
      <c r="H12" s="244"/>
      <c r="I12" s="244"/>
      <c r="J12" s="245"/>
      <c r="K12" s="243" t="s">
        <v>30</v>
      </c>
      <c r="L12" s="244"/>
      <c r="M12" s="244"/>
      <c r="N12" s="245"/>
    </row>
    <row r="13" spans="1:14" ht="15" thickBot="1">
      <c r="D13" s="27" t="s">
        <v>25</v>
      </c>
      <c r="E13" s="28" t="s">
        <v>26</v>
      </c>
      <c r="F13" s="29" t="s">
        <v>27</v>
      </c>
      <c r="G13" s="27" t="s">
        <v>25</v>
      </c>
      <c r="H13" s="28" t="s">
        <v>26</v>
      </c>
      <c r="I13" s="28" t="s">
        <v>27</v>
      </c>
      <c r="J13" s="29" t="s">
        <v>28</v>
      </c>
      <c r="K13" s="27" t="s">
        <v>25</v>
      </c>
      <c r="L13" s="28" t="s">
        <v>26</v>
      </c>
      <c r="M13" s="28" t="s">
        <v>27</v>
      </c>
      <c r="N13" s="29" t="s">
        <v>28</v>
      </c>
    </row>
    <row r="14" spans="1:14">
      <c r="C14" s="11" t="s">
        <v>35</v>
      </c>
      <c r="D14" s="30">
        <v>4.5599999999999996</v>
      </c>
      <c r="E14" s="31">
        <v>5.25</v>
      </c>
      <c r="F14" s="32">
        <v>6.92</v>
      </c>
      <c r="G14" s="30">
        <v>1.02</v>
      </c>
      <c r="H14" s="31">
        <v>5.0199999999999996</v>
      </c>
      <c r="I14" s="31">
        <v>8.35</v>
      </c>
      <c r="J14" s="32">
        <v>9.1300000000000008</v>
      </c>
      <c r="K14" s="30">
        <v>10.4</v>
      </c>
      <c r="L14" s="31">
        <v>3.24</v>
      </c>
      <c r="M14" s="31">
        <v>3.56</v>
      </c>
      <c r="N14" s="32">
        <v>11.82</v>
      </c>
    </row>
    <row r="15" spans="1:14">
      <c r="C15" s="11" t="s">
        <v>37</v>
      </c>
      <c r="D15" s="23">
        <v>1</v>
      </c>
      <c r="E15" s="24">
        <v>1</v>
      </c>
      <c r="F15" s="25">
        <v>1</v>
      </c>
      <c r="G15" s="23">
        <v>1.02</v>
      </c>
      <c r="H15" s="24">
        <v>1</v>
      </c>
      <c r="I15" s="24">
        <v>1.1499999999999999</v>
      </c>
      <c r="J15" s="25">
        <v>1.1100000000000001</v>
      </c>
      <c r="K15" s="23">
        <v>1</v>
      </c>
      <c r="L15" s="24">
        <v>1</v>
      </c>
      <c r="M15" s="24">
        <v>1.19</v>
      </c>
      <c r="N15" s="25">
        <v>1</v>
      </c>
    </row>
    <row r="16" spans="1:14">
      <c r="C16" s="11" t="s">
        <v>38</v>
      </c>
      <c r="D16" s="23">
        <v>1</v>
      </c>
      <c r="E16" s="24">
        <v>1</v>
      </c>
      <c r="F16" s="25">
        <v>1</v>
      </c>
      <c r="G16" s="23">
        <v>1.02</v>
      </c>
      <c r="H16" s="24">
        <v>1</v>
      </c>
      <c r="I16" s="24">
        <v>1.1499999999999999</v>
      </c>
      <c r="J16" s="25">
        <v>1.1100000000000001</v>
      </c>
      <c r="K16" s="23">
        <v>1</v>
      </c>
      <c r="L16" s="24">
        <v>1</v>
      </c>
      <c r="M16" s="24">
        <v>1.19</v>
      </c>
      <c r="N16" s="25">
        <v>1</v>
      </c>
    </row>
    <row r="17" spans="3:14">
      <c r="C17" s="11" t="s">
        <v>39</v>
      </c>
      <c r="D17" s="23">
        <v>1</v>
      </c>
      <c r="E17" s="24">
        <v>1.25</v>
      </c>
      <c r="F17" s="25">
        <v>1</v>
      </c>
      <c r="G17" s="23">
        <v>3.05</v>
      </c>
      <c r="H17" s="24">
        <v>3.24</v>
      </c>
      <c r="I17" s="24">
        <v>1.1499999999999999</v>
      </c>
      <c r="J17" s="25">
        <v>1.1100000000000001</v>
      </c>
      <c r="K17" s="23">
        <v>1</v>
      </c>
      <c r="L17" s="24">
        <v>1</v>
      </c>
      <c r="M17" s="24">
        <v>1.19</v>
      </c>
      <c r="N17" s="25">
        <v>5.39</v>
      </c>
    </row>
    <row r="18" spans="3:14" ht="15" thickBot="1">
      <c r="C18" s="11" t="s">
        <v>40</v>
      </c>
      <c r="D18" s="19">
        <v>34.96</v>
      </c>
      <c r="E18" s="20">
        <v>24.24</v>
      </c>
      <c r="F18" s="21">
        <v>15.09</v>
      </c>
      <c r="G18" s="19">
        <v>152.54</v>
      </c>
      <c r="H18" s="20">
        <v>71.12</v>
      </c>
      <c r="I18" s="20">
        <v>98.18</v>
      </c>
      <c r="J18" s="21">
        <v>136.46</v>
      </c>
      <c r="K18" s="19">
        <v>12.32</v>
      </c>
      <c r="L18" s="20">
        <v>37.83</v>
      </c>
      <c r="M18" s="20">
        <v>8.3000000000000007</v>
      </c>
      <c r="N18" s="21">
        <v>30.17</v>
      </c>
    </row>
  </sheetData>
  <mergeCells count="6">
    <mergeCell ref="D3:F3"/>
    <mergeCell ref="K3:N3"/>
    <mergeCell ref="G3:J3"/>
    <mergeCell ref="D12:F12"/>
    <mergeCell ref="G12:J12"/>
    <mergeCell ref="K12:N1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6"/>
  <sheetViews>
    <sheetView workbookViewId="0">
      <selection activeCell="M11" sqref="M11"/>
    </sheetView>
  </sheetViews>
  <sheetFormatPr baseColWidth="10" defaultColWidth="8.83203125" defaultRowHeight="14" x14ac:dyDescent="0"/>
  <cols>
    <col min="2" max="2" width="13.5" customWidth="1"/>
    <col min="3" max="3" width="11.33203125" customWidth="1"/>
    <col min="4" max="5" width="11.83203125" customWidth="1"/>
    <col min="6" max="7" width="11.6640625" customWidth="1"/>
    <col min="8" max="8" width="11.83203125" customWidth="1"/>
    <col min="9" max="9" width="11" customWidth="1"/>
    <col min="10" max="11" width="11.1640625" customWidth="1"/>
    <col min="12" max="12" width="10.5" customWidth="1"/>
    <col min="13" max="13" width="11.6640625" customWidth="1"/>
    <col min="14" max="14" width="13.6640625" customWidth="1"/>
    <col min="20" max="20" width="11.33203125" customWidth="1"/>
    <col min="21" max="21" width="9.6640625" customWidth="1"/>
    <col min="23" max="23" width="11.1640625" customWidth="1"/>
  </cols>
  <sheetData>
    <row r="3" spans="1:24" ht="15" thickBot="1"/>
    <row r="4" spans="1:24" ht="15" thickBot="1">
      <c r="B4" s="243" t="s">
        <v>48</v>
      </c>
      <c r="C4" s="244"/>
      <c r="D4" s="244"/>
      <c r="E4" s="245"/>
      <c r="F4" s="243" t="s">
        <v>41</v>
      </c>
      <c r="G4" s="244"/>
      <c r="H4" s="244"/>
      <c r="I4" s="244"/>
      <c r="J4" s="245"/>
      <c r="K4" s="243" t="s">
        <v>42</v>
      </c>
      <c r="L4" s="244"/>
      <c r="M4" s="244"/>
      <c r="N4" s="244"/>
      <c r="O4" s="244"/>
      <c r="P4" s="244"/>
      <c r="Q4" s="245"/>
      <c r="R4" s="243" t="s">
        <v>43</v>
      </c>
      <c r="S4" s="244"/>
      <c r="T4" s="244"/>
      <c r="U4" s="244"/>
      <c r="V4" s="244"/>
      <c r="W4" s="245"/>
      <c r="X4" s="22"/>
    </row>
    <row r="5" spans="1:24" ht="15" thickBot="1">
      <c r="B5" s="16" t="s">
        <v>25</v>
      </c>
      <c r="C5" s="17" t="s">
        <v>26</v>
      </c>
      <c r="D5" s="17" t="s">
        <v>27</v>
      </c>
      <c r="E5" s="18" t="s">
        <v>28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45</v>
      </c>
      <c r="K5" s="27" t="s">
        <v>25</v>
      </c>
      <c r="L5" s="28" t="s">
        <v>26</v>
      </c>
      <c r="M5" s="28" t="s">
        <v>27</v>
      </c>
      <c r="N5" s="28" t="s">
        <v>28</v>
      </c>
      <c r="O5" s="28" t="s">
        <v>45</v>
      </c>
      <c r="P5" s="28" t="s">
        <v>46</v>
      </c>
      <c r="Q5" s="29" t="s">
        <v>47</v>
      </c>
      <c r="R5" s="27" t="s">
        <v>25</v>
      </c>
      <c r="S5" s="28" t="s">
        <v>26</v>
      </c>
      <c r="T5" s="28" t="s">
        <v>27</v>
      </c>
      <c r="U5" s="28" t="s">
        <v>28</v>
      </c>
      <c r="V5" s="28" t="s">
        <v>45</v>
      </c>
      <c r="W5" s="29" t="s">
        <v>46</v>
      </c>
    </row>
    <row r="6" spans="1:24" ht="15" thickBot="1">
      <c r="A6" t="s">
        <v>44</v>
      </c>
      <c r="B6" s="19">
        <v>685.73310000000004</v>
      </c>
      <c r="C6" s="20">
        <v>252.9016</v>
      </c>
      <c r="D6" s="20">
        <v>264.37599999999998</v>
      </c>
      <c r="E6" s="21">
        <v>312.20710000000003</v>
      </c>
      <c r="F6" s="19">
        <v>1003.401</v>
      </c>
      <c r="G6" s="20">
        <v>1668.0889999999999</v>
      </c>
      <c r="H6" s="20">
        <v>1497.633</v>
      </c>
      <c r="I6" s="20">
        <v>1375.4649999999999</v>
      </c>
      <c r="J6" s="21">
        <v>1314.7339999999999</v>
      </c>
      <c r="K6" s="19">
        <v>210.18729999999999</v>
      </c>
      <c r="L6" s="20">
        <v>175.26840000000001</v>
      </c>
      <c r="M6" s="20">
        <v>269.1268</v>
      </c>
      <c r="N6" s="20">
        <v>188.71510000000001</v>
      </c>
      <c r="O6" s="20">
        <v>306.8553</v>
      </c>
      <c r="P6" s="20">
        <v>694.00800000000004</v>
      </c>
      <c r="Q6" s="21">
        <v>180.7116</v>
      </c>
      <c r="R6" s="19">
        <v>306.46879999999999</v>
      </c>
      <c r="S6" s="20">
        <v>1010.042</v>
      </c>
      <c r="T6" s="20">
        <v>1044.7639999999999</v>
      </c>
      <c r="U6" s="20">
        <v>285.68279999999999</v>
      </c>
      <c r="V6" s="20">
        <v>315.78379999999999</v>
      </c>
      <c r="W6" s="21">
        <v>258.88869999999997</v>
      </c>
      <c r="X6" s="9"/>
    </row>
  </sheetData>
  <mergeCells count="4">
    <mergeCell ref="B4:E4"/>
    <mergeCell ref="F4:J4"/>
    <mergeCell ref="K4:Q4"/>
    <mergeCell ref="R4:W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Fig1C</vt:lpstr>
      <vt:lpstr>Fig1D</vt:lpstr>
      <vt:lpstr>Fig2C</vt:lpstr>
      <vt:lpstr>Fig3D</vt:lpstr>
      <vt:lpstr>Fig3E</vt:lpstr>
      <vt:lpstr>Fig3G</vt:lpstr>
      <vt:lpstr>Fig4C</vt:lpstr>
      <vt:lpstr>Fig5C</vt:lpstr>
      <vt:lpstr>Fig5E</vt:lpstr>
      <vt:lpstr>Fig5G</vt:lpstr>
      <vt:lpstr>Fig6D</vt:lpstr>
      <vt:lpstr>Fig7A</vt:lpstr>
      <vt:lpstr>Fig7B</vt:lpstr>
      <vt:lpstr>Fig7C</vt:lpstr>
      <vt:lpstr>Fig8F</vt:lpstr>
      <vt:lpstr>Fig 9B</vt:lpstr>
      <vt:lpstr>Fig 9C</vt:lpstr>
      <vt:lpstr>Fig10C</vt:lpstr>
      <vt:lpstr>sFig1A</vt:lpstr>
      <vt:lpstr>sFig2</vt:lpstr>
      <vt:lpstr>sFig3D</vt:lpstr>
      <vt:lpstr>sFig3E</vt:lpstr>
      <vt:lpstr>sFig3F</vt:lpstr>
      <vt:lpstr>sFig3G</vt:lpstr>
      <vt:lpstr>sFig4a</vt:lpstr>
      <vt:lpstr>sFig5</vt:lpstr>
      <vt:lpstr>sFig6B</vt:lpstr>
      <vt:lpstr>sFig6C</vt:lpstr>
      <vt:lpstr>sFig7B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</dc:creator>
  <cp:lastModifiedBy>Donna Senger</cp:lastModifiedBy>
  <dcterms:created xsi:type="dcterms:W3CDTF">2020-08-10T23:49:35Z</dcterms:created>
  <dcterms:modified xsi:type="dcterms:W3CDTF">2020-08-15T18:29:16Z</dcterms:modified>
</cp:coreProperties>
</file>