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odis/Documents/Papers/Tasor Parp/Nat Comms/"/>
    </mc:Choice>
  </mc:AlternateContent>
  <xr:revisionPtr revIDLastSave="0" documentId="13_ncr:1_{9FC63228-95A0-8944-B35D-873B4FEE5F99}" xr6:coauthVersionLast="45" xr6:coauthVersionMax="45" xr10:uidLastSave="{00000000-0000-0000-0000-000000000000}"/>
  <bookViews>
    <workbookView xWindow="740" yWindow="460" windowWidth="28040" windowHeight="16060" xr2:uid="{8D9D86DE-7D8E-CD41-8290-44A6BA02502B}"/>
  </bookViews>
  <sheets>
    <sheet name="T2 relaxation data Fig.4b" sheetId="5" r:id="rId1"/>
    <sheet name="DSF benzamide binding Fig.5c" sheetId="4" r:id="rId2"/>
    <sheet name="PARylation Fig.5d " sheetId="2" r:id="rId3"/>
    <sheet name="RNA binding FP Fig.5e" sheetId="3" r:id="rId4"/>
    <sheet name="L1 Westerns Fig.6d" sheetId="1" r:id="rId5"/>
    <sheet name="TALOS CSI Suppl Fig.4b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4" l="1"/>
  <c r="E4" i="4"/>
  <c r="F10" i="4" l="1"/>
  <c r="G11" i="4"/>
  <c r="H12" i="4"/>
  <c r="G9" i="4"/>
  <c r="G13" i="4"/>
  <c r="G10" i="4"/>
  <c r="H11" i="4"/>
  <c r="F13" i="4"/>
  <c r="H9" i="4"/>
  <c r="F12" i="4"/>
  <c r="H10" i="4"/>
  <c r="F11" i="4"/>
  <c r="G12" i="4"/>
  <c r="H13" i="4"/>
  <c r="F9" i="4"/>
  <c r="H6" i="4"/>
  <c r="G6" i="4"/>
  <c r="F7" i="4"/>
  <c r="G4" i="4"/>
  <c r="H8" i="4"/>
  <c r="F5" i="4"/>
  <c r="H7" i="4"/>
  <c r="G7" i="4"/>
  <c r="F8" i="4"/>
  <c r="F4" i="4"/>
  <c r="G8" i="4"/>
  <c r="H5" i="4"/>
  <c r="G5" i="4"/>
  <c r="F6" i="4"/>
  <c r="H4" i="4"/>
  <c r="C11" i="2"/>
  <c r="C10" i="2"/>
  <c r="C9" i="2"/>
  <c r="C12" i="2" s="1"/>
  <c r="C7" i="2"/>
  <c r="C6" i="2"/>
  <c r="C5" i="2"/>
  <c r="C4" i="2"/>
  <c r="C3" i="2"/>
  <c r="C13" i="2" l="1"/>
  <c r="L7" i="1" l="1"/>
  <c r="H7" i="1"/>
  <c r="D7" i="1"/>
  <c r="L6" i="1"/>
  <c r="H6" i="1"/>
  <c r="D6" i="1"/>
  <c r="L5" i="1"/>
  <c r="H5" i="1"/>
  <c r="D5" i="1"/>
  <c r="L4" i="1"/>
  <c r="H4" i="1"/>
  <c r="D4" i="1"/>
  <c r="E4" i="1" s="1"/>
  <c r="L3" i="1"/>
  <c r="M3" i="1" s="1"/>
  <c r="H3" i="1"/>
  <c r="I3" i="1" s="1"/>
  <c r="D3" i="1"/>
  <c r="E3" i="1" s="1"/>
  <c r="I5" i="1" l="1"/>
  <c r="M6" i="1"/>
  <c r="I4" i="1"/>
  <c r="M5" i="1"/>
  <c r="E7" i="1"/>
  <c r="M4" i="1"/>
  <c r="E6" i="1"/>
  <c r="I7" i="1"/>
  <c r="E5" i="1"/>
  <c r="I6" i="1"/>
  <c r="M7" i="1"/>
  <c r="O4" i="1"/>
  <c r="N4" i="1"/>
  <c r="O3" i="1"/>
  <c r="N3" i="1"/>
  <c r="O7" i="1"/>
  <c r="N7" i="1"/>
  <c r="O6" i="1"/>
  <c r="N6" i="1"/>
  <c r="O5" i="1"/>
  <c r="N5" i="1"/>
  <c r="J8" i="4"/>
  <c r="J6" i="4"/>
  <c r="J4" i="4"/>
  <c r="I6" i="4"/>
  <c r="I8" i="4"/>
  <c r="I4" i="4"/>
  <c r="I7" i="4"/>
  <c r="I5" i="4"/>
  <c r="J5" i="4"/>
  <c r="J7" i="4" l="1"/>
  <c r="J11" i="4"/>
  <c r="I11" i="4"/>
  <c r="J12" i="4"/>
  <c r="I13" i="4"/>
  <c r="J13" i="4"/>
  <c r="I12" i="4"/>
  <c r="J9" i="4"/>
  <c r="I10" i="4"/>
  <c r="I9" i="4" l="1"/>
  <c r="J10" i="4"/>
</calcChain>
</file>

<file path=xl/sharedStrings.xml><?xml version="1.0" encoding="utf-8"?>
<sst xmlns="http://schemas.openxmlformats.org/spreadsheetml/2006/main" count="543" uniqueCount="75">
  <si>
    <t>rep 1</t>
  </si>
  <si>
    <t>rep2</t>
  </si>
  <si>
    <t>rep3</t>
  </si>
  <si>
    <t>L1-orf1p</t>
  </si>
  <si>
    <t>loading (coomassie)</t>
  </si>
  <si>
    <t>ratio</t>
  </si>
  <si>
    <t>relative</t>
  </si>
  <si>
    <t>loading (actin)</t>
  </si>
  <si>
    <t>ave</t>
  </si>
  <si>
    <t>stdev</t>
  </si>
  <si>
    <t xml:space="preserve">TASOR KO </t>
  </si>
  <si>
    <t>KO, WT comp</t>
  </si>
  <si>
    <t>KO, dPARP comp</t>
  </si>
  <si>
    <t>KO, Y305A comp</t>
  </si>
  <si>
    <t>Control</t>
  </si>
  <si>
    <t>Cell line</t>
  </si>
  <si>
    <t>TASOR untreated</t>
  </si>
  <si>
    <t>%</t>
  </si>
  <si>
    <t>BSA untreated</t>
  </si>
  <si>
    <t>Band intensities (Coomassie stained)</t>
  </si>
  <si>
    <t>[TASOR] / uM</t>
  </si>
  <si>
    <t xml:space="preserve">Z1 </t>
  </si>
  <si>
    <t>telo-rpt</t>
  </si>
  <si>
    <t xml:space="preserve">Alu </t>
  </si>
  <si>
    <t>Anisotropy / mA</t>
  </si>
  <si>
    <t>Kozak</t>
  </si>
  <si>
    <t>centro-rpt</t>
  </si>
  <si>
    <t>TASOR + PARP1</t>
  </si>
  <si>
    <t>BSA + PARP1</t>
  </si>
  <si>
    <t>G</t>
  </si>
  <si>
    <t>S</t>
  </si>
  <si>
    <t>H</t>
  </si>
  <si>
    <t>M</t>
  </si>
  <si>
    <t>R</t>
  </si>
  <si>
    <t>E</t>
  </si>
  <si>
    <t>K</t>
  </si>
  <si>
    <t>A</t>
  </si>
  <si>
    <t>L</t>
  </si>
  <si>
    <t>F</t>
  </si>
  <si>
    <t>Q</t>
  </si>
  <si>
    <t>P</t>
  </si>
  <si>
    <t>T</t>
  </si>
  <si>
    <t>D</t>
  </si>
  <si>
    <t>V</t>
  </si>
  <si>
    <t>N</t>
  </si>
  <si>
    <t>I</t>
  </si>
  <si>
    <t>Y</t>
  </si>
  <si>
    <t>C</t>
  </si>
  <si>
    <t>Residue</t>
  </si>
  <si>
    <t>fusion tag</t>
  </si>
  <si>
    <t>Residue number</t>
  </si>
  <si>
    <t>T2 (seconds)</t>
  </si>
  <si>
    <t xml:space="preserve">st.dev </t>
  </si>
  <si>
    <t>Tm (1)</t>
  </si>
  <si>
    <t>Tm (2)</t>
  </si>
  <si>
    <t>Tm (3)</t>
  </si>
  <si>
    <t>Average</t>
  </si>
  <si>
    <t>delta Tm (1)</t>
  </si>
  <si>
    <t>delta Tm (2)</t>
  </si>
  <si>
    <t>delta Tm (3)</t>
  </si>
  <si>
    <t>Protein or protein ligand mix</t>
  </si>
  <si>
    <t>TASOR 10 uM</t>
  </si>
  <si>
    <t>TASOR + 50 uM benzamide</t>
  </si>
  <si>
    <t>TASOR + 200 uM benzamide</t>
  </si>
  <si>
    <t>TASOR + 500 uM benzamide</t>
  </si>
  <si>
    <t>TASOR + 1500 uM benzamide</t>
  </si>
  <si>
    <t>PARP-1 CAT 10 uM</t>
  </si>
  <si>
    <t>PARP-1 CAT + 50 uM benzamide</t>
  </si>
  <si>
    <t>PARP-1 CAT + 200 uM benzamide</t>
  </si>
  <si>
    <t>PARP-1 CAT + 500 uM benzamide</t>
  </si>
  <si>
    <t>PARP-1 CAT + 1500 uM benzamide</t>
  </si>
  <si>
    <t>st dev</t>
  </si>
  <si>
    <t>Amino Acid</t>
  </si>
  <si>
    <t>Helix (H)</t>
  </si>
  <si>
    <t>Sheet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</si>
</sst>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0B2C-5C88-3344-8055-5AD823D3DC6E}">
  <dimension ref="A1:D232"/>
  <sheetViews>
    <sheetView tabSelected="1" workbookViewId="0">
      <selection activeCell="F11" sqref="F11"/>
    </sheetView>
  </sheetViews>
  <sheetFormatPr baseColWidth="10" defaultRowHeight="16" x14ac:dyDescent="0.2"/>
  <sheetData>
    <row r="1" spans="1:4" x14ac:dyDescent="0.2">
      <c r="A1" s="2" t="s">
        <v>48</v>
      </c>
      <c r="B1" s="2" t="s">
        <v>50</v>
      </c>
      <c r="C1" s="2" t="s">
        <v>51</v>
      </c>
      <c r="D1" s="2" t="s">
        <v>52</v>
      </c>
    </row>
    <row r="2" spans="1:4" x14ac:dyDescent="0.2">
      <c r="A2" t="s">
        <v>29</v>
      </c>
      <c r="B2" t="s">
        <v>49</v>
      </c>
    </row>
    <row r="3" spans="1:4" x14ac:dyDescent="0.2">
      <c r="A3" t="s">
        <v>30</v>
      </c>
      <c r="B3" t="s">
        <v>49</v>
      </c>
    </row>
    <row r="4" spans="1:4" x14ac:dyDescent="0.2">
      <c r="A4" t="s">
        <v>31</v>
      </c>
      <c r="B4" t="s">
        <v>49</v>
      </c>
    </row>
    <row r="5" spans="1:4" x14ac:dyDescent="0.2">
      <c r="A5" t="s">
        <v>32</v>
      </c>
      <c r="B5" t="s">
        <v>49</v>
      </c>
    </row>
    <row r="6" spans="1:4" x14ac:dyDescent="0.2">
      <c r="A6" t="s">
        <v>30</v>
      </c>
      <c r="B6">
        <v>106</v>
      </c>
    </row>
    <row r="7" spans="1:4" x14ac:dyDescent="0.2">
      <c r="A7" t="s">
        <v>33</v>
      </c>
      <c r="B7">
        <v>107</v>
      </c>
    </row>
    <row r="8" spans="1:4" x14ac:dyDescent="0.2">
      <c r="A8" t="s">
        <v>34</v>
      </c>
      <c r="B8">
        <v>108</v>
      </c>
    </row>
    <row r="9" spans="1:4" x14ac:dyDescent="0.2">
      <c r="A9" t="s">
        <v>35</v>
      </c>
      <c r="B9">
        <v>109</v>
      </c>
      <c r="C9">
        <v>0.14680000000000001</v>
      </c>
      <c r="D9">
        <v>4.5100000000000001E-3</v>
      </c>
    </row>
    <row r="10" spans="1:4" x14ac:dyDescent="0.2">
      <c r="A10" t="s">
        <v>35</v>
      </c>
      <c r="B10">
        <v>110</v>
      </c>
      <c r="C10">
        <v>8.1030000000000005E-2</v>
      </c>
      <c r="D10">
        <v>4.5199999999999997E-3</v>
      </c>
    </row>
    <row r="11" spans="1:4" x14ac:dyDescent="0.2">
      <c r="A11" t="s">
        <v>36</v>
      </c>
      <c r="B11">
        <v>111</v>
      </c>
      <c r="C11">
        <v>5.611E-2</v>
      </c>
      <c r="D11">
        <v>1.16E-3</v>
      </c>
    </row>
    <row r="12" spans="1:4" x14ac:dyDescent="0.2">
      <c r="A12" t="s">
        <v>37</v>
      </c>
      <c r="B12">
        <v>112</v>
      </c>
      <c r="C12">
        <v>4.1820000000000003E-2</v>
      </c>
      <c r="D12">
        <v>1.0499999999999999E-3</v>
      </c>
    </row>
    <row r="13" spans="1:4" x14ac:dyDescent="0.2">
      <c r="A13" t="s">
        <v>38</v>
      </c>
      <c r="B13">
        <v>113</v>
      </c>
      <c r="C13">
        <v>2.903E-2</v>
      </c>
      <c r="D13">
        <v>1.5399999999999999E-3</v>
      </c>
    </row>
    <row r="14" spans="1:4" x14ac:dyDescent="0.2">
      <c r="A14" t="s">
        <v>39</v>
      </c>
      <c r="B14">
        <v>114</v>
      </c>
      <c r="C14">
        <v>3.4099999999999998E-2</v>
      </c>
      <c r="D14">
        <v>9.5500000000000001E-4</v>
      </c>
    </row>
    <row r="15" spans="1:4" x14ac:dyDescent="0.2">
      <c r="A15" t="s">
        <v>40</v>
      </c>
      <c r="B15">
        <v>115</v>
      </c>
    </row>
    <row r="16" spans="1:4" x14ac:dyDescent="0.2">
      <c r="A16" t="s">
        <v>37</v>
      </c>
      <c r="B16">
        <v>116</v>
      </c>
      <c r="C16">
        <v>3.4500000000000003E-2</v>
      </c>
      <c r="D16">
        <v>1.3500000000000001E-3</v>
      </c>
    </row>
    <row r="17" spans="1:4" x14ac:dyDescent="0.2">
      <c r="A17" t="s">
        <v>41</v>
      </c>
      <c r="B17">
        <v>117</v>
      </c>
      <c r="C17">
        <v>3.7249999999999998E-2</v>
      </c>
      <c r="D17">
        <v>5.0299999999999997E-4</v>
      </c>
    </row>
    <row r="18" spans="1:4" x14ac:dyDescent="0.2">
      <c r="A18" t="s">
        <v>40</v>
      </c>
      <c r="B18">
        <v>118</v>
      </c>
    </row>
    <row r="19" spans="1:4" x14ac:dyDescent="0.2">
      <c r="A19" t="s">
        <v>29</v>
      </c>
      <c r="B19">
        <v>119</v>
      </c>
      <c r="C19">
        <v>3.4340000000000002E-2</v>
      </c>
      <c r="D19">
        <v>1.01E-3</v>
      </c>
    </row>
    <row r="20" spans="1:4" x14ac:dyDescent="0.2">
      <c r="A20" t="s">
        <v>30</v>
      </c>
      <c r="B20">
        <v>120</v>
      </c>
      <c r="C20">
        <v>3.2829999999999998E-2</v>
      </c>
      <c r="D20">
        <v>6.8800000000000003E-4</v>
      </c>
    </row>
    <row r="21" spans="1:4" x14ac:dyDescent="0.2">
      <c r="A21" t="s">
        <v>33</v>
      </c>
      <c r="B21">
        <v>121</v>
      </c>
      <c r="C21">
        <v>3.2160000000000001E-2</v>
      </c>
      <c r="D21">
        <v>7.0799999999999997E-4</v>
      </c>
    </row>
    <row r="22" spans="1:4" x14ac:dyDescent="0.2">
      <c r="A22" t="s">
        <v>34</v>
      </c>
      <c r="B22">
        <v>122</v>
      </c>
      <c r="C22">
        <v>2.8549999999999999E-2</v>
      </c>
      <c r="D22">
        <v>6.02E-4</v>
      </c>
    </row>
    <row r="23" spans="1:4" x14ac:dyDescent="0.2">
      <c r="A23" t="s">
        <v>38</v>
      </c>
      <c r="B23">
        <v>123</v>
      </c>
      <c r="C23">
        <v>3.1099999999999999E-2</v>
      </c>
      <c r="D23">
        <v>6.8999999999999997E-4</v>
      </c>
    </row>
    <row r="24" spans="1:4" x14ac:dyDescent="0.2">
      <c r="A24" t="s">
        <v>34</v>
      </c>
      <c r="B24">
        <v>124</v>
      </c>
      <c r="C24">
        <v>3.0120000000000001E-2</v>
      </c>
      <c r="D24">
        <v>7.0299999999999996E-4</v>
      </c>
    </row>
    <row r="25" spans="1:4" x14ac:dyDescent="0.2">
      <c r="A25" t="s">
        <v>42</v>
      </c>
      <c r="B25">
        <v>125</v>
      </c>
      <c r="C25">
        <v>2.896E-2</v>
      </c>
      <c r="D25">
        <v>7.1400000000000001E-4</v>
      </c>
    </row>
    <row r="26" spans="1:4" x14ac:dyDescent="0.2">
      <c r="A26" t="s">
        <v>43</v>
      </c>
      <c r="B26">
        <v>126</v>
      </c>
      <c r="C26">
        <v>3.0949999999999998E-2</v>
      </c>
      <c r="D26">
        <v>3.8000000000000002E-4</v>
      </c>
    </row>
    <row r="27" spans="1:4" x14ac:dyDescent="0.2">
      <c r="A27" t="s">
        <v>43</v>
      </c>
      <c r="B27">
        <v>127</v>
      </c>
      <c r="C27">
        <v>2.913E-2</v>
      </c>
      <c r="D27">
        <v>7.4600000000000003E-4</v>
      </c>
    </row>
    <row r="28" spans="1:4" x14ac:dyDescent="0.2">
      <c r="A28" t="s">
        <v>44</v>
      </c>
      <c r="B28">
        <v>128</v>
      </c>
      <c r="C28">
        <v>3.252E-2</v>
      </c>
      <c r="D28">
        <v>1.2199999999999999E-3</v>
      </c>
    </row>
    <row r="29" spans="1:4" x14ac:dyDescent="0.2">
      <c r="A29" t="s">
        <v>45</v>
      </c>
      <c r="B29">
        <v>129</v>
      </c>
      <c r="C29">
        <v>3.1620000000000002E-2</v>
      </c>
      <c r="D29">
        <v>1.1800000000000001E-3</v>
      </c>
    </row>
    <row r="30" spans="1:4" x14ac:dyDescent="0.2">
      <c r="A30" t="s">
        <v>37</v>
      </c>
      <c r="B30">
        <v>130</v>
      </c>
      <c r="C30">
        <v>3.7560000000000003E-2</v>
      </c>
      <c r="D30">
        <v>2.2300000000000002E-3</v>
      </c>
    </row>
    <row r="31" spans="1:4" x14ac:dyDescent="0.2">
      <c r="A31" t="s">
        <v>31</v>
      </c>
      <c r="B31">
        <v>131</v>
      </c>
      <c r="C31">
        <v>3.0020000000000002E-2</v>
      </c>
      <c r="D31">
        <v>7.2000000000000005E-4</v>
      </c>
    </row>
    <row r="32" spans="1:4" x14ac:dyDescent="0.2">
      <c r="A32" t="s">
        <v>30</v>
      </c>
      <c r="B32">
        <v>132</v>
      </c>
      <c r="C32">
        <v>3.2899999999999999E-2</v>
      </c>
      <c r="D32">
        <v>9.1799999999999998E-4</v>
      </c>
    </row>
    <row r="33" spans="1:4" x14ac:dyDescent="0.2">
      <c r="A33" t="s">
        <v>30</v>
      </c>
      <c r="B33">
        <v>133</v>
      </c>
      <c r="C33">
        <v>3.082E-2</v>
      </c>
      <c r="D33">
        <v>2.9399999999999999E-4</v>
      </c>
    </row>
    <row r="34" spans="1:4" x14ac:dyDescent="0.2">
      <c r="A34" t="s">
        <v>46</v>
      </c>
      <c r="B34">
        <v>134</v>
      </c>
      <c r="C34">
        <v>3.669E-2</v>
      </c>
      <c r="D34">
        <v>1.3699999999999999E-3</v>
      </c>
    </row>
    <row r="35" spans="1:4" x14ac:dyDescent="0.2">
      <c r="A35" t="s">
        <v>37</v>
      </c>
      <c r="B35">
        <v>135</v>
      </c>
    </row>
    <row r="36" spans="1:4" x14ac:dyDescent="0.2">
      <c r="A36" t="s">
        <v>34</v>
      </c>
      <c r="B36">
        <v>136</v>
      </c>
      <c r="C36">
        <v>3.2919999999999998E-2</v>
      </c>
      <c r="D36">
        <v>7.2400000000000003E-4</v>
      </c>
    </row>
    <row r="37" spans="1:4" x14ac:dyDescent="0.2">
      <c r="A37" t="s">
        <v>40</v>
      </c>
      <c r="B37">
        <v>137</v>
      </c>
    </row>
    <row r="38" spans="1:4" x14ac:dyDescent="0.2">
      <c r="A38" t="s">
        <v>41</v>
      </c>
      <c r="B38">
        <v>138</v>
      </c>
      <c r="C38">
        <v>3.0669999999999999E-2</v>
      </c>
      <c r="D38">
        <v>8.1599999999999999E-4</v>
      </c>
    </row>
    <row r="39" spans="1:4" x14ac:dyDescent="0.2">
      <c r="A39" t="s">
        <v>30</v>
      </c>
      <c r="B39">
        <v>139</v>
      </c>
      <c r="C39">
        <v>3.3520000000000001E-2</v>
      </c>
      <c r="D39">
        <v>1.75E-3</v>
      </c>
    </row>
    <row r="40" spans="1:4" x14ac:dyDescent="0.2">
      <c r="A40" t="s">
        <v>43</v>
      </c>
      <c r="B40">
        <v>140</v>
      </c>
      <c r="C40">
        <v>3.0249999999999999E-2</v>
      </c>
      <c r="D40">
        <v>8.1099999999999998E-4</v>
      </c>
    </row>
    <row r="41" spans="1:4" x14ac:dyDescent="0.2">
      <c r="A41" t="s">
        <v>41</v>
      </c>
      <c r="B41">
        <v>141</v>
      </c>
      <c r="C41">
        <v>3.209E-2</v>
      </c>
      <c r="D41">
        <v>9.9500000000000001E-4</v>
      </c>
    </row>
    <row r="42" spans="1:4" x14ac:dyDescent="0.2">
      <c r="A42" t="s">
        <v>44</v>
      </c>
      <c r="B42">
        <v>142</v>
      </c>
      <c r="C42">
        <v>3.2480000000000002E-2</v>
      </c>
      <c r="D42">
        <v>1.2099999999999999E-3</v>
      </c>
    </row>
    <row r="43" spans="1:4" x14ac:dyDescent="0.2">
      <c r="A43" t="s">
        <v>38</v>
      </c>
      <c r="B43">
        <v>143</v>
      </c>
      <c r="C43">
        <v>3.7260000000000001E-2</v>
      </c>
      <c r="D43">
        <v>9.6199999999999996E-4</v>
      </c>
    </row>
    <row r="44" spans="1:4" x14ac:dyDescent="0.2">
      <c r="A44" t="s">
        <v>44</v>
      </c>
      <c r="B44">
        <v>144</v>
      </c>
      <c r="C44">
        <v>3.6819999999999999E-2</v>
      </c>
      <c r="D44">
        <v>1.0399999999999999E-3</v>
      </c>
    </row>
    <row r="45" spans="1:4" x14ac:dyDescent="0.2">
      <c r="A45" t="s">
        <v>46</v>
      </c>
      <c r="B45">
        <v>145</v>
      </c>
      <c r="C45">
        <v>4.0820000000000002E-2</v>
      </c>
      <c r="D45">
        <v>7.76E-4</v>
      </c>
    </row>
    <row r="46" spans="1:4" x14ac:dyDescent="0.2">
      <c r="A46" t="s">
        <v>33</v>
      </c>
      <c r="B46">
        <v>146</v>
      </c>
      <c r="C46">
        <v>3.671E-2</v>
      </c>
      <c r="D46">
        <v>1.31E-3</v>
      </c>
    </row>
    <row r="47" spans="1:4" x14ac:dyDescent="0.2">
      <c r="A47" t="s">
        <v>33</v>
      </c>
      <c r="B47">
        <v>147</v>
      </c>
      <c r="C47">
        <v>3.1809999999999998E-2</v>
      </c>
      <c r="D47">
        <v>5.1400000000000003E-4</v>
      </c>
    </row>
    <row r="48" spans="1:4" x14ac:dyDescent="0.2">
      <c r="A48" t="s">
        <v>36</v>
      </c>
      <c r="B48">
        <v>148</v>
      </c>
      <c r="C48">
        <v>3.2989999999999998E-2</v>
      </c>
      <c r="D48">
        <v>1.7899999999999999E-3</v>
      </c>
    </row>
    <row r="49" spans="1:4" x14ac:dyDescent="0.2">
      <c r="A49" t="s">
        <v>47</v>
      </c>
      <c r="B49">
        <v>149</v>
      </c>
      <c r="C49">
        <v>3.286E-2</v>
      </c>
      <c r="D49">
        <v>1.6100000000000001E-3</v>
      </c>
    </row>
    <row r="50" spans="1:4" x14ac:dyDescent="0.2">
      <c r="A50" t="s">
        <v>37</v>
      </c>
      <c r="B50">
        <v>150</v>
      </c>
      <c r="D50">
        <v>1.6299999999999999E-2</v>
      </c>
    </row>
    <row r="51" spans="1:4" x14ac:dyDescent="0.2">
      <c r="A51" t="s">
        <v>43</v>
      </c>
      <c r="B51">
        <v>151</v>
      </c>
    </row>
    <row r="52" spans="1:4" x14ac:dyDescent="0.2">
      <c r="A52" t="s">
        <v>31</v>
      </c>
      <c r="B52">
        <v>152</v>
      </c>
      <c r="C52">
        <v>3.5999999999999997E-2</v>
      </c>
      <c r="D52">
        <v>8.2299999999999995E-4</v>
      </c>
    </row>
    <row r="53" spans="1:4" x14ac:dyDescent="0.2">
      <c r="A53" t="s">
        <v>44</v>
      </c>
      <c r="B53">
        <v>153</v>
      </c>
      <c r="C53">
        <v>4.1880000000000001E-2</v>
      </c>
      <c r="D53">
        <v>1.9300000000000001E-3</v>
      </c>
    </row>
    <row r="54" spans="1:4" x14ac:dyDescent="0.2">
      <c r="A54" t="s">
        <v>34</v>
      </c>
      <c r="B54">
        <v>154</v>
      </c>
      <c r="C54">
        <v>3.347E-2</v>
      </c>
      <c r="D54">
        <v>1.64E-3</v>
      </c>
    </row>
    <row r="55" spans="1:4" x14ac:dyDescent="0.2">
      <c r="A55" t="s">
        <v>37</v>
      </c>
      <c r="B55">
        <v>155</v>
      </c>
      <c r="C55">
        <v>3.2809999999999999E-2</v>
      </c>
      <c r="D55">
        <v>3.21E-4</v>
      </c>
    </row>
    <row r="56" spans="1:4" x14ac:dyDescent="0.2">
      <c r="A56" t="s">
        <v>37</v>
      </c>
      <c r="B56">
        <v>156</v>
      </c>
      <c r="C56">
        <v>3.1179999999999999E-2</v>
      </c>
      <c r="D56">
        <v>1.4E-3</v>
      </c>
    </row>
    <row r="57" spans="1:4" x14ac:dyDescent="0.2">
      <c r="A57" t="s">
        <v>34</v>
      </c>
      <c r="B57">
        <v>157</v>
      </c>
      <c r="C57">
        <v>3.175E-2</v>
      </c>
      <c r="D57">
        <v>7.1900000000000002E-4</v>
      </c>
    </row>
    <row r="58" spans="1:4" x14ac:dyDescent="0.2">
      <c r="A58" t="s">
        <v>35</v>
      </c>
      <c r="B58">
        <v>158</v>
      </c>
      <c r="C58">
        <v>3.3149999999999999E-2</v>
      </c>
      <c r="D58">
        <v>9.8700000000000003E-4</v>
      </c>
    </row>
    <row r="59" spans="1:4" x14ac:dyDescent="0.2">
      <c r="A59" t="s">
        <v>34</v>
      </c>
      <c r="B59">
        <v>159</v>
      </c>
      <c r="C59">
        <v>3.2500000000000001E-2</v>
      </c>
      <c r="D59">
        <v>9.6500000000000004E-4</v>
      </c>
    </row>
    <row r="60" spans="1:4" x14ac:dyDescent="0.2">
      <c r="A60" t="s">
        <v>38</v>
      </c>
      <c r="B60">
        <v>160</v>
      </c>
      <c r="C60">
        <v>2.8070000000000001E-2</v>
      </c>
      <c r="D60">
        <v>5.6700000000000001E-4</v>
      </c>
    </row>
    <row r="61" spans="1:4" x14ac:dyDescent="0.2">
      <c r="A61" t="s">
        <v>41</v>
      </c>
      <c r="B61">
        <v>161</v>
      </c>
      <c r="C61">
        <v>3.1910000000000001E-2</v>
      </c>
      <c r="D61">
        <v>6.5200000000000002E-4</v>
      </c>
    </row>
    <row r="62" spans="1:4" x14ac:dyDescent="0.2">
      <c r="A62" t="s">
        <v>34</v>
      </c>
      <c r="B62">
        <v>162</v>
      </c>
      <c r="C62">
        <v>3.372E-2</v>
      </c>
      <c r="D62">
        <v>1.66E-3</v>
      </c>
    </row>
    <row r="63" spans="1:4" x14ac:dyDescent="0.2">
      <c r="A63" t="s">
        <v>35</v>
      </c>
      <c r="B63">
        <v>163</v>
      </c>
      <c r="C63">
        <v>3.124E-2</v>
      </c>
      <c r="D63">
        <v>1.23E-3</v>
      </c>
    </row>
    <row r="64" spans="1:4" x14ac:dyDescent="0.2">
      <c r="A64" t="s">
        <v>33</v>
      </c>
      <c r="B64">
        <v>164</v>
      </c>
      <c r="C64">
        <v>3.2230000000000002E-2</v>
      </c>
      <c r="D64">
        <v>7.1599999999999995E-4</v>
      </c>
    </row>
    <row r="65" spans="1:4" x14ac:dyDescent="0.2">
      <c r="A65" t="s">
        <v>33</v>
      </c>
      <c r="B65">
        <v>165</v>
      </c>
      <c r="C65">
        <v>3.1530000000000002E-2</v>
      </c>
      <c r="D65">
        <v>6.0099999999999997E-4</v>
      </c>
    </row>
    <row r="66" spans="1:4" x14ac:dyDescent="0.2">
      <c r="A66" t="s">
        <v>34</v>
      </c>
      <c r="B66">
        <v>166</v>
      </c>
      <c r="C66">
        <v>3.27E-2</v>
      </c>
      <c r="D66">
        <v>6.0999999999999997E-4</v>
      </c>
    </row>
    <row r="67" spans="1:4" x14ac:dyDescent="0.2">
      <c r="A67" t="s">
        <v>37</v>
      </c>
      <c r="B67">
        <v>167</v>
      </c>
      <c r="C67">
        <v>2.8559999999999999E-2</v>
      </c>
      <c r="D67">
        <v>5.8900000000000001E-4</v>
      </c>
    </row>
    <row r="68" spans="1:4" x14ac:dyDescent="0.2">
      <c r="A68" t="s">
        <v>35</v>
      </c>
      <c r="B68">
        <v>168</v>
      </c>
      <c r="C68">
        <v>3.1289999999999998E-2</v>
      </c>
      <c r="D68">
        <v>4.5100000000000001E-4</v>
      </c>
    </row>
    <row r="69" spans="1:4" x14ac:dyDescent="0.2">
      <c r="A69" t="s">
        <v>38</v>
      </c>
      <c r="B69">
        <v>169</v>
      </c>
      <c r="C69">
        <v>3.3910000000000003E-2</v>
      </c>
      <c r="D69">
        <v>1.15E-3</v>
      </c>
    </row>
    <row r="70" spans="1:4" x14ac:dyDescent="0.2">
      <c r="A70" t="s">
        <v>42</v>
      </c>
      <c r="B70">
        <v>170</v>
      </c>
      <c r="C70">
        <v>3.1730000000000001E-2</v>
      </c>
      <c r="D70">
        <v>1.14E-3</v>
      </c>
    </row>
    <row r="71" spans="1:4" x14ac:dyDescent="0.2">
      <c r="A71" t="s">
        <v>29</v>
      </c>
      <c r="B71">
        <v>171</v>
      </c>
      <c r="D71">
        <v>4.58E-2</v>
      </c>
    </row>
    <row r="72" spans="1:4" x14ac:dyDescent="0.2">
      <c r="A72" t="s">
        <v>33</v>
      </c>
      <c r="B72">
        <v>172</v>
      </c>
      <c r="C72">
        <v>3.1370000000000002E-2</v>
      </c>
      <c r="D72">
        <v>3.9199999999999999E-4</v>
      </c>
    </row>
    <row r="73" spans="1:4" x14ac:dyDescent="0.2">
      <c r="A73" t="s">
        <v>37</v>
      </c>
      <c r="B73">
        <v>173</v>
      </c>
      <c r="C73">
        <v>3.4509999999999999E-2</v>
      </c>
      <c r="D73">
        <v>8.3799999999999999E-4</v>
      </c>
    </row>
    <row r="74" spans="1:4" x14ac:dyDescent="0.2">
      <c r="A74" t="s">
        <v>42</v>
      </c>
      <c r="B74">
        <v>174</v>
      </c>
    </row>
    <row r="75" spans="1:4" x14ac:dyDescent="0.2">
      <c r="A75" t="s">
        <v>35</v>
      </c>
      <c r="B75">
        <v>175</v>
      </c>
    </row>
    <row r="76" spans="1:4" x14ac:dyDescent="0.2">
      <c r="A76" t="s">
        <v>34</v>
      </c>
      <c r="B76">
        <v>176</v>
      </c>
      <c r="C76">
        <v>3.1739999999999997E-2</v>
      </c>
      <c r="D76">
        <v>8.2200000000000003E-4</v>
      </c>
    </row>
    <row r="77" spans="1:4" x14ac:dyDescent="0.2">
      <c r="A77" t="s">
        <v>37</v>
      </c>
      <c r="B77">
        <v>177</v>
      </c>
      <c r="C77">
        <v>3.0669999999999999E-2</v>
      </c>
      <c r="D77">
        <v>8.8599999999999996E-4</v>
      </c>
    </row>
    <row r="78" spans="1:4" x14ac:dyDescent="0.2">
      <c r="A78" t="s">
        <v>30</v>
      </c>
      <c r="B78">
        <v>178</v>
      </c>
      <c r="C78">
        <v>3.3610000000000001E-2</v>
      </c>
      <c r="D78">
        <v>3.9100000000000002E-4</v>
      </c>
    </row>
    <row r="79" spans="1:4" x14ac:dyDescent="0.2">
      <c r="A79" t="s">
        <v>34</v>
      </c>
      <c r="B79">
        <v>179</v>
      </c>
      <c r="C79">
        <v>4.1239999999999999E-2</v>
      </c>
      <c r="D79">
        <v>6.2799999999999998E-4</v>
      </c>
    </row>
    <row r="80" spans="1:4" x14ac:dyDescent="0.2">
      <c r="A80" t="s">
        <v>30</v>
      </c>
      <c r="B80">
        <v>180</v>
      </c>
      <c r="C80">
        <v>3.832E-2</v>
      </c>
      <c r="D80">
        <v>6.3000000000000003E-4</v>
      </c>
    </row>
    <row r="81" spans="1:4" x14ac:dyDescent="0.2">
      <c r="A81" t="s">
        <v>46</v>
      </c>
      <c r="B81">
        <v>181</v>
      </c>
      <c r="C81">
        <v>3.4750000000000003E-2</v>
      </c>
      <c r="D81">
        <v>4.46E-4</v>
      </c>
    </row>
    <row r="82" spans="1:4" x14ac:dyDescent="0.2">
      <c r="A82" t="s">
        <v>36</v>
      </c>
      <c r="B82">
        <v>182</v>
      </c>
      <c r="C82">
        <v>3.5749999999999997E-2</v>
      </c>
      <c r="D82">
        <v>9.0200000000000002E-4</v>
      </c>
    </row>
    <row r="83" spans="1:4" x14ac:dyDescent="0.2">
      <c r="A83" t="s">
        <v>38</v>
      </c>
      <c r="B83">
        <v>183</v>
      </c>
      <c r="C83">
        <v>3.5999999999999997E-2</v>
      </c>
      <c r="D83">
        <v>1.73E-3</v>
      </c>
    </row>
    <row r="84" spans="1:4" x14ac:dyDescent="0.2">
      <c r="A84" t="s">
        <v>37</v>
      </c>
      <c r="B84">
        <v>184</v>
      </c>
      <c r="C84">
        <v>3.107E-2</v>
      </c>
      <c r="D84">
        <v>1.3799999999999999E-3</v>
      </c>
    </row>
    <row r="85" spans="1:4" x14ac:dyDescent="0.2">
      <c r="A85" t="s">
        <v>32</v>
      </c>
      <c r="B85">
        <v>185</v>
      </c>
      <c r="C85">
        <v>2.9610000000000001E-2</v>
      </c>
      <c r="D85">
        <v>8.4999999999999995E-4</v>
      </c>
    </row>
    <row r="86" spans="1:4" x14ac:dyDescent="0.2">
      <c r="A86" t="s">
        <v>43</v>
      </c>
      <c r="B86">
        <v>186</v>
      </c>
      <c r="D86">
        <v>2.2000000000000001E-3</v>
      </c>
    </row>
    <row r="87" spans="1:4" x14ac:dyDescent="0.2">
      <c r="A87" t="s">
        <v>42</v>
      </c>
      <c r="B87">
        <v>187</v>
      </c>
      <c r="C87">
        <v>3.5200000000000002E-2</v>
      </c>
      <c r="D87">
        <v>1.6100000000000001E-3</v>
      </c>
    </row>
    <row r="88" spans="1:4" x14ac:dyDescent="0.2">
      <c r="A88" t="s">
        <v>33</v>
      </c>
      <c r="B88">
        <v>188</v>
      </c>
      <c r="C88">
        <v>3.108E-2</v>
      </c>
      <c r="D88">
        <v>9.2400000000000002E-4</v>
      </c>
    </row>
    <row r="89" spans="1:4" x14ac:dyDescent="0.2">
      <c r="A89" t="s">
        <v>46</v>
      </c>
      <c r="B89">
        <v>189</v>
      </c>
      <c r="C89">
        <v>3.1130000000000001E-2</v>
      </c>
      <c r="D89">
        <v>7.2400000000000003E-4</v>
      </c>
    </row>
    <row r="90" spans="1:4" x14ac:dyDescent="0.2">
      <c r="A90" t="s">
        <v>39</v>
      </c>
      <c r="B90">
        <v>190</v>
      </c>
      <c r="C90">
        <v>3.4630000000000001E-2</v>
      </c>
      <c r="D90">
        <v>3.3500000000000001E-4</v>
      </c>
    </row>
    <row r="91" spans="1:4" x14ac:dyDescent="0.2">
      <c r="A91" t="s">
        <v>43</v>
      </c>
      <c r="B91">
        <v>191</v>
      </c>
      <c r="C91">
        <v>3.0929999999999999E-2</v>
      </c>
      <c r="D91">
        <v>1E-3</v>
      </c>
    </row>
    <row r="92" spans="1:4" x14ac:dyDescent="0.2">
      <c r="A92" t="s">
        <v>39</v>
      </c>
      <c r="B92">
        <v>192</v>
      </c>
      <c r="C92">
        <v>3.1029999999999999E-2</v>
      </c>
      <c r="D92">
        <v>6.9300000000000004E-4</v>
      </c>
    </row>
    <row r="93" spans="1:4" x14ac:dyDescent="0.2">
      <c r="A93" t="s">
        <v>41</v>
      </c>
      <c r="B93">
        <v>193</v>
      </c>
      <c r="C93">
        <v>3.39E-2</v>
      </c>
      <c r="D93">
        <v>6.4099999999999997E-4</v>
      </c>
    </row>
    <row r="94" spans="1:4" x14ac:dyDescent="0.2">
      <c r="A94" t="s">
        <v>45</v>
      </c>
      <c r="B94">
        <v>194</v>
      </c>
      <c r="C94">
        <v>3.3329999999999999E-2</v>
      </c>
      <c r="D94">
        <v>1.0300000000000001E-3</v>
      </c>
    </row>
    <row r="95" spans="1:4" x14ac:dyDescent="0.2">
      <c r="A95" t="s">
        <v>47</v>
      </c>
      <c r="B95">
        <v>195</v>
      </c>
      <c r="D95">
        <v>1.5699999999999999E-2</v>
      </c>
    </row>
    <row r="96" spans="1:4" x14ac:dyDescent="0.2">
      <c r="A96" t="s">
        <v>34</v>
      </c>
      <c r="B96">
        <v>196</v>
      </c>
      <c r="C96">
        <v>3.6020000000000003E-2</v>
      </c>
      <c r="D96">
        <v>1.8699999999999999E-3</v>
      </c>
    </row>
    <row r="97" spans="1:4" x14ac:dyDescent="0.2">
      <c r="A97" t="s">
        <v>35</v>
      </c>
      <c r="B97">
        <v>197</v>
      </c>
      <c r="C97">
        <v>3.0439999999999998E-2</v>
      </c>
      <c r="D97">
        <v>8.8000000000000003E-4</v>
      </c>
    </row>
    <row r="98" spans="1:4" x14ac:dyDescent="0.2">
      <c r="A98" t="s">
        <v>29</v>
      </c>
      <c r="B98">
        <v>198</v>
      </c>
      <c r="C98">
        <v>2.6859999999999998E-2</v>
      </c>
      <c r="D98">
        <v>9.8299999999999993E-4</v>
      </c>
    </row>
    <row r="99" spans="1:4" x14ac:dyDescent="0.2">
      <c r="A99" t="s">
        <v>37</v>
      </c>
      <c r="B99">
        <v>199</v>
      </c>
      <c r="D99">
        <v>3.9899999999999996E-3</v>
      </c>
    </row>
    <row r="100" spans="1:4" x14ac:dyDescent="0.2">
      <c r="A100" t="s">
        <v>31</v>
      </c>
      <c r="B100">
        <v>200</v>
      </c>
      <c r="C100">
        <v>3.4840000000000003E-2</v>
      </c>
      <c r="D100">
        <v>4.5800000000000002E-4</v>
      </c>
    </row>
    <row r="101" spans="1:4" x14ac:dyDescent="0.2">
      <c r="A101" t="s">
        <v>43</v>
      </c>
      <c r="B101">
        <v>201</v>
      </c>
      <c r="C101">
        <v>3.2919999999999998E-2</v>
      </c>
      <c r="D101">
        <v>4.7600000000000002E-4</v>
      </c>
    </row>
    <row r="102" spans="1:4" x14ac:dyDescent="0.2">
      <c r="A102" t="s">
        <v>29</v>
      </c>
      <c r="B102">
        <v>202</v>
      </c>
      <c r="C102">
        <v>3.0599999999999999E-2</v>
      </c>
      <c r="D102">
        <v>1.6999999999999999E-3</v>
      </c>
    </row>
    <row r="103" spans="1:4" x14ac:dyDescent="0.2">
      <c r="A103" t="s">
        <v>39</v>
      </c>
      <c r="B103">
        <v>203</v>
      </c>
      <c r="C103">
        <v>3.2239999999999998E-2</v>
      </c>
      <c r="D103">
        <v>4.9399999999999997E-4</v>
      </c>
    </row>
    <row r="104" spans="1:4" x14ac:dyDescent="0.2">
      <c r="A104" t="s">
        <v>30</v>
      </c>
      <c r="B104">
        <v>204</v>
      </c>
      <c r="C104">
        <v>4.2169999999999999E-2</v>
      </c>
      <c r="D104">
        <v>5.0199999999999995E-4</v>
      </c>
    </row>
    <row r="105" spans="1:4" x14ac:dyDescent="0.2">
      <c r="A105" t="s">
        <v>35</v>
      </c>
      <c r="B105">
        <v>205</v>
      </c>
      <c r="C105">
        <v>3.6209999999999999E-2</v>
      </c>
      <c r="D105">
        <v>1.0200000000000001E-3</v>
      </c>
    </row>
    <row r="106" spans="1:4" x14ac:dyDescent="0.2">
      <c r="A106" t="s">
        <v>45</v>
      </c>
      <c r="B106">
        <v>206</v>
      </c>
      <c r="C106">
        <v>3.3090000000000001E-2</v>
      </c>
      <c r="D106">
        <v>9.5500000000000001E-4</v>
      </c>
    </row>
    <row r="107" spans="1:4" x14ac:dyDescent="0.2">
      <c r="A107" t="s">
        <v>41</v>
      </c>
      <c r="B107">
        <v>207</v>
      </c>
      <c r="C107">
        <v>3.4790000000000001E-2</v>
      </c>
      <c r="D107">
        <v>5.53E-4</v>
      </c>
    </row>
    <row r="108" spans="1:4" x14ac:dyDescent="0.2">
      <c r="A108" t="s">
        <v>45</v>
      </c>
      <c r="B108">
        <v>208</v>
      </c>
      <c r="C108">
        <v>2.937E-2</v>
      </c>
      <c r="D108">
        <v>1.47E-3</v>
      </c>
    </row>
    <row r="109" spans="1:4" x14ac:dyDescent="0.2">
      <c r="A109" t="s">
        <v>37</v>
      </c>
      <c r="B109">
        <v>209</v>
      </c>
      <c r="C109">
        <v>3.2210000000000003E-2</v>
      </c>
      <c r="D109">
        <v>1.24E-3</v>
      </c>
    </row>
    <row r="110" spans="1:4" x14ac:dyDescent="0.2">
      <c r="A110" t="s">
        <v>29</v>
      </c>
      <c r="B110">
        <v>210</v>
      </c>
      <c r="C110">
        <v>3.3520000000000001E-2</v>
      </c>
      <c r="D110">
        <v>1.9499999999999999E-3</v>
      </c>
    </row>
    <row r="111" spans="1:4" x14ac:dyDescent="0.2">
      <c r="A111" t="s">
        <v>30</v>
      </c>
      <c r="B111">
        <v>211</v>
      </c>
      <c r="C111">
        <v>3.4079999999999999E-2</v>
      </c>
      <c r="D111">
        <v>6.87E-4</v>
      </c>
    </row>
    <row r="112" spans="1:4" x14ac:dyDescent="0.2">
      <c r="A112" t="s">
        <v>40</v>
      </c>
      <c r="B112">
        <v>212</v>
      </c>
    </row>
    <row r="113" spans="1:4" x14ac:dyDescent="0.2">
      <c r="A113" t="s">
        <v>30</v>
      </c>
      <c r="B113">
        <v>213</v>
      </c>
      <c r="C113">
        <v>2.9929999999999998E-2</v>
      </c>
      <c r="D113">
        <v>7.9000000000000001E-4</v>
      </c>
    </row>
    <row r="114" spans="1:4" x14ac:dyDescent="0.2">
      <c r="A114" t="s">
        <v>32</v>
      </c>
      <c r="B114">
        <v>214</v>
      </c>
      <c r="C114">
        <v>2.9690000000000001E-2</v>
      </c>
      <c r="D114">
        <v>1.4E-3</v>
      </c>
    </row>
    <row r="115" spans="1:4" x14ac:dyDescent="0.2">
      <c r="A115" t="s">
        <v>29</v>
      </c>
      <c r="B115">
        <v>215</v>
      </c>
      <c r="C115">
        <v>2.3970000000000002E-2</v>
      </c>
      <c r="D115">
        <v>2.4299999999999999E-3</v>
      </c>
    </row>
    <row r="116" spans="1:4" x14ac:dyDescent="0.2">
      <c r="A116" t="s">
        <v>43</v>
      </c>
      <c r="B116">
        <v>216</v>
      </c>
      <c r="C116">
        <v>3.6020000000000003E-2</v>
      </c>
      <c r="D116">
        <v>1.6100000000000001E-3</v>
      </c>
    </row>
    <row r="117" spans="1:4" x14ac:dyDescent="0.2">
      <c r="A117" t="s">
        <v>46</v>
      </c>
      <c r="B117">
        <v>217</v>
      </c>
      <c r="C117">
        <v>3.6940000000000001E-2</v>
      </c>
      <c r="D117">
        <v>6.1600000000000001E-4</v>
      </c>
    </row>
    <row r="118" spans="1:4" x14ac:dyDescent="0.2">
      <c r="A118" t="s">
        <v>37</v>
      </c>
      <c r="B118">
        <v>218</v>
      </c>
      <c r="C118">
        <v>3.5529999999999999E-2</v>
      </c>
      <c r="D118">
        <v>8.1800000000000004E-4</v>
      </c>
    </row>
    <row r="119" spans="1:4" x14ac:dyDescent="0.2">
      <c r="A119" t="s">
        <v>30</v>
      </c>
      <c r="B119">
        <v>219</v>
      </c>
      <c r="C119">
        <v>3.184E-2</v>
      </c>
      <c r="D119">
        <v>5.1000000000000004E-4</v>
      </c>
    </row>
    <row r="120" spans="1:4" x14ac:dyDescent="0.2">
      <c r="A120" t="s">
        <v>33</v>
      </c>
      <c r="B120">
        <v>220</v>
      </c>
      <c r="C120">
        <v>3.6339999999999997E-2</v>
      </c>
      <c r="D120">
        <v>1.8699999999999999E-3</v>
      </c>
    </row>
    <row r="121" spans="1:4" x14ac:dyDescent="0.2">
      <c r="A121" t="s">
        <v>46</v>
      </c>
      <c r="B121">
        <v>221</v>
      </c>
      <c r="C121">
        <v>3.6659999999999998E-2</v>
      </c>
      <c r="D121">
        <v>8.0199999999999998E-4</v>
      </c>
    </row>
    <row r="122" spans="1:4" x14ac:dyDescent="0.2">
      <c r="A122" t="s">
        <v>36</v>
      </c>
      <c r="B122">
        <v>222</v>
      </c>
      <c r="C122">
        <v>3.6949999999999997E-2</v>
      </c>
      <c r="D122">
        <v>1.4300000000000001E-3</v>
      </c>
    </row>
    <row r="123" spans="1:4" x14ac:dyDescent="0.2">
      <c r="A123" t="s">
        <v>42</v>
      </c>
      <c r="B123">
        <v>223</v>
      </c>
      <c r="C123">
        <v>3.1859999999999999E-2</v>
      </c>
      <c r="D123">
        <v>9.4600000000000001E-4</v>
      </c>
    </row>
    <row r="124" spans="1:4" x14ac:dyDescent="0.2">
      <c r="A124" t="s">
        <v>37</v>
      </c>
      <c r="B124">
        <v>224</v>
      </c>
      <c r="C124">
        <v>2.9929999999999998E-2</v>
      </c>
      <c r="D124">
        <v>6.29E-4</v>
      </c>
    </row>
    <row r="125" spans="1:4" x14ac:dyDescent="0.2">
      <c r="A125" t="s">
        <v>37</v>
      </c>
      <c r="B125">
        <v>225</v>
      </c>
      <c r="C125">
        <v>3.1949999999999999E-2</v>
      </c>
      <c r="D125">
        <v>8.92E-4</v>
      </c>
    </row>
    <row r="126" spans="1:4" x14ac:dyDescent="0.2">
      <c r="A126" t="s">
        <v>39</v>
      </c>
      <c r="B126">
        <v>226</v>
      </c>
      <c r="C126">
        <v>3.4200000000000001E-2</v>
      </c>
      <c r="D126">
        <v>6.6100000000000002E-4</v>
      </c>
    </row>
    <row r="127" spans="1:4" x14ac:dyDescent="0.2">
      <c r="A127" t="s">
        <v>36</v>
      </c>
      <c r="B127">
        <v>227</v>
      </c>
      <c r="C127">
        <v>6.8919999999999995E-2</v>
      </c>
      <c r="D127">
        <v>1.2700000000000001E-3</v>
      </c>
    </row>
    <row r="128" spans="1:4" x14ac:dyDescent="0.2">
      <c r="A128" t="s">
        <v>44</v>
      </c>
      <c r="B128">
        <v>228</v>
      </c>
      <c r="C128">
        <v>3.9829999999999997E-2</v>
      </c>
      <c r="D128">
        <v>3.6499999999999998E-4</v>
      </c>
    </row>
    <row r="129" spans="1:4" x14ac:dyDescent="0.2">
      <c r="A129" t="s">
        <v>40</v>
      </c>
      <c r="B129">
        <v>229</v>
      </c>
    </row>
    <row r="130" spans="1:4" x14ac:dyDescent="0.2">
      <c r="A130" t="s">
        <v>37</v>
      </c>
      <c r="B130">
        <v>230</v>
      </c>
      <c r="C130">
        <v>3.8469999999999997E-2</v>
      </c>
      <c r="D130">
        <v>4.3300000000000001E-4</v>
      </c>
    </row>
    <row r="131" spans="1:4" x14ac:dyDescent="0.2">
      <c r="A131" t="s">
        <v>42</v>
      </c>
      <c r="B131">
        <v>231</v>
      </c>
      <c r="C131">
        <v>3.5920000000000001E-2</v>
      </c>
      <c r="D131">
        <v>6.3900000000000003E-4</v>
      </c>
    </row>
    <row r="132" spans="1:4" x14ac:dyDescent="0.2">
      <c r="A132" t="s">
        <v>41</v>
      </c>
      <c r="B132">
        <v>232</v>
      </c>
      <c r="C132">
        <v>3.2250000000000001E-2</v>
      </c>
      <c r="D132">
        <v>1.98E-3</v>
      </c>
    </row>
    <row r="133" spans="1:4" x14ac:dyDescent="0.2">
      <c r="A133" t="s">
        <v>29</v>
      </c>
      <c r="B133">
        <v>233</v>
      </c>
      <c r="C133">
        <v>3.3189999999999997E-2</v>
      </c>
      <c r="D133">
        <v>1.25E-3</v>
      </c>
    </row>
    <row r="134" spans="1:4" x14ac:dyDescent="0.2">
      <c r="A134" t="s">
        <v>36</v>
      </c>
      <c r="B134">
        <v>234</v>
      </c>
      <c r="C134">
        <v>3.2099999999999997E-2</v>
      </c>
      <c r="D134">
        <v>4.2499999999999998E-4</v>
      </c>
    </row>
    <row r="135" spans="1:4" x14ac:dyDescent="0.2">
      <c r="A135" t="s">
        <v>32</v>
      </c>
      <c r="B135">
        <v>235</v>
      </c>
      <c r="C135">
        <v>3.7289999999999997E-2</v>
      </c>
      <c r="D135">
        <v>3.9399999999999998E-4</v>
      </c>
    </row>
    <row r="136" spans="1:4" x14ac:dyDescent="0.2">
      <c r="A136" t="s">
        <v>29</v>
      </c>
      <c r="B136">
        <v>236</v>
      </c>
      <c r="C136">
        <v>3.4349999999999999E-2</v>
      </c>
      <c r="D136">
        <v>5.5999999999999995E-4</v>
      </c>
    </row>
    <row r="137" spans="1:4" x14ac:dyDescent="0.2">
      <c r="A137" t="s">
        <v>42</v>
      </c>
      <c r="B137">
        <v>237</v>
      </c>
      <c r="C137">
        <v>3.5959999999999999E-2</v>
      </c>
      <c r="D137">
        <v>5.1699999999999999E-4</v>
      </c>
    </row>
    <row r="138" spans="1:4" x14ac:dyDescent="0.2">
      <c r="A138" t="s">
        <v>43</v>
      </c>
      <c r="B138">
        <v>238</v>
      </c>
      <c r="C138">
        <v>3.0079999999999999E-2</v>
      </c>
      <c r="D138">
        <v>9.6000000000000002E-4</v>
      </c>
    </row>
    <row r="139" spans="1:4" x14ac:dyDescent="0.2">
      <c r="A139" t="s">
        <v>43</v>
      </c>
      <c r="B139">
        <v>239</v>
      </c>
      <c r="C139">
        <v>3.4009999999999999E-2</v>
      </c>
      <c r="D139">
        <v>1.7099999999999999E-3</v>
      </c>
    </row>
    <row r="140" spans="1:4" x14ac:dyDescent="0.2">
      <c r="A140" t="s">
        <v>45</v>
      </c>
      <c r="B140">
        <v>240</v>
      </c>
      <c r="C140">
        <v>3.2230000000000002E-2</v>
      </c>
      <c r="D140">
        <v>9.4600000000000001E-4</v>
      </c>
    </row>
    <row r="141" spans="1:4" x14ac:dyDescent="0.2">
      <c r="A141" t="s">
        <v>38</v>
      </c>
      <c r="B141">
        <v>241</v>
      </c>
      <c r="C141">
        <v>3.2969999999999999E-2</v>
      </c>
      <c r="D141">
        <v>7.9100000000000004E-4</v>
      </c>
    </row>
    <row r="142" spans="1:4" x14ac:dyDescent="0.2">
      <c r="A142" t="s">
        <v>35</v>
      </c>
      <c r="B142">
        <v>242</v>
      </c>
      <c r="C142">
        <v>3.2899999999999999E-2</v>
      </c>
      <c r="D142">
        <v>7.1599999999999995E-4</v>
      </c>
    </row>
    <row r="143" spans="1:4" x14ac:dyDescent="0.2">
      <c r="A143" t="s">
        <v>45</v>
      </c>
      <c r="B143">
        <v>243</v>
      </c>
      <c r="C143">
        <v>3.4169999999999999E-2</v>
      </c>
      <c r="D143">
        <v>8.9999999999999998E-4</v>
      </c>
    </row>
    <row r="144" spans="1:4" x14ac:dyDescent="0.2">
      <c r="A144" t="s">
        <v>32</v>
      </c>
      <c r="B144">
        <v>244</v>
      </c>
      <c r="C144">
        <v>3.6450000000000003E-2</v>
      </c>
      <c r="D144">
        <v>5.2899999999999996E-4</v>
      </c>
    </row>
    <row r="145" spans="1:4" x14ac:dyDescent="0.2">
      <c r="A145" t="s">
        <v>35</v>
      </c>
      <c r="B145">
        <v>245</v>
      </c>
      <c r="C145">
        <v>3.5869999999999999E-2</v>
      </c>
      <c r="D145">
        <v>7.2900000000000005E-4</v>
      </c>
    </row>
    <row r="146" spans="1:4" x14ac:dyDescent="0.2">
      <c r="A146" t="s">
        <v>29</v>
      </c>
      <c r="B146">
        <v>246</v>
      </c>
      <c r="C146">
        <v>3.8789999999999998E-2</v>
      </c>
      <c r="D146">
        <v>1.6800000000000001E-3</v>
      </c>
    </row>
    <row r="147" spans="1:4" x14ac:dyDescent="0.2">
      <c r="A147" t="s">
        <v>35</v>
      </c>
      <c r="B147">
        <v>247</v>
      </c>
      <c r="C147">
        <v>3.2379999999999999E-2</v>
      </c>
      <c r="D147">
        <v>3.3799999999999998E-4</v>
      </c>
    </row>
    <row r="148" spans="1:4" x14ac:dyDescent="0.2">
      <c r="A148" t="s">
        <v>45</v>
      </c>
      <c r="B148">
        <v>248</v>
      </c>
      <c r="C148">
        <v>3.918E-2</v>
      </c>
      <c r="D148">
        <v>4.5899999999999999E-4</v>
      </c>
    </row>
    <row r="149" spans="1:4" x14ac:dyDescent="0.2">
      <c r="A149" t="s">
        <v>35</v>
      </c>
      <c r="B149">
        <v>249</v>
      </c>
      <c r="C149">
        <v>3.1980000000000001E-2</v>
      </c>
      <c r="D149">
        <v>1.49E-3</v>
      </c>
    </row>
    <row r="150" spans="1:4" x14ac:dyDescent="0.2">
      <c r="A150" t="s">
        <v>30</v>
      </c>
      <c r="B150">
        <v>250</v>
      </c>
      <c r="C150">
        <v>3.6470000000000002E-2</v>
      </c>
      <c r="D150">
        <v>8.0099999999999995E-4</v>
      </c>
    </row>
    <row r="151" spans="1:4" x14ac:dyDescent="0.2">
      <c r="A151" t="s">
        <v>45</v>
      </c>
      <c r="B151">
        <v>251</v>
      </c>
      <c r="C151">
        <v>2.8910000000000002E-2</v>
      </c>
      <c r="D151">
        <v>5.31E-4</v>
      </c>
    </row>
    <row r="152" spans="1:4" x14ac:dyDescent="0.2">
      <c r="A152" t="s">
        <v>46</v>
      </c>
      <c r="B152">
        <v>252</v>
      </c>
    </row>
    <row r="153" spans="1:4" x14ac:dyDescent="0.2">
      <c r="A153" t="s">
        <v>42</v>
      </c>
      <c r="B153">
        <v>253</v>
      </c>
    </row>
    <row r="154" spans="1:4" x14ac:dyDescent="0.2">
      <c r="A154" t="s">
        <v>40</v>
      </c>
      <c r="B154">
        <v>254</v>
      </c>
    </row>
    <row r="155" spans="1:4" x14ac:dyDescent="0.2">
      <c r="A155" t="s">
        <v>32</v>
      </c>
      <c r="B155">
        <v>255</v>
      </c>
      <c r="C155">
        <v>4.138E-2</v>
      </c>
      <c r="D155">
        <v>7.6099999999999996E-4</v>
      </c>
    </row>
    <row r="156" spans="1:4" x14ac:dyDescent="0.2">
      <c r="A156" t="s">
        <v>29</v>
      </c>
      <c r="B156">
        <v>256</v>
      </c>
      <c r="C156">
        <v>6.4699999999999994E-2</v>
      </c>
      <c r="D156">
        <v>3.3400000000000001E-3</v>
      </c>
    </row>
    <row r="157" spans="1:4" x14ac:dyDescent="0.2">
      <c r="A157" t="s">
        <v>43</v>
      </c>
      <c r="B157">
        <v>257</v>
      </c>
      <c r="C157">
        <v>7.4649999999999994E-2</v>
      </c>
      <c r="D157">
        <v>1.7700000000000001E-3</v>
      </c>
    </row>
    <row r="158" spans="1:4" x14ac:dyDescent="0.2">
      <c r="A158" t="s">
        <v>35</v>
      </c>
      <c r="B158">
        <v>258</v>
      </c>
      <c r="C158">
        <v>7.152E-2</v>
      </c>
      <c r="D158">
        <v>1.98E-3</v>
      </c>
    </row>
    <row r="159" spans="1:4" x14ac:dyDescent="0.2">
      <c r="A159" t="s">
        <v>30</v>
      </c>
      <c r="B159">
        <v>259</v>
      </c>
    </row>
    <row r="160" spans="1:4" x14ac:dyDescent="0.2">
      <c r="A160" t="s">
        <v>37</v>
      </c>
      <c r="B160">
        <v>260</v>
      </c>
      <c r="C160">
        <v>8.6749999999999994E-2</v>
      </c>
      <c r="D160">
        <v>2.5999999999999999E-3</v>
      </c>
    </row>
    <row r="161" spans="1:4" x14ac:dyDescent="0.2">
      <c r="A161" t="s">
        <v>34</v>
      </c>
      <c r="B161">
        <v>261</v>
      </c>
      <c r="C161">
        <v>7.9740000000000005E-2</v>
      </c>
      <c r="D161">
        <v>7.1100000000000004E-4</v>
      </c>
    </row>
    <row r="162" spans="1:4" x14ac:dyDescent="0.2">
      <c r="A162" t="s">
        <v>30</v>
      </c>
      <c r="B162">
        <v>262</v>
      </c>
      <c r="C162">
        <v>8.5889999999999994E-2</v>
      </c>
      <c r="D162">
        <v>1.06E-3</v>
      </c>
    </row>
    <row r="163" spans="1:4" x14ac:dyDescent="0.2">
      <c r="A163" t="s">
        <v>32</v>
      </c>
      <c r="B163">
        <v>263</v>
      </c>
    </row>
    <row r="164" spans="1:4" x14ac:dyDescent="0.2">
      <c r="A164" t="s">
        <v>37</v>
      </c>
      <c r="B164">
        <v>264</v>
      </c>
      <c r="C164">
        <v>9.8280000000000006E-2</v>
      </c>
      <c r="D164">
        <v>2.4199999999999998E-3</v>
      </c>
    </row>
    <row r="165" spans="1:4" x14ac:dyDescent="0.2">
      <c r="A165" t="s">
        <v>44</v>
      </c>
      <c r="B165">
        <v>265</v>
      </c>
    </row>
    <row r="166" spans="1:4" x14ac:dyDescent="0.2">
      <c r="A166" t="s">
        <v>35</v>
      </c>
      <c r="B166">
        <v>266</v>
      </c>
    </row>
    <row r="167" spans="1:4" x14ac:dyDescent="0.2">
      <c r="A167" t="s">
        <v>30</v>
      </c>
      <c r="B167">
        <v>267</v>
      </c>
    </row>
    <row r="168" spans="1:4" x14ac:dyDescent="0.2">
      <c r="A168" t="s">
        <v>36</v>
      </c>
      <c r="B168">
        <v>268</v>
      </c>
      <c r="C168">
        <v>7.8609999999999999E-2</v>
      </c>
      <c r="D168">
        <v>4.9800000000000001E-3</v>
      </c>
    </row>
    <row r="169" spans="1:4" x14ac:dyDescent="0.2">
      <c r="A169" t="s">
        <v>37</v>
      </c>
      <c r="B169">
        <v>269</v>
      </c>
      <c r="C169">
        <v>6.2309999999999997E-2</v>
      </c>
      <c r="D169">
        <v>6.4800000000000003E-4</v>
      </c>
    </row>
    <row r="170" spans="1:4" x14ac:dyDescent="0.2">
      <c r="A170" t="s">
        <v>42</v>
      </c>
      <c r="B170">
        <v>270</v>
      </c>
      <c r="C170">
        <v>3.805E-2</v>
      </c>
      <c r="D170">
        <v>3.5100000000000002E-4</v>
      </c>
    </row>
    <row r="171" spans="1:4" x14ac:dyDescent="0.2">
      <c r="A171" t="s">
        <v>40</v>
      </c>
      <c r="B171">
        <v>271</v>
      </c>
    </row>
    <row r="172" spans="1:4" x14ac:dyDescent="0.2">
      <c r="A172" t="s">
        <v>41</v>
      </c>
      <c r="B172">
        <v>272</v>
      </c>
    </row>
    <row r="173" spans="1:4" x14ac:dyDescent="0.2">
      <c r="A173" t="s">
        <v>40</v>
      </c>
      <c r="B173">
        <v>273</v>
      </c>
    </row>
    <row r="174" spans="1:4" x14ac:dyDescent="0.2">
      <c r="A174" t="s">
        <v>35</v>
      </c>
      <c r="B174">
        <v>274</v>
      </c>
    </row>
    <row r="175" spans="1:4" x14ac:dyDescent="0.2">
      <c r="A175" t="s">
        <v>31</v>
      </c>
      <c r="B175">
        <v>275</v>
      </c>
      <c r="C175">
        <v>3.5400000000000001E-2</v>
      </c>
      <c r="D175">
        <v>7.2300000000000001E-4</v>
      </c>
    </row>
    <row r="176" spans="1:4" x14ac:dyDescent="0.2">
      <c r="A176" t="s">
        <v>34</v>
      </c>
      <c r="B176">
        <v>276</v>
      </c>
      <c r="C176">
        <v>3.3759999999999998E-2</v>
      </c>
      <c r="D176">
        <v>9.5699999999999995E-4</v>
      </c>
    </row>
    <row r="177" spans="1:4" x14ac:dyDescent="0.2">
      <c r="A177" t="s">
        <v>47</v>
      </c>
      <c r="B177">
        <v>277</v>
      </c>
      <c r="C177">
        <v>3.1050000000000001E-2</v>
      </c>
      <c r="D177">
        <v>1.4599999999999999E-3</v>
      </c>
    </row>
    <row r="178" spans="1:4" x14ac:dyDescent="0.2">
      <c r="A178" t="s">
        <v>31</v>
      </c>
      <c r="B178">
        <v>278</v>
      </c>
      <c r="C178">
        <v>3.1210000000000002E-2</v>
      </c>
      <c r="D178">
        <v>1.08E-3</v>
      </c>
    </row>
    <row r="179" spans="1:4" x14ac:dyDescent="0.2">
      <c r="A179" t="s">
        <v>43</v>
      </c>
      <c r="B179">
        <v>279</v>
      </c>
      <c r="C179">
        <v>2.869E-2</v>
      </c>
      <c r="D179">
        <v>5.6099999999999998E-4</v>
      </c>
    </row>
    <row r="180" spans="1:4" x14ac:dyDescent="0.2">
      <c r="A180" t="s">
        <v>30</v>
      </c>
      <c r="B180">
        <v>280</v>
      </c>
      <c r="C180">
        <v>2.538E-2</v>
      </c>
      <c r="D180">
        <v>1.41E-3</v>
      </c>
    </row>
    <row r="181" spans="1:4" x14ac:dyDescent="0.2">
      <c r="A181" t="s">
        <v>35</v>
      </c>
      <c r="B181">
        <v>281</v>
      </c>
      <c r="C181">
        <v>1.8800000000000001E-2</v>
      </c>
      <c r="D181">
        <v>2.7899999999999999E-3</v>
      </c>
    </row>
    <row r="182" spans="1:4" x14ac:dyDescent="0.2">
      <c r="A182" t="s">
        <v>44</v>
      </c>
      <c r="B182">
        <v>282</v>
      </c>
    </row>
    <row r="183" spans="1:4" x14ac:dyDescent="0.2">
      <c r="A183" t="s">
        <v>36</v>
      </c>
      <c r="B183">
        <v>283</v>
      </c>
    </row>
    <row r="184" spans="1:4" x14ac:dyDescent="0.2">
      <c r="A184" t="s">
        <v>44</v>
      </c>
      <c r="B184">
        <v>284</v>
      </c>
    </row>
    <row r="185" spans="1:4" x14ac:dyDescent="0.2">
      <c r="A185" t="s">
        <v>33</v>
      </c>
      <c r="B185">
        <v>285</v>
      </c>
    </row>
    <row r="186" spans="1:4" x14ac:dyDescent="0.2">
      <c r="A186" t="s">
        <v>45</v>
      </c>
      <c r="B186">
        <v>286</v>
      </c>
    </row>
    <row r="187" spans="1:4" x14ac:dyDescent="0.2">
      <c r="A187" t="s">
        <v>41</v>
      </c>
      <c r="B187">
        <v>287</v>
      </c>
    </row>
    <row r="188" spans="1:4" x14ac:dyDescent="0.2">
      <c r="A188" t="s">
        <v>30</v>
      </c>
      <c r="B188">
        <v>288</v>
      </c>
      <c r="C188">
        <v>3.2840000000000001E-2</v>
      </c>
      <c r="D188">
        <v>5.8699999999999996E-4</v>
      </c>
    </row>
    <row r="189" spans="1:4" x14ac:dyDescent="0.2">
      <c r="A189" t="s">
        <v>37</v>
      </c>
      <c r="B189">
        <v>289</v>
      </c>
      <c r="C189">
        <v>2.9929999999999998E-2</v>
      </c>
      <c r="D189">
        <v>6.2E-4</v>
      </c>
    </row>
    <row r="190" spans="1:4" x14ac:dyDescent="0.2">
      <c r="A190" t="s">
        <v>37</v>
      </c>
      <c r="B190">
        <v>290</v>
      </c>
      <c r="C190">
        <v>3.5159999999999997E-2</v>
      </c>
      <c r="D190">
        <v>6.8400000000000004E-4</v>
      </c>
    </row>
    <row r="191" spans="1:4" x14ac:dyDescent="0.2">
      <c r="A191" t="s">
        <v>36</v>
      </c>
      <c r="B191">
        <v>291</v>
      </c>
      <c r="C191">
        <v>3.2710000000000003E-2</v>
      </c>
      <c r="D191">
        <v>7.5299999999999998E-4</v>
      </c>
    </row>
    <row r="192" spans="1:4" x14ac:dyDescent="0.2">
      <c r="A192" t="s">
        <v>46</v>
      </c>
      <c r="B192">
        <v>292</v>
      </c>
      <c r="C192">
        <v>3.6990000000000002E-2</v>
      </c>
      <c r="D192">
        <v>6.3000000000000003E-4</v>
      </c>
    </row>
    <row r="193" spans="1:4" x14ac:dyDescent="0.2">
      <c r="A193" t="s">
        <v>33</v>
      </c>
      <c r="B193">
        <v>293</v>
      </c>
      <c r="C193">
        <v>3.3459999999999997E-2</v>
      </c>
      <c r="D193">
        <v>4.57E-4</v>
      </c>
    </row>
    <row r="194" spans="1:4" x14ac:dyDescent="0.2">
      <c r="A194" t="s">
        <v>36</v>
      </c>
      <c r="B194">
        <v>294</v>
      </c>
      <c r="C194">
        <v>2.913E-2</v>
      </c>
      <c r="D194">
        <v>5.6999999999999998E-4</v>
      </c>
    </row>
    <row r="195" spans="1:4" x14ac:dyDescent="0.2">
      <c r="A195" t="s">
        <v>46</v>
      </c>
      <c r="B195">
        <v>295</v>
      </c>
      <c r="C195">
        <v>3.0949999999999998E-2</v>
      </c>
      <c r="D195">
        <v>9.77E-4</v>
      </c>
    </row>
    <row r="196" spans="1:4" x14ac:dyDescent="0.2">
      <c r="A196" t="s">
        <v>34</v>
      </c>
      <c r="B196">
        <v>296</v>
      </c>
      <c r="C196">
        <v>3.1399999999999997E-2</v>
      </c>
      <c r="D196">
        <v>7.0299999999999996E-4</v>
      </c>
    </row>
    <row r="197" spans="1:4" x14ac:dyDescent="0.2">
      <c r="A197" t="s">
        <v>37</v>
      </c>
      <c r="B197">
        <v>297</v>
      </c>
      <c r="C197">
        <v>3.2120000000000003E-2</v>
      </c>
      <c r="D197">
        <v>5.7499999999999999E-4</v>
      </c>
    </row>
    <row r="198" spans="1:4" x14ac:dyDescent="0.2">
      <c r="A198" t="s">
        <v>41</v>
      </c>
      <c r="B198">
        <v>298</v>
      </c>
      <c r="C198">
        <v>2.0820000000000002E-2</v>
      </c>
      <c r="D198">
        <v>1.5299999999999999E-3</v>
      </c>
    </row>
    <row r="199" spans="1:4" x14ac:dyDescent="0.2">
      <c r="A199" t="s">
        <v>39</v>
      </c>
      <c r="B199">
        <v>299</v>
      </c>
      <c r="C199">
        <v>2.9870000000000001E-2</v>
      </c>
      <c r="D199">
        <v>1.31E-3</v>
      </c>
    </row>
    <row r="200" spans="1:4" x14ac:dyDescent="0.2">
      <c r="A200" t="s">
        <v>46</v>
      </c>
      <c r="B200">
        <v>300</v>
      </c>
      <c r="C200">
        <v>2.988E-2</v>
      </c>
      <c r="D200">
        <v>4.44E-4</v>
      </c>
    </row>
    <row r="201" spans="1:4" x14ac:dyDescent="0.2">
      <c r="A201" t="s">
        <v>46</v>
      </c>
      <c r="B201">
        <v>301</v>
      </c>
      <c r="C201">
        <v>3.4759999999999999E-2</v>
      </c>
      <c r="D201">
        <v>7.8700000000000005E-4</v>
      </c>
    </row>
    <row r="202" spans="1:4" x14ac:dyDescent="0.2">
      <c r="A202" t="s">
        <v>38</v>
      </c>
      <c r="B202">
        <v>302</v>
      </c>
      <c r="C202">
        <v>3.524E-2</v>
      </c>
      <c r="D202">
        <v>1.49E-3</v>
      </c>
    </row>
    <row r="203" spans="1:4" x14ac:dyDescent="0.2">
      <c r="A203" t="s">
        <v>46</v>
      </c>
      <c r="B203">
        <v>303</v>
      </c>
      <c r="C203">
        <v>3.6639999999999999E-2</v>
      </c>
      <c r="D203">
        <v>2.81E-4</v>
      </c>
    </row>
    <row r="204" spans="1:4" x14ac:dyDescent="0.2">
      <c r="A204" t="s">
        <v>34</v>
      </c>
      <c r="B204">
        <v>304</v>
      </c>
      <c r="C204">
        <v>2.8879999999999999E-2</v>
      </c>
      <c r="D204">
        <v>4.2700000000000002E-4</v>
      </c>
    </row>
    <row r="205" spans="1:4" x14ac:dyDescent="0.2">
      <c r="A205" t="s">
        <v>46</v>
      </c>
      <c r="B205">
        <v>305</v>
      </c>
      <c r="C205">
        <v>1.9439999999999999E-2</v>
      </c>
      <c r="D205">
        <v>1.89E-3</v>
      </c>
    </row>
    <row r="206" spans="1:4" x14ac:dyDescent="0.2">
      <c r="A206" t="s">
        <v>29</v>
      </c>
      <c r="B206">
        <v>306</v>
      </c>
      <c r="C206">
        <v>2.8840000000000001E-2</v>
      </c>
      <c r="D206">
        <v>2.5000000000000001E-3</v>
      </c>
    </row>
    <row r="207" spans="1:4" x14ac:dyDescent="0.2">
      <c r="A207" t="s">
        <v>38</v>
      </c>
      <c r="B207">
        <v>307</v>
      </c>
    </row>
    <row r="208" spans="1:4" x14ac:dyDescent="0.2">
      <c r="A208" t="s">
        <v>42</v>
      </c>
      <c r="B208">
        <v>308</v>
      </c>
    </row>
    <row r="209" spans="1:4" x14ac:dyDescent="0.2">
      <c r="A209" t="s">
        <v>34</v>
      </c>
      <c r="B209">
        <v>309</v>
      </c>
    </row>
    <row r="210" spans="1:4" x14ac:dyDescent="0.2">
      <c r="A210" t="s">
        <v>37</v>
      </c>
      <c r="B210">
        <v>310</v>
      </c>
    </row>
    <row r="211" spans="1:4" x14ac:dyDescent="0.2">
      <c r="A211" t="s">
        <v>33</v>
      </c>
      <c r="B211">
        <v>311</v>
      </c>
    </row>
    <row r="212" spans="1:4" x14ac:dyDescent="0.2">
      <c r="A212" t="s">
        <v>33</v>
      </c>
      <c r="B212">
        <v>312</v>
      </c>
    </row>
    <row r="213" spans="1:4" x14ac:dyDescent="0.2">
      <c r="A213" t="s">
        <v>33</v>
      </c>
      <c r="B213">
        <v>313</v>
      </c>
    </row>
    <row r="214" spans="1:4" x14ac:dyDescent="0.2">
      <c r="A214" t="s">
        <v>40</v>
      </c>
      <c r="B214">
        <v>314</v>
      </c>
    </row>
    <row r="215" spans="1:4" x14ac:dyDescent="0.2">
      <c r="A215" t="s">
        <v>33</v>
      </c>
      <c r="B215">
        <v>315</v>
      </c>
      <c r="C215">
        <v>3.073E-2</v>
      </c>
      <c r="D215">
        <v>6.11E-4</v>
      </c>
    </row>
    <row r="216" spans="1:4" x14ac:dyDescent="0.2">
      <c r="A216" t="s">
        <v>31</v>
      </c>
      <c r="B216">
        <v>316</v>
      </c>
      <c r="C216">
        <v>3.125E-2</v>
      </c>
      <c r="D216">
        <v>4.8999999999999998E-4</v>
      </c>
    </row>
    <row r="217" spans="1:4" x14ac:dyDescent="0.2">
      <c r="A217" t="s">
        <v>43</v>
      </c>
      <c r="B217">
        <v>317</v>
      </c>
      <c r="C217">
        <v>3.2750000000000001E-2</v>
      </c>
      <c r="D217">
        <v>5.2999999999999998E-4</v>
      </c>
    </row>
    <row r="218" spans="1:4" x14ac:dyDescent="0.2">
      <c r="A218" t="s">
        <v>47</v>
      </c>
      <c r="B218">
        <v>318</v>
      </c>
      <c r="C218">
        <v>3.3320000000000002E-2</v>
      </c>
      <c r="D218">
        <v>8.9499999999999996E-4</v>
      </c>
    </row>
    <row r="219" spans="1:4" x14ac:dyDescent="0.2">
      <c r="A219" t="s">
        <v>40</v>
      </c>
      <c r="B219">
        <v>319</v>
      </c>
    </row>
    <row r="220" spans="1:4" x14ac:dyDescent="0.2">
      <c r="A220" t="s">
        <v>46</v>
      </c>
      <c r="B220">
        <v>320</v>
      </c>
    </row>
    <row r="221" spans="1:4" x14ac:dyDescent="0.2">
      <c r="A221" t="s">
        <v>36</v>
      </c>
      <c r="B221">
        <v>321</v>
      </c>
    </row>
    <row r="222" spans="1:4" x14ac:dyDescent="0.2">
      <c r="A222" t="s">
        <v>43</v>
      </c>
      <c r="B222">
        <v>322</v>
      </c>
      <c r="C222">
        <v>2.8539999999999999E-2</v>
      </c>
      <c r="D222">
        <v>1.64E-3</v>
      </c>
    </row>
    <row r="223" spans="1:4" x14ac:dyDescent="0.2">
      <c r="A223" t="s">
        <v>43</v>
      </c>
      <c r="B223">
        <v>323</v>
      </c>
    </row>
    <row r="224" spans="1:4" x14ac:dyDescent="0.2">
      <c r="A224" t="s">
        <v>30</v>
      </c>
      <c r="B224">
        <v>324</v>
      </c>
      <c r="C224">
        <v>3.1280000000000002E-2</v>
      </c>
      <c r="D224">
        <v>5.1099999999999995E-4</v>
      </c>
    </row>
    <row r="225" spans="1:4" x14ac:dyDescent="0.2">
      <c r="A225" t="s">
        <v>38</v>
      </c>
      <c r="B225">
        <v>325</v>
      </c>
      <c r="C225">
        <v>3.295E-2</v>
      </c>
      <c r="D225">
        <v>6.1600000000000001E-4</v>
      </c>
    </row>
    <row r="226" spans="1:4" x14ac:dyDescent="0.2">
      <c r="A226" t="s">
        <v>41</v>
      </c>
      <c r="B226">
        <v>326</v>
      </c>
      <c r="C226">
        <v>2.937E-2</v>
      </c>
      <c r="D226">
        <v>7.6599999999999997E-4</v>
      </c>
    </row>
    <row r="227" spans="1:4" x14ac:dyDescent="0.2">
      <c r="A227" t="s">
        <v>46</v>
      </c>
      <c r="B227">
        <v>327</v>
      </c>
      <c r="C227">
        <v>3.066E-2</v>
      </c>
      <c r="D227">
        <v>1.23E-3</v>
      </c>
    </row>
    <row r="228" spans="1:4" x14ac:dyDescent="0.2">
      <c r="A228" t="s">
        <v>35</v>
      </c>
      <c r="B228">
        <v>328</v>
      </c>
      <c r="C228">
        <v>3.2030000000000003E-2</v>
      </c>
      <c r="D228">
        <v>1.3799999999999999E-3</v>
      </c>
    </row>
    <row r="229" spans="1:4" x14ac:dyDescent="0.2">
      <c r="A229" t="s">
        <v>42</v>
      </c>
      <c r="B229">
        <v>329</v>
      </c>
      <c r="C229">
        <v>3.8769999999999999E-2</v>
      </c>
      <c r="D229">
        <v>5.4199999999999995E-4</v>
      </c>
    </row>
    <row r="230" spans="1:4" x14ac:dyDescent="0.2">
      <c r="A230" t="s">
        <v>42</v>
      </c>
      <c r="B230">
        <v>330</v>
      </c>
      <c r="C230">
        <v>9.7960000000000005E-2</v>
      </c>
      <c r="D230">
        <v>2.5300000000000001E-3</v>
      </c>
    </row>
    <row r="231" spans="1:4" x14ac:dyDescent="0.2">
      <c r="A231" t="s">
        <v>45</v>
      </c>
      <c r="B231">
        <v>331</v>
      </c>
      <c r="C231">
        <v>0.19059999999999999</v>
      </c>
      <c r="D231">
        <v>5.3200000000000001E-3</v>
      </c>
    </row>
    <row r="232" spans="1:4" x14ac:dyDescent="0.2">
      <c r="A232" t="s">
        <v>39</v>
      </c>
      <c r="B232">
        <v>332</v>
      </c>
      <c r="C232">
        <v>0.27429999999999999</v>
      </c>
      <c r="D232">
        <v>7.1000000000000004E-3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3410-4EA2-4049-8438-2F792AAAA800}">
  <dimension ref="A1:J13"/>
  <sheetViews>
    <sheetView workbookViewId="0">
      <selection activeCell="I20" sqref="I20"/>
    </sheetView>
  </sheetViews>
  <sheetFormatPr baseColWidth="10" defaultRowHeight="16" x14ac:dyDescent="0.2"/>
  <cols>
    <col min="1" max="1" width="30" customWidth="1"/>
  </cols>
  <sheetData>
    <row r="1" spans="1:10" x14ac:dyDescent="0.2">
      <c r="B1" s="3" t="s">
        <v>53</v>
      </c>
      <c r="C1" s="3" t="s">
        <v>54</v>
      </c>
      <c r="D1" s="3" t="s">
        <v>55</v>
      </c>
      <c r="E1" s="3" t="s">
        <v>56</v>
      </c>
      <c r="F1" s="3" t="s">
        <v>57</v>
      </c>
      <c r="G1" s="3" t="s">
        <v>58</v>
      </c>
      <c r="H1" s="3" t="s">
        <v>59</v>
      </c>
      <c r="I1" s="3" t="s">
        <v>56</v>
      </c>
      <c r="J1" s="3" t="s">
        <v>71</v>
      </c>
    </row>
    <row r="2" spans="1:10" x14ac:dyDescent="0.2">
      <c r="A2" s="2" t="s">
        <v>60</v>
      </c>
    </row>
    <row r="4" spans="1:10" x14ac:dyDescent="0.2">
      <c r="A4" t="s">
        <v>61</v>
      </c>
      <c r="B4" s="5">
        <v>51.5</v>
      </c>
      <c r="C4" s="5">
        <v>51.5</v>
      </c>
      <c r="D4" s="5">
        <v>51.6</v>
      </c>
      <c r="E4" s="5">
        <f>AVERAGE(B4:D4)</f>
        <v>51.533333333333331</v>
      </c>
      <c r="F4" s="5">
        <f>B4-$E$4</f>
        <v>-3.3333333333331439E-2</v>
      </c>
      <c r="G4" s="5">
        <f>C4-$E$4</f>
        <v>-3.3333333333331439E-2</v>
      </c>
      <c r="H4" s="5">
        <f>D4-$E$4</f>
        <v>6.6666666666669983E-2</v>
      </c>
      <c r="I4" s="5">
        <f>AVERAGE(F4:H4)</f>
        <v>2.3684757858670005E-15</v>
      </c>
      <c r="J4">
        <f t="shared" ref="J4:J12" si="0">STDEV(F4:H4)</f>
        <v>5.77350269189634E-2</v>
      </c>
    </row>
    <row r="5" spans="1:10" x14ac:dyDescent="0.2">
      <c r="A5" t="s">
        <v>62</v>
      </c>
      <c r="B5" s="5">
        <v>51.4</v>
      </c>
      <c r="C5" s="5">
        <v>51.5</v>
      </c>
      <c r="D5" s="5">
        <v>51.5</v>
      </c>
      <c r="E5" s="5"/>
      <c r="F5" s="5">
        <f>B5-$E$4</f>
        <v>-0.13333333333333286</v>
      </c>
      <c r="G5" s="5">
        <f t="shared" ref="G5:G8" si="1">C5-$E$4</f>
        <v>-3.3333333333331439E-2</v>
      </c>
      <c r="H5" s="5">
        <f t="shared" ref="H5:H8" si="2">D5-$E$4</f>
        <v>-3.3333333333331439E-2</v>
      </c>
      <c r="I5" s="5">
        <f t="shared" ref="I5:I8" si="3">AVERAGE(F5:H5)</f>
        <v>-6.666666666666525E-2</v>
      </c>
      <c r="J5">
        <f t="shared" si="0"/>
        <v>5.77350269189634E-2</v>
      </c>
    </row>
    <row r="6" spans="1:10" x14ac:dyDescent="0.2">
      <c r="A6" t="s">
        <v>63</v>
      </c>
      <c r="B6" s="5">
        <v>51.5</v>
      </c>
      <c r="C6" s="5">
        <v>51.5</v>
      </c>
      <c r="D6" s="5">
        <v>51.5</v>
      </c>
      <c r="E6" s="5"/>
      <c r="F6" s="5">
        <f t="shared" ref="F6:F8" si="4">B6-$E$4</f>
        <v>-3.3333333333331439E-2</v>
      </c>
      <c r="G6" s="5">
        <f t="shared" si="1"/>
        <v>-3.3333333333331439E-2</v>
      </c>
      <c r="H6" s="5">
        <f t="shared" si="2"/>
        <v>-3.3333333333331439E-2</v>
      </c>
      <c r="I6" s="5">
        <f t="shared" si="3"/>
        <v>-3.3333333333331439E-2</v>
      </c>
      <c r="J6">
        <f t="shared" si="0"/>
        <v>0</v>
      </c>
    </row>
    <row r="7" spans="1:10" x14ac:dyDescent="0.2">
      <c r="A7" t="s">
        <v>64</v>
      </c>
      <c r="B7" s="5">
        <v>51.6</v>
      </c>
      <c r="C7" s="5">
        <v>51.6</v>
      </c>
      <c r="D7" s="5">
        <v>51.5</v>
      </c>
      <c r="E7" s="5"/>
      <c r="F7" s="5">
        <f t="shared" si="4"/>
        <v>6.6666666666669983E-2</v>
      </c>
      <c r="G7" s="5">
        <f t="shared" si="1"/>
        <v>6.6666666666669983E-2</v>
      </c>
      <c r="H7" s="5">
        <f t="shared" si="2"/>
        <v>-3.3333333333331439E-2</v>
      </c>
      <c r="I7" s="5">
        <f t="shared" si="3"/>
        <v>3.3333333333336178E-2</v>
      </c>
      <c r="J7">
        <f t="shared" si="0"/>
        <v>5.77350269189634E-2</v>
      </c>
    </row>
    <row r="8" spans="1:10" x14ac:dyDescent="0.2">
      <c r="A8" t="s">
        <v>65</v>
      </c>
      <c r="B8" s="5">
        <v>51.5</v>
      </c>
      <c r="C8" s="5">
        <v>51.5</v>
      </c>
      <c r="D8" s="5">
        <v>51.6</v>
      </c>
      <c r="E8" s="5"/>
      <c r="F8" s="5">
        <f t="shared" si="4"/>
        <v>-3.3333333333331439E-2</v>
      </c>
      <c r="G8" s="5">
        <f t="shared" si="1"/>
        <v>-3.3333333333331439E-2</v>
      </c>
      <c r="H8" s="5">
        <f t="shared" si="2"/>
        <v>6.6666666666669983E-2</v>
      </c>
      <c r="I8" s="5">
        <f t="shared" si="3"/>
        <v>2.3684757858670005E-15</v>
      </c>
      <c r="J8">
        <f t="shared" si="0"/>
        <v>5.77350269189634E-2</v>
      </c>
    </row>
    <row r="9" spans="1:10" x14ac:dyDescent="0.2">
      <c r="A9" t="s">
        <v>66</v>
      </c>
      <c r="B9" s="5">
        <v>50.2</v>
      </c>
      <c r="C9" s="5">
        <v>50.3</v>
      </c>
      <c r="D9" s="5">
        <v>50.3</v>
      </c>
      <c r="E9" s="5">
        <f>AVERAGE(B9:D9)</f>
        <v>50.266666666666673</v>
      </c>
      <c r="F9" s="5">
        <f>B9-$E$9</f>
        <v>-6.6666666666669983E-2</v>
      </c>
      <c r="G9" s="5">
        <f t="shared" ref="G9:H9" si="5">C9-$E$9</f>
        <v>3.3333333333324333E-2</v>
      </c>
      <c r="H9" s="5">
        <f t="shared" si="5"/>
        <v>3.3333333333324333E-2</v>
      </c>
      <c r="I9" s="5">
        <f>AVERAGE(F9:H9)</f>
        <v>-7.1054273576010019E-15</v>
      </c>
      <c r="J9">
        <f t="shared" si="0"/>
        <v>5.7735026918959292E-2</v>
      </c>
    </row>
    <row r="10" spans="1:10" x14ac:dyDescent="0.2">
      <c r="A10" t="s">
        <v>67</v>
      </c>
      <c r="B10" s="5">
        <v>51.3</v>
      </c>
      <c r="C10" s="5">
        <v>51.4</v>
      </c>
      <c r="D10" s="5">
        <v>51.4</v>
      </c>
      <c r="E10" s="5"/>
      <c r="F10" s="5">
        <f t="shared" ref="F10:F13" si="6">B10-$E$9</f>
        <v>1.0333333333333243</v>
      </c>
      <c r="G10" s="5">
        <f t="shared" ref="G10:G13" si="7">C10-$E$9</f>
        <v>1.1333333333333258</v>
      </c>
      <c r="H10" s="5">
        <f t="shared" ref="H10:H13" si="8">D10-$E$9</f>
        <v>1.1333333333333258</v>
      </c>
      <c r="I10" s="5">
        <f>AVERAGE(F10:H10)</f>
        <v>1.0999999999999919</v>
      </c>
      <c r="J10">
        <f t="shared" si="0"/>
        <v>5.77350269189634E-2</v>
      </c>
    </row>
    <row r="11" spans="1:10" x14ac:dyDescent="0.2">
      <c r="A11" t="s">
        <v>68</v>
      </c>
      <c r="B11" s="5">
        <v>52.9</v>
      </c>
      <c r="C11" s="5">
        <v>52.9</v>
      </c>
      <c r="D11" s="5">
        <v>52.6</v>
      </c>
      <c r="E11" s="5"/>
      <c r="F11" s="5">
        <f t="shared" si="6"/>
        <v>2.6333333333333258</v>
      </c>
      <c r="G11" s="5">
        <f t="shared" si="7"/>
        <v>2.6333333333333258</v>
      </c>
      <c r="H11" s="5">
        <f t="shared" si="8"/>
        <v>2.3333333333333286</v>
      </c>
      <c r="I11" s="5">
        <f>AVERAGE(F11:H11)</f>
        <v>2.5333333333333266</v>
      </c>
      <c r="J11">
        <f t="shared" si="0"/>
        <v>0.17320508075688609</v>
      </c>
    </row>
    <row r="12" spans="1:10" x14ac:dyDescent="0.2">
      <c r="A12" t="s">
        <v>69</v>
      </c>
      <c r="B12" s="5">
        <v>53.7</v>
      </c>
      <c r="C12" s="5">
        <v>53.8</v>
      </c>
      <c r="D12" s="5">
        <v>53.7</v>
      </c>
      <c r="E12" s="5"/>
      <c r="F12" s="5">
        <f t="shared" si="6"/>
        <v>3.43333333333333</v>
      </c>
      <c r="G12" s="5">
        <f t="shared" si="7"/>
        <v>3.5333333333333243</v>
      </c>
      <c r="H12" s="5">
        <f t="shared" si="8"/>
        <v>3.43333333333333</v>
      </c>
      <c r="I12" s="5">
        <f>AVERAGE(F12:H12)</f>
        <v>3.4666666666666615</v>
      </c>
      <c r="J12">
        <f t="shared" si="0"/>
        <v>5.7735026918959292E-2</v>
      </c>
    </row>
    <row r="13" spans="1:10" x14ac:dyDescent="0.2">
      <c r="A13" t="s">
        <v>70</v>
      </c>
      <c r="B13" s="5">
        <v>55.1</v>
      </c>
      <c r="C13" s="5">
        <v>55.2</v>
      </c>
      <c r="D13" s="5">
        <v>55.3</v>
      </c>
      <c r="E13" s="5"/>
      <c r="F13" s="5">
        <f t="shared" si="6"/>
        <v>4.8333333333333286</v>
      </c>
      <c r="G13" s="5">
        <f t="shared" si="7"/>
        <v>4.93333333333333</v>
      </c>
      <c r="H13" s="5">
        <f t="shared" si="8"/>
        <v>5.0333333333333243</v>
      </c>
      <c r="I13" s="5">
        <f>AVERAGE(F13:H13)</f>
        <v>4.9333333333333274</v>
      </c>
      <c r="J13">
        <f>STDEV(F13:H13)</f>
        <v>9.9999999999997882E-2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BC7F-E761-C94B-B51F-8102A08ADB19}">
  <dimension ref="A1:C15"/>
  <sheetViews>
    <sheetView workbookViewId="0">
      <selection activeCell="C29" sqref="C29"/>
    </sheetView>
  </sheetViews>
  <sheetFormatPr baseColWidth="10" defaultRowHeight="16" x14ac:dyDescent="0.2"/>
  <sheetData>
    <row r="1" spans="1:3" x14ac:dyDescent="0.2">
      <c r="A1" s="2" t="s">
        <v>19</v>
      </c>
    </row>
    <row r="2" spans="1:3" x14ac:dyDescent="0.2">
      <c r="A2" t="s">
        <v>16</v>
      </c>
      <c r="B2" t="s">
        <v>27</v>
      </c>
      <c r="C2" s="6" t="s">
        <v>17</v>
      </c>
    </row>
    <row r="3" spans="1:3" x14ac:dyDescent="0.2">
      <c r="A3">
        <v>11900</v>
      </c>
      <c r="B3">
        <v>18800</v>
      </c>
      <c r="C3" s="6">
        <f>100*B3/A3</f>
        <v>157.98319327731093</v>
      </c>
    </row>
    <row r="4" spans="1:3" x14ac:dyDescent="0.2">
      <c r="A4">
        <v>15100</v>
      </c>
      <c r="B4">
        <v>21900</v>
      </c>
      <c r="C4" s="6">
        <f t="shared" ref="C4:C5" si="0">100*B4/A4</f>
        <v>145.03311258278146</v>
      </c>
    </row>
    <row r="5" spans="1:3" x14ac:dyDescent="0.2">
      <c r="A5">
        <v>9800</v>
      </c>
      <c r="B5">
        <v>18800</v>
      </c>
      <c r="C5" s="6">
        <f t="shared" si="0"/>
        <v>191.83673469387756</v>
      </c>
    </row>
    <row r="6" spans="1:3" x14ac:dyDescent="0.2">
      <c r="A6">
        <v>13500</v>
      </c>
      <c r="B6">
        <v>13600</v>
      </c>
      <c r="C6" s="6">
        <f>100*B6/A6</f>
        <v>100.74074074074075</v>
      </c>
    </row>
    <row r="7" spans="1:3" x14ac:dyDescent="0.2">
      <c r="A7">
        <v>15600</v>
      </c>
      <c r="B7">
        <v>13200</v>
      </c>
      <c r="C7" s="6">
        <f t="shared" ref="C7" si="1">100*B7/A7</f>
        <v>84.615384615384613</v>
      </c>
    </row>
    <row r="8" spans="1:3" x14ac:dyDescent="0.2">
      <c r="A8" t="s">
        <v>18</v>
      </c>
      <c r="B8" t="s">
        <v>28</v>
      </c>
      <c r="C8" t="s">
        <v>17</v>
      </c>
    </row>
    <row r="9" spans="1:3" x14ac:dyDescent="0.2">
      <c r="A9">
        <v>35000</v>
      </c>
      <c r="B9">
        <v>32200</v>
      </c>
      <c r="C9" s="6">
        <f>100*B9/A9</f>
        <v>92</v>
      </c>
    </row>
    <row r="10" spans="1:3" x14ac:dyDescent="0.2">
      <c r="A10">
        <v>30400</v>
      </c>
      <c r="B10">
        <v>32500</v>
      </c>
      <c r="C10" s="6">
        <f t="shared" ref="C10:C11" si="2">100*B10/A10</f>
        <v>106.90789473684211</v>
      </c>
    </row>
    <row r="11" spans="1:3" x14ac:dyDescent="0.2">
      <c r="A11">
        <v>30900</v>
      </c>
      <c r="B11">
        <v>30000</v>
      </c>
      <c r="C11" s="6">
        <f t="shared" si="2"/>
        <v>97.087378640776706</v>
      </c>
    </row>
    <row r="12" spans="1:3" x14ac:dyDescent="0.2">
      <c r="A12">
        <v>22400</v>
      </c>
      <c r="B12">
        <v>19200</v>
      </c>
      <c r="C12" s="6">
        <f>AVERAGE(C9:C11)</f>
        <v>98.665091125872934</v>
      </c>
    </row>
    <row r="13" spans="1:3" x14ac:dyDescent="0.2">
      <c r="A13">
        <v>19400</v>
      </c>
      <c r="B13">
        <v>22400</v>
      </c>
      <c r="C13" s="6">
        <f t="shared" ref="C13" si="3">AVERAGE(C10:C12)</f>
        <v>100.88678816783057</v>
      </c>
    </row>
    <row r="15" spans="1:3" x14ac:dyDescent="0.2">
      <c r="C15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308E-B080-3848-98B6-7AE08DC30F7A}">
  <dimension ref="A1:G37"/>
  <sheetViews>
    <sheetView workbookViewId="0">
      <selection activeCell="E39" sqref="E39"/>
    </sheetView>
  </sheetViews>
  <sheetFormatPr baseColWidth="10" defaultRowHeight="16" x14ac:dyDescent="0.2"/>
  <cols>
    <col min="1" max="1" width="10.83203125" customWidth="1"/>
  </cols>
  <sheetData>
    <row r="1" spans="1:7" x14ac:dyDescent="0.2">
      <c r="A1" s="2" t="s">
        <v>21</v>
      </c>
      <c r="D1" s="2" t="s">
        <v>23</v>
      </c>
      <c r="G1" s="2"/>
    </row>
    <row r="2" spans="1:7" x14ac:dyDescent="0.2">
      <c r="A2" t="s">
        <v>20</v>
      </c>
      <c r="B2" t="s">
        <v>24</v>
      </c>
      <c r="D2" t="s">
        <v>20</v>
      </c>
      <c r="E2" t="s">
        <v>24</v>
      </c>
    </row>
    <row r="3" spans="1:7" x14ac:dyDescent="0.2">
      <c r="A3">
        <v>128</v>
      </c>
      <c r="B3">
        <v>203.5</v>
      </c>
      <c r="D3">
        <v>100</v>
      </c>
      <c r="E3" s="6">
        <v>183.9</v>
      </c>
    </row>
    <row r="4" spans="1:7" x14ac:dyDescent="0.2">
      <c r="A4">
        <v>64</v>
      </c>
      <c r="B4">
        <v>203.1</v>
      </c>
      <c r="D4">
        <v>33.299999999999997</v>
      </c>
      <c r="E4" s="6">
        <v>152.5</v>
      </c>
    </row>
    <row r="5" spans="1:7" x14ac:dyDescent="0.2">
      <c r="A5">
        <v>32</v>
      </c>
      <c r="B5">
        <v>198.6</v>
      </c>
      <c r="D5">
        <v>11.1</v>
      </c>
      <c r="E5" s="6">
        <v>115.5</v>
      </c>
    </row>
    <row r="6" spans="1:7" x14ac:dyDescent="0.2">
      <c r="A6">
        <v>16</v>
      </c>
      <c r="B6">
        <v>192.3</v>
      </c>
      <c r="D6">
        <v>3.7</v>
      </c>
      <c r="E6" s="6">
        <v>93.2</v>
      </c>
    </row>
    <row r="7" spans="1:7" x14ac:dyDescent="0.2">
      <c r="A7">
        <v>8</v>
      </c>
      <c r="B7">
        <v>187.8</v>
      </c>
      <c r="D7">
        <v>1.2</v>
      </c>
      <c r="E7" s="6">
        <v>78</v>
      </c>
    </row>
    <row r="8" spans="1:7" x14ac:dyDescent="0.2">
      <c r="A8">
        <v>4</v>
      </c>
      <c r="B8">
        <v>178.9</v>
      </c>
      <c r="D8">
        <v>0.4</v>
      </c>
      <c r="E8" s="6">
        <v>74.8</v>
      </c>
    </row>
    <row r="9" spans="1:7" x14ac:dyDescent="0.2">
      <c r="A9">
        <v>2</v>
      </c>
      <c r="B9">
        <v>173.7</v>
      </c>
      <c r="D9">
        <v>0.14000000000000001</v>
      </c>
      <c r="E9" s="6">
        <v>71.3</v>
      </c>
    </row>
    <row r="10" spans="1:7" x14ac:dyDescent="0.2">
      <c r="A10">
        <v>1</v>
      </c>
      <c r="B10">
        <v>166.3</v>
      </c>
      <c r="D10">
        <v>0.05</v>
      </c>
      <c r="E10" s="6">
        <v>68</v>
      </c>
    </row>
    <row r="11" spans="1:7" x14ac:dyDescent="0.2">
      <c r="A11">
        <v>0.5</v>
      </c>
      <c r="B11">
        <v>159.9</v>
      </c>
      <c r="D11">
        <v>1.4999999999999999E-2</v>
      </c>
      <c r="E11" s="6">
        <v>67.2</v>
      </c>
    </row>
    <row r="12" spans="1:7" x14ac:dyDescent="0.2">
      <c r="A12">
        <v>0.25</v>
      </c>
      <c r="B12">
        <v>158.80000000000001</v>
      </c>
      <c r="D12">
        <v>0</v>
      </c>
      <c r="E12" s="6">
        <v>66.099999999999994</v>
      </c>
    </row>
    <row r="13" spans="1:7" x14ac:dyDescent="0.2">
      <c r="A13">
        <v>0</v>
      </c>
      <c r="B13">
        <v>159.6</v>
      </c>
    </row>
    <row r="15" spans="1:7" x14ac:dyDescent="0.2">
      <c r="A15" s="2" t="s">
        <v>22</v>
      </c>
      <c r="D15" s="2" t="s">
        <v>25</v>
      </c>
    </row>
    <row r="16" spans="1:7" x14ac:dyDescent="0.2">
      <c r="A16" t="s">
        <v>20</v>
      </c>
      <c r="B16" t="s">
        <v>24</v>
      </c>
      <c r="D16" t="s">
        <v>20</v>
      </c>
      <c r="E16" t="s">
        <v>24</v>
      </c>
    </row>
    <row r="17" spans="1:5" x14ac:dyDescent="0.2">
      <c r="A17">
        <v>100</v>
      </c>
      <c r="B17">
        <v>204.8</v>
      </c>
      <c r="D17">
        <v>100</v>
      </c>
      <c r="E17">
        <v>206.6</v>
      </c>
    </row>
    <row r="18" spans="1:5" x14ac:dyDescent="0.2">
      <c r="A18">
        <v>33.299999999999997</v>
      </c>
      <c r="B18">
        <v>185.7</v>
      </c>
      <c r="D18">
        <v>33.299999999999997</v>
      </c>
      <c r="E18">
        <v>152.69999999999999</v>
      </c>
    </row>
    <row r="19" spans="1:5" x14ac:dyDescent="0.2">
      <c r="A19">
        <v>11.1</v>
      </c>
      <c r="B19">
        <v>166.9</v>
      </c>
      <c r="D19">
        <v>11.1</v>
      </c>
      <c r="E19">
        <v>112.6</v>
      </c>
    </row>
    <row r="20" spans="1:5" x14ac:dyDescent="0.2">
      <c r="A20">
        <v>3.7</v>
      </c>
      <c r="B20">
        <v>133.6</v>
      </c>
      <c r="D20">
        <v>3.7</v>
      </c>
      <c r="E20">
        <v>85.7</v>
      </c>
    </row>
    <row r="21" spans="1:5" x14ac:dyDescent="0.2">
      <c r="A21">
        <v>1.2</v>
      </c>
      <c r="B21">
        <v>107.4</v>
      </c>
      <c r="D21">
        <v>1.2</v>
      </c>
      <c r="E21">
        <v>73.8</v>
      </c>
    </row>
    <row r="22" spans="1:5" x14ac:dyDescent="0.2">
      <c r="A22">
        <v>0.4</v>
      </c>
      <c r="B22">
        <v>95.7</v>
      </c>
      <c r="D22">
        <v>0.4</v>
      </c>
      <c r="E22">
        <v>66.900000000000006</v>
      </c>
    </row>
    <row r="23" spans="1:5" x14ac:dyDescent="0.2">
      <c r="A23">
        <v>0.14000000000000001</v>
      </c>
      <c r="B23">
        <v>82.9</v>
      </c>
      <c r="D23">
        <v>0.14000000000000001</v>
      </c>
      <c r="E23">
        <v>64.8</v>
      </c>
    </row>
    <row r="24" spans="1:5" x14ac:dyDescent="0.2">
      <c r="A24">
        <v>0.05</v>
      </c>
      <c r="B24">
        <v>75.7</v>
      </c>
      <c r="D24">
        <v>0</v>
      </c>
      <c r="E24">
        <v>64.7</v>
      </c>
    </row>
    <row r="25" spans="1:5" x14ac:dyDescent="0.2">
      <c r="A25">
        <v>1.4999999999999999E-2</v>
      </c>
      <c r="B25">
        <v>70.099999999999994</v>
      </c>
    </row>
    <row r="26" spans="1:5" x14ac:dyDescent="0.2">
      <c r="A26">
        <v>0</v>
      </c>
      <c r="B26">
        <v>65.7</v>
      </c>
    </row>
    <row r="28" spans="1:5" x14ac:dyDescent="0.2">
      <c r="A28" s="2" t="s">
        <v>26</v>
      </c>
    </row>
    <row r="29" spans="1:5" x14ac:dyDescent="0.2">
      <c r="A29" t="s">
        <v>20</v>
      </c>
      <c r="B29" t="s">
        <v>24</v>
      </c>
    </row>
    <row r="30" spans="1:5" x14ac:dyDescent="0.2">
      <c r="A30">
        <v>100</v>
      </c>
      <c r="B30">
        <v>249.1</v>
      </c>
    </row>
    <row r="31" spans="1:5" x14ac:dyDescent="0.2">
      <c r="A31">
        <v>33.299999999999997</v>
      </c>
      <c r="B31">
        <v>221.2</v>
      </c>
    </row>
    <row r="32" spans="1:5" x14ac:dyDescent="0.2">
      <c r="A32">
        <v>11.1</v>
      </c>
      <c r="B32">
        <v>180</v>
      </c>
    </row>
    <row r="33" spans="1:2" x14ac:dyDescent="0.2">
      <c r="A33">
        <v>3.7</v>
      </c>
      <c r="B33">
        <v>162.9</v>
      </c>
    </row>
    <row r="34" spans="1:2" x14ac:dyDescent="0.2">
      <c r="A34">
        <v>1.2</v>
      </c>
      <c r="B34">
        <v>112</v>
      </c>
    </row>
    <row r="35" spans="1:2" x14ac:dyDescent="0.2">
      <c r="A35">
        <v>0.4</v>
      </c>
      <c r="B35">
        <v>101.5</v>
      </c>
    </row>
    <row r="36" spans="1:2" x14ac:dyDescent="0.2">
      <c r="A36">
        <v>0.14000000000000001</v>
      </c>
      <c r="B36">
        <v>84.2</v>
      </c>
    </row>
    <row r="37" spans="1:2" x14ac:dyDescent="0.2">
      <c r="A37">
        <v>0</v>
      </c>
      <c r="B37">
        <v>79.099999999999994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FFF8-868A-A244-B3F0-F7F6A0D3A977}">
  <dimension ref="A1:O7"/>
  <sheetViews>
    <sheetView workbookViewId="0">
      <selection activeCell="E14" sqref="E14"/>
    </sheetView>
  </sheetViews>
  <sheetFormatPr baseColWidth="10" defaultRowHeight="16" x14ac:dyDescent="0.2"/>
  <cols>
    <col min="1" max="1" width="19.1640625" customWidth="1"/>
    <col min="3" max="3" width="16.83203125" customWidth="1"/>
  </cols>
  <sheetData>
    <row r="1" spans="1:15" x14ac:dyDescent="0.2">
      <c r="B1" s="8" t="s">
        <v>0</v>
      </c>
      <c r="C1" s="8"/>
      <c r="D1" s="8"/>
      <c r="E1" s="8"/>
      <c r="F1" s="8" t="s">
        <v>1</v>
      </c>
      <c r="G1" s="8"/>
      <c r="H1" s="8"/>
      <c r="I1" s="8"/>
      <c r="J1" s="8" t="s">
        <v>2</v>
      </c>
      <c r="K1" s="8"/>
      <c r="L1" s="8"/>
      <c r="M1" s="8"/>
    </row>
    <row r="2" spans="1:15" x14ac:dyDescent="0.2">
      <c r="A2" s="1" t="s">
        <v>15</v>
      </c>
      <c r="B2" s="3" t="s">
        <v>3</v>
      </c>
      <c r="C2" s="3" t="s">
        <v>4</v>
      </c>
      <c r="D2" s="3" t="s">
        <v>5</v>
      </c>
      <c r="E2" s="3" t="s">
        <v>6</v>
      </c>
      <c r="F2" t="s">
        <v>3</v>
      </c>
      <c r="G2" t="s">
        <v>7</v>
      </c>
      <c r="H2" t="s">
        <v>5</v>
      </c>
      <c r="I2" t="s">
        <v>6</v>
      </c>
      <c r="J2" t="s">
        <v>3</v>
      </c>
      <c r="K2" t="s">
        <v>7</v>
      </c>
      <c r="L2" t="s">
        <v>5</v>
      </c>
      <c r="M2" t="s">
        <v>6</v>
      </c>
      <c r="N2" t="s">
        <v>8</v>
      </c>
      <c r="O2" t="s">
        <v>9</v>
      </c>
    </row>
    <row r="3" spans="1:15" x14ac:dyDescent="0.2">
      <c r="A3" t="s">
        <v>14</v>
      </c>
      <c r="B3">
        <v>198000</v>
      </c>
      <c r="C3">
        <v>140000</v>
      </c>
      <c r="D3" s="4">
        <f>B3/C3</f>
        <v>1.4142857142857144</v>
      </c>
      <c r="E3">
        <f>D3/$D$3</f>
        <v>1</v>
      </c>
      <c r="F3">
        <v>472</v>
      </c>
      <c r="G3">
        <v>3980</v>
      </c>
      <c r="H3">
        <f>F3/G3</f>
        <v>0.1185929648241206</v>
      </c>
      <c r="I3">
        <f>H3/$H$3</f>
        <v>1</v>
      </c>
      <c r="J3">
        <v>452</v>
      </c>
      <c r="K3">
        <v>7550</v>
      </c>
      <c r="L3">
        <f>J3/K3</f>
        <v>5.986754966887417E-2</v>
      </c>
      <c r="M3">
        <f>L3/$L$3</f>
        <v>1</v>
      </c>
      <c r="N3">
        <f>AVERAGE(E3,I3,M3)</f>
        <v>1</v>
      </c>
      <c r="O3">
        <f>STDEV(E3,I3,M3)</f>
        <v>0</v>
      </c>
    </row>
    <row r="4" spans="1:15" x14ac:dyDescent="0.2">
      <c r="A4" t="s">
        <v>10</v>
      </c>
      <c r="B4">
        <v>556000</v>
      </c>
      <c r="C4">
        <v>148000</v>
      </c>
      <c r="D4" s="4">
        <f t="shared" ref="D4:D7" si="0">B4/C4</f>
        <v>3.7567567567567566</v>
      </c>
      <c r="E4">
        <f t="shared" ref="E4:E7" si="1">D4/$D$3</f>
        <v>2.6562926562926559</v>
      </c>
      <c r="F4">
        <v>1840</v>
      </c>
      <c r="G4">
        <v>4600</v>
      </c>
      <c r="H4">
        <f t="shared" ref="H4:H7" si="2">F4/G4</f>
        <v>0.4</v>
      </c>
      <c r="I4">
        <f>H4/$H$3</f>
        <v>3.3728813559322037</v>
      </c>
      <c r="J4">
        <v>1640</v>
      </c>
      <c r="K4">
        <v>8830</v>
      </c>
      <c r="L4">
        <f t="shared" ref="L4:L7" si="3">J4/K4</f>
        <v>0.1857304643261608</v>
      </c>
      <c r="M4">
        <f>L4/$L$3</f>
        <v>3.1023562072179516</v>
      </c>
      <c r="N4">
        <f>AVERAGE(E4,I4,M4)</f>
        <v>3.0438434064809372</v>
      </c>
      <c r="O4">
        <f>STDEV(E4,I4,M4)</f>
        <v>0.36185998949917314</v>
      </c>
    </row>
    <row r="5" spans="1:15" x14ac:dyDescent="0.2">
      <c r="A5" t="s">
        <v>11</v>
      </c>
      <c r="B5">
        <v>485000</v>
      </c>
      <c r="C5">
        <v>142000</v>
      </c>
      <c r="D5" s="4">
        <f t="shared" si="0"/>
        <v>3.415492957746479</v>
      </c>
      <c r="E5">
        <f t="shared" si="1"/>
        <v>2.4149950206288233</v>
      </c>
      <c r="F5">
        <v>1120</v>
      </c>
      <c r="G5">
        <v>4090</v>
      </c>
      <c r="H5">
        <f t="shared" si="2"/>
        <v>0.27383863080684595</v>
      </c>
      <c r="I5">
        <f>H5/$H$3</f>
        <v>2.3090630309560316</v>
      </c>
      <c r="J5">
        <v>1190</v>
      </c>
      <c r="K5">
        <v>9430</v>
      </c>
      <c r="L5">
        <f t="shared" si="3"/>
        <v>0.1261930010604454</v>
      </c>
      <c r="M5">
        <f>L5/$L$3</f>
        <v>2.1078698185981479</v>
      </c>
      <c r="N5">
        <f>AVERAGE(E5,I5,M5)</f>
        <v>2.2773092900610012</v>
      </c>
      <c r="O5">
        <f>STDEV(E5,I5,M5)</f>
        <v>0.15600544053403187</v>
      </c>
    </row>
    <row r="6" spans="1:15" x14ac:dyDescent="0.2">
      <c r="A6" t="s">
        <v>12</v>
      </c>
      <c r="B6">
        <v>582000</v>
      </c>
      <c r="C6">
        <v>135000</v>
      </c>
      <c r="D6" s="4">
        <f t="shared" si="0"/>
        <v>4.3111111111111109</v>
      </c>
      <c r="E6">
        <f t="shared" si="1"/>
        <v>3.0482603815937144</v>
      </c>
      <c r="F6">
        <v>1460</v>
      </c>
      <c r="G6">
        <v>3550</v>
      </c>
      <c r="H6">
        <f t="shared" si="2"/>
        <v>0.41126760563380282</v>
      </c>
      <c r="I6">
        <f>H6/$H$3</f>
        <v>3.467892098352829</v>
      </c>
      <c r="J6">
        <v>1520</v>
      </c>
      <c r="K6">
        <v>9410</v>
      </c>
      <c r="L6">
        <f t="shared" si="3"/>
        <v>0.16153028692879914</v>
      </c>
      <c r="M6">
        <f>L6/$L$3</f>
        <v>2.6981275803372422</v>
      </c>
      <c r="N6">
        <f>AVERAGE(E6,I6,M6)</f>
        <v>3.0714266867612618</v>
      </c>
      <c r="O6">
        <f>STDEV(E6,I6,M6)</f>
        <v>0.38540480221486606</v>
      </c>
    </row>
    <row r="7" spans="1:15" x14ac:dyDescent="0.2">
      <c r="A7" t="s">
        <v>13</v>
      </c>
      <c r="B7">
        <v>663000</v>
      </c>
      <c r="C7">
        <v>142000</v>
      </c>
      <c r="D7" s="4">
        <f t="shared" si="0"/>
        <v>4.669014084507042</v>
      </c>
      <c r="E7">
        <f t="shared" si="1"/>
        <v>3.301323090055484</v>
      </c>
      <c r="F7">
        <v>1630</v>
      </c>
      <c r="G7">
        <v>3880</v>
      </c>
      <c r="H7">
        <f t="shared" si="2"/>
        <v>0.42010309278350516</v>
      </c>
      <c r="I7">
        <f>H7/$H$3</f>
        <v>3.5423947230473529</v>
      </c>
      <c r="J7">
        <v>1660</v>
      </c>
      <c r="K7">
        <v>8090</v>
      </c>
      <c r="L7">
        <f t="shared" si="3"/>
        <v>0.20519159456118666</v>
      </c>
      <c r="M7">
        <f>L7/$L$3</f>
        <v>3.4274259710994674</v>
      </c>
      <c r="N7">
        <f>AVERAGE(E7,I7,M7)</f>
        <v>3.423714594734101</v>
      </c>
      <c r="O7">
        <f>STDEV(E7,I7,M7)</f>
        <v>0.12057866226756556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360A-72B7-D340-9244-C2DA383E9D71}">
  <dimension ref="A1:D232"/>
  <sheetViews>
    <sheetView topLeftCell="A182" workbookViewId="0">
      <selection activeCell="O212" sqref="O212"/>
    </sheetView>
  </sheetViews>
  <sheetFormatPr baseColWidth="10" defaultRowHeight="16" x14ac:dyDescent="0.2"/>
  <sheetData>
    <row r="1" spans="1:4" x14ac:dyDescent="0.2">
      <c r="A1" t="s">
        <v>72</v>
      </c>
      <c r="B1" t="s">
        <v>50</v>
      </c>
      <c r="C1" t="s">
        <v>73</v>
      </c>
      <c r="D1" t="s">
        <v>74</v>
      </c>
    </row>
    <row r="2" spans="1:4" x14ac:dyDescent="0.2">
      <c r="A2" s="7" t="s">
        <v>29</v>
      </c>
      <c r="B2" s="7" t="s">
        <v>49</v>
      </c>
    </row>
    <row r="3" spans="1:4" x14ac:dyDescent="0.2">
      <c r="A3" s="7" t="s">
        <v>30</v>
      </c>
      <c r="B3" s="7" t="s">
        <v>49</v>
      </c>
    </row>
    <row r="4" spans="1:4" x14ac:dyDescent="0.2">
      <c r="A4" s="7" t="s">
        <v>31</v>
      </c>
      <c r="B4" s="7" t="s">
        <v>49</v>
      </c>
    </row>
    <row r="5" spans="1:4" x14ac:dyDescent="0.2">
      <c r="A5" s="7" t="s">
        <v>32</v>
      </c>
      <c r="B5" s="7" t="s">
        <v>49</v>
      </c>
    </row>
    <row r="6" spans="1:4" x14ac:dyDescent="0.2">
      <c r="A6" t="s">
        <v>30</v>
      </c>
      <c r="B6">
        <v>106</v>
      </c>
    </row>
    <row r="7" spans="1:4" x14ac:dyDescent="0.2">
      <c r="A7" t="s">
        <v>33</v>
      </c>
      <c r="B7">
        <v>107</v>
      </c>
      <c r="C7">
        <v>0.33300000000000002</v>
      </c>
      <c r="D7">
        <v>0.33300000000000002</v>
      </c>
    </row>
    <row r="8" spans="1:4" x14ac:dyDescent="0.2">
      <c r="A8" t="s">
        <v>34</v>
      </c>
      <c r="B8">
        <v>108</v>
      </c>
      <c r="C8">
        <v>5.6000000000000001E-2</v>
      </c>
      <c r="D8">
        <v>5.3999999999999999E-2</v>
      </c>
    </row>
    <row r="9" spans="1:4" x14ac:dyDescent="0.2">
      <c r="A9" t="s">
        <v>35</v>
      </c>
      <c r="B9">
        <v>109</v>
      </c>
      <c r="C9">
        <v>0.02</v>
      </c>
      <c r="D9">
        <v>2.4E-2</v>
      </c>
    </row>
    <row r="10" spans="1:4" x14ac:dyDescent="0.2">
      <c r="A10" t="s">
        <v>35</v>
      </c>
      <c r="B10">
        <v>110</v>
      </c>
      <c r="C10">
        <v>0.01</v>
      </c>
      <c r="D10">
        <v>7.5999999999999998E-2</v>
      </c>
    </row>
    <row r="11" spans="1:4" x14ac:dyDescent="0.2">
      <c r="A11" t="s">
        <v>36</v>
      </c>
      <c r="B11">
        <v>111</v>
      </c>
      <c r="C11">
        <v>2E-3</v>
      </c>
      <c r="D11">
        <v>0.33600000000000002</v>
      </c>
    </row>
    <row r="12" spans="1:4" x14ac:dyDescent="0.2">
      <c r="A12" t="s">
        <v>37</v>
      </c>
      <c r="B12">
        <v>112</v>
      </c>
      <c r="C12">
        <v>0</v>
      </c>
      <c r="D12">
        <v>0.38200000000000001</v>
      </c>
    </row>
    <row r="13" spans="1:4" x14ac:dyDescent="0.2">
      <c r="A13" t="s">
        <v>38</v>
      </c>
      <c r="B13">
        <v>113</v>
      </c>
      <c r="C13">
        <v>0</v>
      </c>
      <c r="D13">
        <v>0.69399999999999995</v>
      </c>
    </row>
    <row r="14" spans="1:4" x14ac:dyDescent="0.2">
      <c r="A14" t="s">
        <v>39</v>
      </c>
      <c r="B14">
        <v>114</v>
      </c>
      <c r="C14">
        <v>0</v>
      </c>
      <c r="D14">
        <v>0.373</v>
      </c>
    </row>
    <row r="15" spans="1:4" x14ac:dyDescent="0.2">
      <c r="A15" t="s">
        <v>40</v>
      </c>
      <c r="B15">
        <v>115</v>
      </c>
      <c r="C15">
        <v>0</v>
      </c>
      <c r="D15">
        <v>0.24399999999999999</v>
      </c>
    </row>
    <row r="16" spans="1:4" x14ac:dyDescent="0.2">
      <c r="A16" t="s">
        <v>37</v>
      </c>
      <c r="B16">
        <v>116</v>
      </c>
      <c r="C16">
        <v>0</v>
      </c>
      <c r="D16">
        <v>0.57399999999999995</v>
      </c>
    </row>
    <row r="17" spans="1:4" x14ac:dyDescent="0.2">
      <c r="A17" t="s">
        <v>41</v>
      </c>
      <c r="B17">
        <v>117</v>
      </c>
      <c r="C17">
        <v>0</v>
      </c>
      <c r="D17">
        <v>0.151</v>
      </c>
    </row>
    <row r="18" spans="1:4" x14ac:dyDescent="0.2">
      <c r="A18" t="s">
        <v>40</v>
      </c>
      <c r="B18">
        <v>118</v>
      </c>
      <c r="C18">
        <v>1.2999999999999999E-2</v>
      </c>
      <c r="D18">
        <v>4.8000000000000001E-2</v>
      </c>
    </row>
    <row r="19" spans="1:4" x14ac:dyDescent="0.2">
      <c r="A19" t="s">
        <v>29</v>
      </c>
      <c r="B19">
        <v>119</v>
      </c>
      <c r="C19">
        <v>5.0000000000000001E-3</v>
      </c>
      <c r="D19">
        <v>0.01</v>
      </c>
    </row>
    <row r="20" spans="1:4" x14ac:dyDescent="0.2">
      <c r="A20" t="s">
        <v>30</v>
      </c>
      <c r="B20">
        <v>120</v>
      </c>
      <c r="C20">
        <v>4.2000000000000003E-2</v>
      </c>
      <c r="D20">
        <v>5.8000000000000003E-2</v>
      </c>
    </row>
    <row r="21" spans="1:4" x14ac:dyDescent="0.2">
      <c r="A21" t="s">
        <v>33</v>
      </c>
      <c r="B21">
        <v>121</v>
      </c>
      <c r="C21">
        <v>0.85599999999999998</v>
      </c>
      <c r="D21">
        <v>1.7999999999999999E-2</v>
      </c>
    </row>
    <row r="22" spans="1:4" x14ac:dyDescent="0.2">
      <c r="A22" t="s">
        <v>34</v>
      </c>
      <c r="B22">
        <v>122</v>
      </c>
      <c r="C22">
        <v>0.99</v>
      </c>
      <c r="D22">
        <v>0</v>
      </c>
    </row>
    <row r="23" spans="1:4" x14ac:dyDescent="0.2">
      <c r="A23" t="s">
        <v>38</v>
      </c>
      <c r="B23">
        <v>123</v>
      </c>
      <c r="C23">
        <v>0.99299999999999999</v>
      </c>
      <c r="D23">
        <v>0</v>
      </c>
    </row>
    <row r="24" spans="1:4" x14ac:dyDescent="0.2">
      <c r="A24" t="s">
        <v>34</v>
      </c>
      <c r="B24">
        <v>124</v>
      </c>
      <c r="C24">
        <v>0.99199999999999999</v>
      </c>
      <c r="D24">
        <v>2E-3</v>
      </c>
    </row>
    <row r="25" spans="1:4" x14ac:dyDescent="0.2">
      <c r="A25" t="s">
        <v>42</v>
      </c>
      <c r="B25">
        <v>125</v>
      </c>
      <c r="C25">
        <v>0.996</v>
      </c>
      <c r="D25">
        <v>0</v>
      </c>
    </row>
    <row r="26" spans="1:4" x14ac:dyDescent="0.2">
      <c r="A26" t="s">
        <v>43</v>
      </c>
      <c r="B26">
        <v>126</v>
      </c>
      <c r="C26">
        <v>0.998</v>
      </c>
      <c r="D26">
        <v>0</v>
      </c>
    </row>
    <row r="27" spans="1:4" x14ac:dyDescent="0.2">
      <c r="A27" t="s">
        <v>43</v>
      </c>
      <c r="B27">
        <v>127</v>
      </c>
      <c r="C27">
        <v>0.997</v>
      </c>
      <c r="D27">
        <v>0</v>
      </c>
    </row>
    <row r="28" spans="1:4" x14ac:dyDescent="0.2">
      <c r="A28" t="s">
        <v>44</v>
      </c>
      <c r="B28">
        <v>128</v>
      </c>
      <c r="C28">
        <v>0.99</v>
      </c>
      <c r="D28">
        <v>2E-3</v>
      </c>
    </row>
    <row r="29" spans="1:4" x14ac:dyDescent="0.2">
      <c r="A29" t="s">
        <v>45</v>
      </c>
      <c r="B29">
        <v>129</v>
      </c>
      <c r="C29">
        <v>0.99399999999999999</v>
      </c>
      <c r="D29">
        <v>0</v>
      </c>
    </row>
    <row r="30" spans="1:4" x14ac:dyDescent="0.2">
      <c r="A30" t="s">
        <v>37</v>
      </c>
      <c r="B30">
        <v>130</v>
      </c>
      <c r="C30">
        <v>0.96199999999999997</v>
      </c>
      <c r="D30">
        <v>0</v>
      </c>
    </row>
    <row r="31" spans="1:4" x14ac:dyDescent="0.2">
      <c r="A31" t="s">
        <v>31</v>
      </c>
      <c r="B31">
        <v>131</v>
      </c>
      <c r="C31">
        <v>0.77300000000000002</v>
      </c>
      <c r="D31">
        <v>0</v>
      </c>
    </row>
    <row r="32" spans="1:4" x14ac:dyDescent="0.2">
      <c r="A32" t="s">
        <v>30</v>
      </c>
      <c r="B32">
        <v>132</v>
      </c>
      <c r="C32">
        <v>0.41799999999999998</v>
      </c>
      <c r="D32">
        <v>6.0000000000000001E-3</v>
      </c>
    </row>
    <row r="33" spans="1:4" x14ac:dyDescent="0.2">
      <c r="A33" t="s">
        <v>30</v>
      </c>
      <c r="B33">
        <v>133</v>
      </c>
      <c r="C33">
        <v>0.151</v>
      </c>
      <c r="D33">
        <v>6.0999999999999999E-2</v>
      </c>
    </row>
    <row r="34" spans="1:4" x14ac:dyDescent="0.2">
      <c r="A34" t="s">
        <v>46</v>
      </c>
      <c r="B34">
        <v>134</v>
      </c>
      <c r="C34">
        <v>0</v>
      </c>
      <c r="D34">
        <v>0.54500000000000004</v>
      </c>
    </row>
    <row r="35" spans="1:4" x14ac:dyDescent="0.2">
      <c r="A35" t="s">
        <v>37</v>
      </c>
      <c r="B35">
        <v>135</v>
      </c>
      <c r="C35">
        <v>1.2E-2</v>
      </c>
      <c r="D35">
        <v>0.252</v>
      </c>
    </row>
    <row r="36" spans="1:4" x14ac:dyDescent="0.2">
      <c r="A36" t="s">
        <v>34</v>
      </c>
      <c r="B36">
        <v>136</v>
      </c>
      <c r="C36">
        <v>8.9999999999999993E-3</v>
      </c>
      <c r="D36">
        <v>4.4999999999999998E-2</v>
      </c>
    </row>
    <row r="37" spans="1:4" x14ac:dyDescent="0.2">
      <c r="A37" t="s">
        <v>40</v>
      </c>
      <c r="B37">
        <v>137</v>
      </c>
      <c r="C37">
        <v>7.0999999999999994E-2</v>
      </c>
      <c r="D37">
        <v>5.5E-2</v>
      </c>
    </row>
    <row r="38" spans="1:4" x14ac:dyDescent="0.2">
      <c r="A38" t="s">
        <v>41</v>
      </c>
      <c r="B38">
        <v>138</v>
      </c>
      <c r="C38">
        <v>0.64400000000000002</v>
      </c>
      <c r="D38">
        <v>2.8000000000000001E-2</v>
      </c>
    </row>
    <row r="39" spans="1:4" x14ac:dyDescent="0.2">
      <c r="A39" t="s">
        <v>30</v>
      </c>
      <c r="B39">
        <v>139</v>
      </c>
      <c r="C39">
        <v>0.91500000000000004</v>
      </c>
      <c r="D39">
        <v>0</v>
      </c>
    </row>
    <row r="40" spans="1:4" x14ac:dyDescent="0.2">
      <c r="A40" t="s">
        <v>43</v>
      </c>
      <c r="B40">
        <v>140</v>
      </c>
      <c r="C40">
        <v>0.82699999999999996</v>
      </c>
      <c r="D40">
        <v>0</v>
      </c>
    </row>
    <row r="41" spans="1:4" x14ac:dyDescent="0.2">
      <c r="A41" t="s">
        <v>41</v>
      </c>
      <c r="B41">
        <v>141</v>
      </c>
      <c r="C41">
        <v>0.437</v>
      </c>
      <c r="D41">
        <v>2E-3</v>
      </c>
    </row>
    <row r="42" spans="1:4" x14ac:dyDescent="0.2">
      <c r="A42" t="s">
        <v>44</v>
      </c>
      <c r="B42">
        <v>142</v>
      </c>
      <c r="C42">
        <v>0.122</v>
      </c>
      <c r="D42">
        <v>0.02</v>
      </c>
    </row>
    <row r="43" spans="1:4" x14ac:dyDescent="0.2">
      <c r="A43" t="s">
        <v>38</v>
      </c>
      <c r="B43">
        <v>143</v>
      </c>
      <c r="C43">
        <v>2.4E-2</v>
      </c>
      <c r="D43">
        <v>0.14099999999999999</v>
      </c>
    </row>
    <row r="44" spans="1:4" x14ac:dyDescent="0.2">
      <c r="A44" t="s">
        <v>44</v>
      </c>
      <c r="B44">
        <v>144</v>
      </c>
      <c r="C44">
        <v>0</v>
      </c>
      <c r="D44">
        <v>0.55800000000000005</v>
      </c>
    </row>
    <row r="45" spans="1:4" x14ac:dyDescent="0.2">
      <c r="A45" t="s">
        <v>46</v>
      </c>
      <c r="B45">
        <v>145</v>
      </c>
      <c r="C45">
        <v>6.0000000000000001E-3</v>
      </c>
      <c r="D45">
        <v>0.30299999999999999</v>
      </c>
    </row>
    <row r="46" spans="1:4" x14ac:dyDescent="0.2">
      <c r="A46" t="s">
        <v>33</v>
      </c>
      <c r="B46">
        <v>146</v>
      </c>
      <c r="C46">
        <v>0</v>
      </c>
      <c r="D46">
        <v>0.54</v>
      </c>
    </row>
    <row r="47" spans="1:4" x14ac:dyDescent="0.2">
      <c r="A47" t="s">
        <v>33</v>
      </c>
      <c r="B47">
        <v>147</v>
      </c>
      <c r="C47">
        <v>0</v>
      </c>
      <c r="D47">
        <v>0.83599999999999997</v>
      </c>
    </row>
    <row r="48" spans="1:4" x14ac:dyDescent="0.2">
      <c r="A48" t="s">
        <v>36</v>
      </c>
      <c r="B48">
        <v>148</v>
      </c>
      <c r="C48">
        <v>0</v>
      </c>
      <c r="D48">
        <v>0.93700000000000006</v>
      </c>
    </row>
    <row r="49" spans="1:4" x14ac:dyDescent="0.2">
      <c r="A49" t="s">
        <v>47</v>
      </c>
      <c r="B49">
        <v>149</v>
      </c>
      <c r="C49">
        <v>0</v>
      </c>
      <c r="D49">
        <v>0.94</v>
      </c>
    </row>
    <row r="50" spans="1:4" x14ac:dyDescent="0.2">
      <c r="A50" t="s">
        <v>37</v>
      </c>
      <c r="B50">
        <v>150</v>
      </c>
      <c r="C50">
        <v>0</v>
      </c>
      <c r="D50">
        <v>0.94</v>
      </c>
    </row>
    <row r="51" spans="1:4" x14ac:dyDescent="0.2">
      <c r="A51" t="s">
        <v>43</v>
      </c>
      <c r="B51">
        <v>151</v>
      </c>
      <c r="C51">
        <v>0</v>
      </c>
      <c r="D51">
        <v>0.89800000000000002</v>
      </c>
    </row>
    <row r="52" spans="1:4" x14ac:dyDescent="0.2">
      <c r="A52" t="s">
        <v>31</v>
      </c>
      <c r="B52">
        <v>152</v>
      </c>
      <c r="C52">
        <v>0</v>
      </c>
      <c r="D52">
        <v>0.72299999999999998</v>
      </c>
    </row>
    <row r="53" spans="1:4" x14ac:dyDescent="0.2">
      <c r="A53" t="s">
        <v>44</v>
      </c>
      <c r="B53">
        <v>153</v>
      </c>
      <c r="C53">
        <v>0.03</v>
      </c>
      <c r="D53">
        <v>0.22</v>
      </c>
    </row>
    <row r="54" spans="1:4" x14ac:dyDescent="0.2">
      <c r="A54" t="s">
        <v>34</v>
      </c>
      <c r="B54">
        <v>154</v>
      </c>
      <c r="C54">
        <v>0.877</v>
      </c>
      <c r="D54">
        <v>2.3E-2</v>
      </c>
    </row>
    <row r="55" spans="1:4" x14ac:dyDescent="0.2">
      <c r="A55" t="s">
        <v>37</v>
      </c>
      <c r="B55">
        <v>155</v>
      </c>
      <c r="C55">
        <v>0.99299999999999999</v>
      </c>
      <c r="D55">
        <v>0</v>
      </c>
    </row>
    <row r="56" spans="1:4" x14ac:dyDescent="0.2">
      <c r="A56" t="s">
        <v>37</v>
      </c>
      <c r="B56">
        <v>156</v>
      </c>
      <c r="C56">
        <v>0.99299999999999999</v>
      </c>
      <c r="D56">
        <v>1E-3</v>
      </c>
    </row>
    <row r="57" spans="1:4" x14ac:dyDescent="0.2">
      <c r="A57" t="s">
        <v>34</v>
      </c>
      <c r="B57">
        <v>157</v>
      </c>
      <c r="C57">
        <v>0.98799999999999999</v>
      </c>
      <c r="D57">
        <v>3.0000000000000001E-3</v>
      </c>
    </row>
    <row r="58" spans="1:4" x14ac:dyDescent="0.2">
      <c r="A58" t="s">
        <v>35</v>
      </c>
      <c r="B58">
        <v>158</v>
      </c>
      <c r="C58">
        <v>0.99299999999999999</v>
      </c>
      <c r="D58">
        <v>0</v>
      </c>
    </row>
    <row r="59" spans="1:4" x14ac:dyDescent="0.2">
      <c r="A59" t="s">
        <v>34</v>
      </c>
      <c r="B59">
        <v>159</v>
      </c>
      <c r="C59">
        <v>0.99099999999999999</v>
      </c>
      <c r="D59">
        <v>2E-3</v>
      </c>
    </row>
    <row r="60" spans="1:4" x14ac:dyDescent="0.2">
      <c r="A60" t="s">
        <v>38</v>
      </c>
      <c r="B60">
        <v>160</v>
      </c>
      <c r="C60">
        <v>0.99399999999999999</v>
      </c>
      <c r="D60">
        <v>0</v>
      </c>
    </row>
    <row r="61" spans="1:4" x14ac:dyDescent="0.2">
      <c r="A61" t="s">
        <v>41</v>
      </c>
      <c r="B61">
        <v>161</v>
      </c>
      <c r="C61">
        <v>0.99299999999999999</v>
      </c>
      <c r="D61">
        <v>0</v>
      </c>
    </row>
    <row r="62" spans="1:4" x14ac:dyDescent="0.2">
      <c r="A62" t="s">
        <v>34</v>
      </c>
      <c r="B62">
        <v>162</v>
      </c>
      <c r="C62">
        <v>0.98299999999999998</v>
      </c>
      <c r="D62">
        <v>0</v>
      </c>
    </row>
    <row r="63" spans="1:4" x14ac:dyDescent="0.2">
      <c r="A63" t="s">
        <v>35</v>
      </c>
      <c r="B63">
        <v>163</v>
      </c>
      <c r="C63">
        <v>0.98099999999999998</v>
      </c>
      <c r="D63">
        <v>2E-3</v>
      </c>
    </row>
    <row r="64" spans="1:4" x14ac:dyDescent="0.2">
      <c r="A64" t="s">
        <v>33</v>
      </c>
      <c r="B64">
        <v>164</v>
      </c>
      <c r="C64">
        <v>0.996</v>
      </c>
      <c r="D64">
        <v>0</v>
      </c>
    </row>
    <row r="65" spans="1:4" x14ac:dyDescent="0.2">
      <c r="A65" t="s">
        <v>33</v>
      </c>
      <c r="B65">
        <v>165</v>
      </c>
      <c r="C65">
        <v>0.995</v>
      </c>
      <c r="D65">
        <v>1E-3</v>
      </c>
    </row>
    <row r="66" spans="1:4" x14ac:dyDescent="0.2">
      <c r="A66" t="s">
        <v>34</v>
      </c>
      <c r="B66">
        <v>166</v>
      </c>
      <c r="C66">
        <v>0.995</v>
      </c>
      <c r="D66">
        <v>1E-3</v>
      </c>
    </row>
    <row r="67" spans="1:4" x14ac:dyDescent="0.2">
      <c r="A67" t="s">
        <v>37</v>
      </c>
      <c r="B67">
        <v>167</v>
      </c>
      <c r="C67">
        <v>0.995</v>
      </c>
      <c r="D67">
        <v>1E-3</v>
      </c>
    </row>
    <row r="68" spans="1:4" x14ac:dyDescent="0.2">
      <c r="A68" t="s">
        <v>35</v>
      </c>
      <c r="B68">
        <v>168</v>
      </c>
      <c r="C68">
        <v>0.98599999999999999</v>
      </c>
      <c r="D68">
        <v>0</v>
      </c>
    </row>
    <row r="69" spans="1:4" x14ac:dyDescent="0.2">
      <c r="A69" t="s">
        <v>38</v>
      </c>
      <c r="B69">
        <v>169</v>
      </c>
      <c r="C69">
        <v>0.84599999999999997</v>
      </c>
      <c r="D69">
        <v>0</v>
      </c>
    </row>
    <row r="70" spans="1:4" x14ac:dyDescent="0.2">
      <c r="A70" t="s">
        <v>42</v>
      </c>
      <c r="B70">
        <v>170</v>
      </c>
      <c r="C70">
        <v>0.317</v>
      </c>
      <c r="D70">
        <v>0</v>
      </c>
    </row>
    <row r="71" spans="1:4" x14ac:dyDescent="0.2">
      <c r="A71" t="s">
        <v>29</v>
      </c>
      <c r="B71">
        <v>171</v>
      </c>
      <c r="C71">
        <v>5.6000000000000001E-2</v>
      </c>
      <c r="D71">
        <v>1.4E-2</v>
      </c>
    </row>
    <row r="72" spans="1:4" x14ac:dyDescent="0.2">
      <c r="A72" t="s">
        <v>33</v>
      </c>
      <c r="B72">
        <v>172</v>
      </c>
      <c r="C72">
        <v>0.03</v>
      </c>
      <c r="D72">
        <v>4.7E-2</v>
      </c>
    </row>
    <row r="73" spans="1:4" x14ac:dyDescent="0.2">
      <c r="A73" t="s">
        <v>37</v>
      </c>
      <c r="B73">
        <v>173</v>
      </c>
      <c r="C73">
        <v>4.3999999999999997E-2</v>
      </c>
      <c r="D73">
        <v>8.5000000000000006E-2</v>
      </c>
    </row>
    <row r="74" spans="1:4" x14ac:dyDescent="0.2">
      <c r="A74" t="s">
        <v>42</v>
      </c>
      <c r="B74">
        <v>174</v>
      </c>
      <c r="C74">
        <v>0.314</v>
      </c>
      <c r="D74">
        <v>2.1000000000000001E-2</v>
      </c>
    </row>
    <row r="75" spans="1:4" x14ac:dyDescent="0.2">
      <c r="A75" t="s">
        <v>35</v>
      </c>
      <c r="B75">
        <v>175</v>
      </c>
      <c r="C75">
        <v>0.85799999999999998</v>
      </c>
      <c r="D75">
        <v>0</v>
      </c>
    </row>
    <row r="76" spans="1:4" x14ac:dyDescent="0.2">
      <c r="A76" t="s">
        <v>34</v>
      </c>
      <c r="B76">
        <v>176</v>
      </c>
      <c r="C76">
        <v>0.70799999999999996</v>
      </c>
      <c r="D76">
        <v>0</v>
      </c>
    </row>
    <row r="77" spans="1:4" x14ac:dyDescent="0.2">
      <c r="A77" t="s">
        <v>37</v>
      </c>
      <c r="B77">
        <v>177</v>
      </c>
      <c r="C77">
        <v>0.20699999999999999</v>
      </c>
      <c r="D77">
        <v>5.0000000000000001E-3</v>
      </c>
    </row>
    <row r="78" spans="1:4" x14ac:dyDescent="0.2">
      <c r="A78" t="s">
        <v>30</v>
      </c>
      <c r="B78">
        <v>178</v>
      </c>
      <c r="C78">
        <v>2.7E-2</v>
      </c>
      <c r="D78">
        <v>2.1999999999999999E-2</v>
      </c>
    </row>
    <row r="79" spans="1:4" x14ac:dyDescent="0.2">
      <c r="A79" t="s">
        <v>34</v>
      </c>
      <c r="B79">
        <v>179</v>
      </c>
      <c r="C79">
        <v>1.4999999999999999E-2</v>
      </c>
      <c r="D79">
        <v>0.08</v>
      </c>
    </row>
    <row r="80" spans="1:4" x14ac:dyDescent="0.2">
      <c r="A80" t="s">
        <v>30</v>
      </c>
      <c r="B80">
        <v>180</v>
      </c>
      <c r="C80">
        <v>0</v>
      </c>
      <c r="D80">
        <v>0.30399999999999999</v>
      </c>
    </row>
    <row r="81" spans="1:4" x14ac:dyDescent="0.2">
      <c r="A81" t="s">
        <v>46</v>
      </c>
      <c r="B81">
        <v>181</v>
      </c>
      <c r="C81">
        <v>0</v>
      </c>
      <c r="D81">
        <v>0.85</v>
      </c>
    </row>
    <row r="82" spans="1:4" x14ac:dyDescent="0.2">
      <c r="A82" t="s">
        <v>36</v>
      </c>
      <c r="B82">
        <v>182</v>
      </c>
      <c r="C82">
        <v>1E-3</v>
      </c>
      <c r="D82">
        <v>0.98599999999999999</v>
      </c>
    </row>
    <row r="83" spans="1:4" x14ac:dyDescent="0.2">
      <c r="A83" t="s">
        <v>38</v>
      </c>
      <c r="B83">
        <v>183</v>
      </c>
      <c r="C83">
        <v>1E-3</v>
      </c>
      <c r="D83">
        <v>0.98099999999999998</v>
      </c>
    </row>
    <row r="84" spans="1:4" x14ac:dyDescent="0.2">
      <c r="A84" t="s">
        <v>37</v>
      </c>
      <c r="B84">
        <v>184</v>
      </c>
      <c r="C84">
        <v>0</v>
      </c>
      <c r="D84">
        <v>0.97</v>
      </c>
    </row>
    <row r="85" spans="1:4" x14ac:dyDescent="0.2">
      <c r="A85" t="s">
        <v>32</v>
      </c>
      <c r="B85">
        <v>185</v>
      </c>
      <c r="C85">
        <v>3.0000000000000001E-3</v>
      </c>
      <c r="D85">
        <v>0.98899999999999999</v>
      </c>
    </row>
    <row r="86" spans="1:4" x14ac:dyDescent="0.2">
      <c r="A86" t="s">
        <v>43</v>
      </c>
      <c r="B86">
        <v>186</v>
      </c>
      <c r="C86">
        <v>2E-3</v>
      </c>
      <c r="D86">
        <v>0.89</v>
      </c>
    </row>
    <row r="87" spans="1:4" x14ac:dyDescent="0.2">
      <c r="A87" t="s">
        <v>42</v>
      </c>
      <c r="B87">
        <v>187</v>
      </c>
      <c r="C87">
        <v>1.9E-2</v>
      </c>
      <c r="D87">
        <v>0.19600000000000001</v>
      </c>
    </row>
    <row r="88" spans="1:4" x14ac:dyDescent="0.2">
      <c r="A88" t="s">
        <v>33</v>
      </c>
      <c r="B88">
        <v>188</v>
      </c>
      <c r="C88">
        <v>0.85299999999999998</v>
      </c>
      <c r="D88">
        <v>0.02</v>
      </c>
    </row>
    <row r="89" spans="1:4" x14ac:dyDescent="0.2">
      <c r="A89" t="s">
        <v>46</v>
      </c>
      <c r="B89">
        <v>189</v>
      </c>
      <c r="C89">
        <v>0.95099999999999996</v>
      </c>
      <c r="D89">
        <v>0</v>
      </c>
    </row>
    <row r="90" spans="1:4" x14ac:dyDescent="0.2">
      <c r="A90" t="s">
        <v>39</v>
      </c>
      <c r="B90">
        <v>190</v>
      </c>
      <c r="C90">
        <v>0.94599999999999995</v>
      </c>
      <c r="D90">
        <v>6.0000000000000001E-3</v>
      </c>
    </row>
    <row r="91" spans="1:4" x14ac:dyDescent="0.2">
      <c r="A91" t="s">
        <v>43</v>
      </c>
      <c r="B91">
        <v>191</v>
      </c>
      <c r="C91">
        <v>0.99</v>
      </c>
      <c r="D91">
        <v>0</v>
      </c>
    </row>
    <row r="92" spans="1:4" x14ac:dyDescent="0.2">
      <c r="A92" t="s">
        <v>39</v>
      </c>
      <c r="B92">
        <v>192</v>
      </c>
      <c r="C92">
        <v>0.996</v>
      </c>
      <c r="D92">
        <v>0</v>
      </c>
    </row>
    <row r="93" spans="1:4" x14ac:dyDescent="0.2">
      <c r="A93" t="s">
        <v>41</v>
      </c>
      <c r="B93">
        <v>193</v>
      </c>
      <c r="C93">
        <v>0.99399999999999999</v>
      </c>
      <c r="D93">
        <v>1E-3</v>
      </c>
    </row>
    <row r="94" spans="1:4" x14ac:dyDescent="0.2">
      <c r="A94" t="s">
        <v>45</v>
      </c>
      <c r="B94">
        <v>194</v>
      </c>
      <c r="C94">
        <v>0.99399999999999999</v>
      </c>
      <c r="D94">
        <v>0</v>
      </c>
    </row>
    <row r="95" spans="1:4" x14ac:dyDescent="0.2">
      <c r="A95" t="s">
        <v>47</v>
      </c>
      <c r="B95">
        <v>195</v>
      </c>
      <c r="C95">
        <v>0.96399999999999997</v>
      </c>
      <c r="D95">
        <v>0</v>
      </c>
    </row>
    <row r="96" spans="1:4" x14ac:dyDescent="0.2">
      <c r="A96" t="s">
        <v>34</v>
      </c>
      <c r="B96">
        <v>196</v>
      </c>
      <c r="C96">
        <v>0.77900000000000003</v>
      </c>
      <c r="D96">
        <v>0</v>
      </c>
    </row>
    <row r="97" spans="1:4" x14ac:dyDescent="0.2">
      <c r="A97" t="s">
        <v>35</v>
      </c>
      <c r="B97">
        <v>197</v>
      </c>
      <c r="C97">
        <v>0.28199999999999997</v>
      </c>
      <c r="D97">
        <v>4.0000000000000001E-3</v>
      </c>
    </row>
    <row r="98" spans="1:4" x14ac:dyDescent="0.2">
      <c r="A98" t="s">
        <v>29</v>
      </c>
      <c r="B98">
        <v>198</v>
      </c>
      <c r="C98">
        <v>2.9000000000000001E-2</v>
      </c>
      <c r="D98">
        <v>6.9000000000000006E-2</v>
      </c>
    </row>
    <row r="99" spans="1:4" x14ac:dyDescent="0.2">
      <c r="A99" t="s">
        <v>37</v>
      </c>
      <c r="B99">
        <v>199</v>
      </c>
      <c r="C99">
        <v>0</v>
      </c>
      <c r="D99">
        <v>0.43</v>
      </c>
    </row>
    <row r="100" spans="1:4" x14ac:dyDescent="0.2">
      <c r="A100" t="s">
        <v>31</v>
      </c>
      <c r="B100">
        <v>200</v>
      </c>
      <c r="C100">
        <v>0</v>
      </c>
      <c r="D100">
        <v>0.64200000000000002</v>
      </c>
    </row>
    <row r="101" spans="1:4" x14ac:dyDescent="0.2">
      <c r="A101" t="s">
        <v>43</v>
      </c>
      <c r="B101">
        <v>201</v>
      </c>
      <c r="C101">
        <v>1.0999999999999999E-2</v>
      </c>
      <c r="D101">
        <v>0.28699999999999998</v>
      </c>
    </row>
    <row r="102" spans="1:4" x14ac:dyDescent="0.2">
      <c r="A102" t="s">
        <v>29</v>
      </c>
      <c r="B102">
        <v>202</v>
      </c>
      <c r="C102">
        <v>1.2E-2</v>
      </c>
      <c r="D102">
        <v>5.8000000000000003E-2</v>
      </c>
    </row>
    <row r="103" spans="1:4" x14ac:dyDescent="0.2">
      <c r="A103" t="s">
        <v>39</v>
      </c>
      <c r="B103">
        <v>203</v>
      </c>
      <c r="C103">
        <v>1.2999999999999999E-2</v>
      </c>
      <c r="D103">
        <v>2.8000000000000001E-2</v>
      </c>
    </row>
    <row r="104" spans="1:4" x14ac:dyDescent="0.2">
      <c r="A104" t="s">
        <v>30</v>
      </c>
      <c r="B104">
        <v>204</v>
      </c>
      <c r="C104">
        <v>1.2E-2</v>
      </c>
      <c r="D104">
        <v>0.03</v>
      </c>
    </row>
    <row r="105" spans="1:4" x14ac:dyDescent="0.2">
      <c r="A105" t="s">
        <v>35</v>
      </c>
      <c r="B105">
        <v>205</v>
      </c>
      <c r="C105">
        <v>0</v>
      </c>
      <c r="D105">
        <v>7.8E-2</v>
      </c>
    </row>
    <row r="106" spans="1:4" x14ac:dyDescent="0.2">
      <c r="A106" t="s">
        <v>45</v>
      </c>
      <c r="B106">
        <v>206</v>
      </c>
      <c r="C106">
        <v>6.0000000000000001E-3</v>
      </c>
      <c r="D106">
        <v>0.113</v>
      </c>
    </row>
    <row r="107" spans="1:4" x14ac:dyDescent="0.2">
      <c r="A107" t="s">
        <v>41</v>
      </c>
      <c r="B107">
        <v>207</v>
      </c>
      <c r="C107">
        <v>3.5000000000000003E-2</v>
      </c>
      <c r="D107">
        <v>8.2000000000000003E-2</v>
      </c>
    </row>
    <row r="108" spans="1:4" x14ac:dyDescent="0.2">
      <c r="A108" t="s">
        <v>45</v>
      </c>
      <c r="B108">
        <v>208</v>
      </c>
      <c r="C108">
        <v>0.14399999999999999</v>
      </c>
      <c r="D108">
        <v>7.6999999999999999E-2</v>
      </c>
    </row>
    <row r="109" spans="1:4" x14ac:dyDescent="0.2">
      <c r="A109" t="s">
        <v>37</v>
      </c>
      <c r="B109">
        <v>209</v>
      </c>
      <c r="C109">
        <v>7.0000000000000007E-2</v>
      </c>
      <c r="D109">
        <v>4.7E-2</v>
      </c>
    </row>
    <row r="110" spans="1:4" x14ac:dyDescent="0.2">
      <c r="A110" t="s">
        <v>29</v>
      </c>
      <c r="B110">
        <v>210</v>
      </c>
      <c r="C110">
        <v>2E-3</v>
      </c>
      <c r="D110">
        <v>0.06</v>
      </c>
    </row>
    <row r="111" spans="1:4" x14ac:dyDescent="0.2">
      <c r="A111" t="s">
        <v>30</v>
      </c>
      <c r="B111">
        <v>211</v>
      </c>
      <c r="C111">
        <v>0</v>
      </c>
      <c r="D111">
        <v>2.9000000000000001E-2</v>
      </c>
    </row>
    <row r="112" spans="1:4" x14ac:dyDescent="0.2">
      <c r="A112" t="s">
        <v>40</v>
      </c>
      <c r="B112">
        <v>212</v>
      </c>
      <c r="C112">
        <v>4.8000000000000001E-2</v>
      </c>
      <c r="D112">
        <v>4.2000000000000003E-2</v>
      </c>
    </row>
    <row r="113" spans="1:4" x14ac:dyDescent="0.2">
      <c r="A113" t="s">
        <v>30</v>
      </c>
      <c r="B113">
        <v>213</v>
      </c>
      <c r="C113">
        <v>6.0999999999999999E-2</v>
      </c>
      <c r="D113">
        <v>2.7E-2</v>
      </c>
    </row>
    <row r="114" spans="1:4" x14ac:dyDescent="0.2">
      <c r="A114" t="s">
        <v>32</v>
      </c>
      <c r="B114">
        <v>214</v>
      </c>
      <c r="C114">
        <v>3.5000000000000003E-2</v>
      </c>
      <c r="D114">
        <v>0.06</v>
      </c>
    </row>
    <row r="115" spans="1:4" x14ac:dyDescent="0.2">
      <c r="A115" t="s">
        <v>29</v>
      </c>
      <c r="B115">
        <v>215</v>
      </c>
      <c r="C115">
        <v>3.0000000000000001E-3</v>
      </c>
      <c r="D115">
        <v>0.27200000000000002</v>
      </c>
    </row>
    <row r="116" spans="1:4" x14ac:dyDescent="0.2">
      <c r="A116" t="s">
        <v>43</v>
      </c>
      <c r="B116">
        <v>216</v>
      </c>
      <c r="C116">
        <v>0</v>
      </c>
      <c r="D116">
        <v>0.81200000000000006</v>
      </c>
    </row>
    <row r="117" spans="1:4" x14ac:dyDescent="0.2">
      <c r="A117" t="s">
        <v>46</v>
      </c>
      <c r="B117">
        <v>217</v>
      </c>
      <c r="C117">
        <v>0</v>
      </c>
      <c r="D117">
        <v>0.93799999999999994</v>
      </c>
    </row>
    <row r="118" spans="1:4" x14ac:dyDescent="0.2">
      <c r="A118" t="s">
        <v>37</v>
      </c>
      <c r="B118">
        <v>218</v>
      </c>
      <c r="C118">
        <v>0</v>
      </c>
      <c r="D118">
        <v>0.91100000000000003</v>
      </c>
    </row>
    <row r="119" spans="1:4" x14ac:dyDescent="0.2">
      <c r="A119" t="s">
        <v>30</v>
      </c>
      <c r="B119">
        <v>219</v>
      </c>
      <c r="C119">
        <v>1.6E-2</v>
      </c>
      <c r="D119">
        <v>0.66600000000000004</v>
      </c>
    </row>
    <row r="120" spans="1:4" x14ac:dyDescent="0.2">
      <c r="A120" t="s">
        <v>33</v>
      </c>
      <c r="B120">
        <v>220</v>
      </c>
      <c r="C120">
        <v>6.6000000000000003E-2</v>
      </c>
      <c r="D120">
        <v>0.16900000000000001</v>
      </c>
    </row>
    <row r="121" spans="1:4" x14ac:dyDescent="0.2">
      <c r="A121" t="s">
        <v>46</v>
      </c>
      <c r="B121">
        <v>221</v>
      </c>
      <c r="C121">
        <v>5.1999999999999998E-2</v>
      </c>
      <c r="D121">
        <v>5.5E-2</v>
      </c>
    </row>
    <row r="122" spans="1:4" x14ac:dyDescent="0.2">
      <c r="A122" t="s">
        <v>36</v>
      </c>
      <c r="B122">
        <v>222</v>
      </c>
      <c r="C122">
        <v>1.7000000000000001E-2</v>
      </c>
      <c r="D122">
        <v>0.02</v>
      </c>
    </row>
    <row r="123" spans="1:4" x14ac:dyDescent="0.2">
      <c r="A123" t="s">
        <v>42</v>
      </c>
      <c r="B123">
        <v>223</v>
      </c>
      <c r="C123">
        <v>8.0000000000000002E-3</v>
      </c>
      <c r="D123">
        <v>0.186</v>
      </c>
    </row>
    <row r="124" spans="1:4" x14ac:dyDescent="0.2">
      <c r="A124" t="s">
        <v>37</v>
      </c>
      <c r="B124">
        <v>224</v>
      </c>
      <c r="C124">
        <v>0</v>
      </c>
      <c r="D124">
        <v>0.82199999999999995</v>
      </c>
    </row>
    <row r="125" spans="1:4" x14ac:dyDescent="0.2">
      <c r="A125" t="s">
        <v>37</v>
      </c>
      <c r="B125">
        <v>225</v>
      </c>
      <c r="C125">
        <v>4.0000000000000001E-3</v>
      </c>
      <c r="D125">
        <v>0.81699999999999995</v>
      </c>
    </row>
    <row r="126" spans="1:4" x14ac:dyDescent="0.2">
      <c r="A126" t="s">
        <v>39</v>
      </c>
      <c r="B126">
        <v>226</v>
      </c>
      <c r="C126">
        <v>0.01</v>
      </c>
      <c r="D126">
        <v>0.217</v>
      </c>
    </row>
    <row r="127" spans="1:4" x14ac:dyDescent="0.2">
      <c r="A127" t="s">
        <v>36</v>
      </c>
      <c r="B127">
        <v>227</v>
      </c>
      <c r="C127">
        <v>1.4999999999999999E-2</v>
      </c>
      <c r="D127">
        <v>3.5999999999999997E-2</v>
      </c>
    </row>
    <row r="128" spans="1:4" x14ac:dyDescent="0.2">
      <c r="A128" t="s">
        <v>44</v>
      </c>
      <c r="B128">
        <v>228</v>
      </c>
      <c r="C128">
        <v>6.0000000000000001E-3</v>
      </c>
      <c r="D128">
        <v>1.6E-2</v>
      </c>
    </row>
    <row r="129" spans="1:4" x14ac:dyDescent="0.2">
      <c r="A129" t="s">
        <v>40</v>
      </c>
      <c r="B129">
        <v>229</v>
      </c>
      <c r="C129">
        <v>6.0000000000000001E-3</v>
      </c>
      <c r="D129">
        <v>5.1999999999999998E-2</v>
      </c>
    </row>
    <row r="130" spans="1:4" x14ac:dyDescent="0.2">
      <c r="A130" t="s">
        <v>37</v>
      </c>
      <c r="B130">
        <v>230</v>
      </c>
      <c r="C130">
        <v>7.0000000000000001E-3</v>
      </c>
      <c r="D130">
        <v>6.5000000000000002E-2</v>
      </c>
    </row>
    <row r="131" spans="1:4" x14ac:dyDescent="0.2">
      <c r="A131" t="s">
        <v>42</v>
      </c>
      <c r="B131">
        <v>231</v>
      </c>
      <c r="C131">
        <v>3.0000000000000001E-3</v>
      </c>
      <c r="D131">
        <v>3.5999999999999997E-2</v>
      </c>
    </row>
    <row r="132" spans="1:4" x14ac:dyDescent="0.2">
      <c r="A132" t="s">
        <v>41</v>
      </c>
      <c r="B132">
        <v>232</v>
      </c>
      <c r="C132">
        <v>6.0000000000000001E-3</v>
      </c>
      <c r="D132">
        <v>3.2000000000000001E-2</v>
      </c>
    </row>
    <row r="133" spans="1:4" x14ac:dyDescent="0.2">
      <c r="A133" t="s">
        <v>29</v>
      </c>
      <c r="B133">
        <v>233</v>
      </c>
      <c r="C133">
        <v>1.2999999999999999E-2</v>
      </c>
      <c r="D133">
        <v>0.02</v>
      </c>
    </row>
    <row r="134" spans="1:4" x14ac:dyDescent="0.2">
      <c r="A134" t="s">
        <v>36</v>
      </c>
      <c r="B134">
        <v>234</v>
      </c>
      <c r="C134">
        <v>0.01</v>
      </c>
      <c r="D134">
        <v>0.112</v>
      </c>
    </row>
    <row r="135" spans="1:4" x14ac:dyDescent="0.2">
      <c r="A135" t="s">
        <v>32</v>
      </c>
      <c r="B135">
        <v>235</v>
      </c>
      <c r="C135">
        <v>0</v>
      </c>
      <c r="D135">
        <v>0.69099999999999995</v>
      </c>
    </row>
    <row r="136" spans="1:4" x14ac:dyDescent="0.2">
      <c r="A136" t="s">
        <v>29</v>
      </c>
      <c r="B136">
        <v>236</v>
      </c>
      <c r="C136">
        <v>0</v>
      </c>
      <c r="D136">
        <v>0.88</v>
      </c>
    </row>
    <row r="137" spans="1:4" x14ac:dyDescent="0.2">
      <c r="A137" t="s">
        <v>42</v>
      </c>
      <c r="B137">
        <v>237</v>
      </c>
      <c r="C137">
        <v>0</v>
      </c>
      <c r="D137">
        <v>0.91200000000000003</v>
      </c>
    </row>
    <row r="138" spans="1:4" x14ac:dyDescent="0.2">
      <c r="A138" t="s">
        <v>43</v>
      </c>
      <c r="B138">
        <v>238</v>
      </c>
      <c r="C138">
        <v>0</v>
      </c>
      <c r="D138">
        <v>0.98899999999999999</v>
      </c>
    </row>
    <row r="139" spans="1:4" x14ac:dyDescent="0.2">
      <c r="A139" t="s">
        <v>43</v>
      </c>
      <c r="B139">
        <v>239</v>
      </c>
      <c r="C139">
        <v>8.0000000000000002E-3</v>
      </c>
      <c r="D139">
        <v>0.99099999999999999</v>
      </c>
    </row>
    <row r="140" spans="1:4" x14ac:dyDescent="0.2">
      <c r="A140" t="s">
        <v>45</v>
      </c>
      <c r="B140">
        <v>240</v>
      </c>
      <c r="C140">
        <v>4.0000000000000001E-3</v>
      </c>
      <c r="D140">
        <v>0.98199999999999998</v>
      </c>
    </row>
    <row r="141" spans="1:4" x14ac:dyDescent="0.2">
      <c r="A141" t="s">
        <v>38</v>
      </c>
      <c r="B141">
        <v>241</v>
      </c>
      <c r="C141">
        <v>0</v>
      </c>
      <c r="D141">
        <v>0.95799999999999996</v>
      </c>
    </row>
    <row r="142" spans="1:4" x14ac:dyDescent="0.2">
      <c r="A142" t="s">
        <v>35</v>
      </c>
      <c r="B142">
        <v>242</v>
      </c>
      <c r="C142">
        <v>0</v>
      </c>
      <c r="D142">
        <v>0.93500000000000005</v>
      </c>
    </row>
    <row r="143" spans="1:4" x14ac:dyDescent="0.2">
      <c r="A143" t="s">
        <v>45</v>
      </c>
      <c r="B143">
        <v>243</v>
      </c>
      <c r="C143">
        <v>0</v>
      </c>
      <c r="D143">
        <v>0.80600000000000005</v>
      </c>
    </row>
    <row r="144" spans="1:4" x14ac:dyDescent="0.2">
      <c r="A144" t="s">
        <v>32</v>
      </c>
      <c r="B144">
        <v>244</v>
      </c>
      <c r="C144">
        <v>1E-3</v>
      </c>
      <c r="D144">
        <v>0.31</v>
      </c>
    </row>
    <row r="145" spans="1:4" x14ac:dyDescent="0.2">
      <c r="A145" t="s">
        <v>35</v>
      </c>
      <c r="B145">
        <v>245</v>
      </c>
      <c r="C145">
        <v>0.03</v>
      </c>
      <c r="D145">
        <v>0.219</v>
      </c>
    </row>
    <row r="146" spans="1:4" x14ac:dyDescent="0.2">
      <c r="A146" t="s">
        <v>29</v>
      </c>
      <c r="B146">
        <v>246</v>
      </c>
      <c r="C146">
        <v>1.2999999999999999E-2</v>
      </c>
      <c r="D146">
        <v>0.20200000000000001</v>
      </c>
    </row>
    <row r="147" spans="1:4" x14ac:dyDescent="0.2">
      <c r="A147" t="s">
        <v>35</v>
      </c>
      <c r="B147">
        <v>247</v>
      </c>
      <c r="C147">
        <v>0</v>
      </c>
      <c r="D147">
        <v>0.76800000000000002</v>
      </c>
    </row>
    <row r="148" spans="1:4" x14ac:dyDescent="0.2">
      <c r="A148" t="s">
        <v>45</v>
      </c>
      <c r="B148">
        <v>248</v>
      </c>
      <c r="C148">
        <v>0</v>
      </c>
      <c r="D148">
        <v>0.95</v>
      </c>
    </row>
    <row r="149" spans="1:4" x14ac:dyDescent="0.2">
      <c r="A149" t="s">
        <v>35</v>
      </c>
      <c r="B149">
        <v>249</v>
      </c>
      <c r="C149">
        <v>0</v>
      </c>
      <c r="D149">
        <v>0.94299999999999995</v>
      </c>
    </row>
    <row r="150" spans="1:4" x14ac:dyDescent="0.2">
      <c r="A150" t="s">
        <v>30</v>
      </c>
      <c r="B150">
        <v>250</v>
      </c>
      <c r="C150">
        <v>0</v>
      </c>
      <c r="D150">
        <v>0.92300000000000004</v>
      </c>
    </row>
    <row r="151" spans="1:4" x14ac:dyDescent="0.2">
      <c r="A151" t="s">
        <v>45</v>
      </c>
      <c r="B151">
        <v>251</v>
      </c>
      <c r="C151">
        <v>0</v>
      </c>
      <c r="D151">
        <v>0.85</v>
      </c>
    </row>
    <row r="152" spans="1:4" x14ac:dyDescent="0.2">
      <c r="A152" t="s">
        <v>46</v>
      </c>
      <c r="B152">
        <v>252</v>
      </c>
      <c r="C152">
        <v>0</v>
      </c>
      <c r="D152">
        <v>0</v>
      </c>
    </row>
    <row r="153" spans="1:4" x14ac:dyDescent="0.2">
      <c r="A153" t="s">
        <v>42</v>
      </c>
      <c r="B153">
        <v>253</v>
      </c>
      <c r="C153">
        <v>0</v>
      </c>
      <c r="D153">
        <v>0</v>
      </c>
    </row>
    <row r="154" spans="1:4" x14ac:dyDescent="0.2">
      <c r="A154" t="s">
        <v>40</v>
      </c>
      <c r="B154">
        <v>254</v>
      </c>
      <c r="C154">
        <v>3.6999999999999998E-2</v>
      </c>
      <c r="D154">
        <v>1.0999999999999999E-2</v>
      </c>
    </row>
    <row r="155" spans="1:4" x14ac:dyDescent="0.2">
      <c r="A155" t="s">
        <v>32</v>
      </c>
      <c r="B155">
        <v>255</v>
      </c>
      <c r="C155">
        <v>8.4000000000000005E-2</v>
      </c>
      <c r="D155">
        <v>1.7999999999999999E-2</v>
      </c>
    </row>
    <row r="156" spans="1:4" x14ac:dyDescent="0.2">
      <c r="A156" t="s">
        <v>29</v>
      </c>
      <c r="B156">
        <v>256</v>
      </c>
      <c r="C156">
        <v>2.9000000000000001E-2</v>
      </c>
      <c r="D156">
        <v>3.9E-2</v>
      </c>
    </row>
    <row r="157" spans="1:4" x14ac:dyDescent="0.2">
      <c r="A157" t="s">
        <v>43</v>
      </c>
      <c r="B157">
        <v>257</v>
      </c>
      <c r="C157">
        <v>2.7E-2</v>
      </c>
      <c r="D157">
        <v>3.1E-2</v>
      </c>
    </row>
    <row r="158" spans="1:4" x14ac:dyDescent="0.2">
      <c r="A158" t="s">
        <v>35</v>
      </c>
      <c r="B158">
        <v>258</v>
      </c>
      <c r="C158">
        <v>3.4000000000000002E-2</v>
      </c>
      <c r="D158">
        <v>3.2000000000000001E-2</v>
      </c>
    </row>
    <row r="159" spans="1:4" x14ac:dyDescent="0.2">
      <c r="A159" t="s">
        <v>30</v>
      </c>
      <c r="B159">
        <v>259</v>
      </c>
      <c r="C159">
        <v>0.27200000000000002</v>
      </c>
      <c r="D159">
        <v>6.2E-2</v>
      </c>
    </row>
    <row r="160" spans="1:4" x14ac:dyDescent="0.2">
      <c r="A160" t="s">
        <v>37</v>
      </c>
      <c r="B160">
        <v>260</v>
      </c>
      <c r="C160">
        <v>0.74199999999999999</v>
      </c>
      <c r="D160">
        <v>1.4999999999999999E-2</v>
      </c>
    </row>
    <row r="161" spans="1:4" x14ac:dyDescent="0.2">
      <c r="A161" t="s">
        <v>34</v>
      </c>
      <c r="B161">
        <v>261</v>
      </c>
      <c r="C161">
        <v>0.68799999999999994</v>
      </c>
      <c r="D161">
        <v>1E-3</v>
      </c>
    </row>
    <row r="162" spans="1:4" x14ac:dyDescent="0.2">
      <c r="A162" t="s">
        <v>30</v>
      </c>
      <c r="B162">
        <v>262</v>
      </c>
      <c r="C162">
        <v>0.30199999999999999</v>
      </c>
      <c r="D162">
        <v>6.0000000000000001E-3</v>
      </c>
    </row>
    <row r="163" spans="1:4" x14ac:dyDescent="0.2">
      <c r="A163" t="s">
        <v>32</v>
      </c>
      <c r="B163">
        <v>263</v>
      </c>
      <c r="C163">
        <v>0.34399999999999997</v>
      </c>
      <c r="D163">
        <v>9.8000000000000004E-2</v>
      </c>
    </row>
    <row r="164" spans="1:4" x14ac:dyDescent="0.2">
      <c r="A164" t="s">
        <v>37</v>
      </c>
      <c r="B164">
        <v>264</v>
      </c>
      <c r="C164">
        <v>8.8999999999999996E-2</v>
      </c>
      <c r="D164">
        <v>5.5E-2</v>
      </c>
    </row>
    <row r="165" spans="1:4" x14ac:dyDescent="0.2">
      <c r="A165" t="s">
        <v>44</v>
      </c>
      <c r="B165">
        <v>265</v>
      </c>
      <c r="C165">
        <v>0</v>
      </c>
      <c r="D165">
        <v>0</v>
      </c>
    </row>
    <row r="166" spans="1:4" x14ac:dyDescent="0.2">
      <c r="A166" t="s">
        <v>35</v>
      </c>
      <c r="B166">
        <v>266</v>
      </c>
      <c r="C166">
        <v>0</v>
      </c>
      <c r="D166">
        <v>0</v>
      </c>
    </row>
    <row r="167" spans="1:4" x14ac:dyDescent="0.2">
      <c r="A167" t="s">
        <v>30</v>
      </c>
      <c r="B167">
        <v>267</v>
      </c>
      <c r="C167">
        <v>0.04</v>
      </c>
      <c r="D167">
        <v>6.5000000000000002E-2</v>
      </c>
    </row>
    <row r="168" spans="1:4" x14ac:dyDescent="0.2">
      <c r="A168" t="s">
        <v>36</v>
      </c>
      <c r="B168">
        <v>268</v>
      </c>
      <c r="C168">
        <v>1.9E-2</v>
      </c>
      <c r="D168">
        <v>0.16500000000000001</v>
      </c>
    </row>
    <row r="169" spans="1:4" x14ac:dyDescent="0.2">
      <c r="A169" t="s">
        <v>37</v>
      </c>
      <c r="B169">
        <v>269</v>
      </c>
      <c r="C169">
        <v>1.0999999999999999E-2</v>
      </c>
      <c r="D169">
        <v>0.11</v>
      </c>
    </row>
    <row r="170" spans="1:4" x14ac:dyDescent="0.2">
      <c r="A170" t="s">
        <v>42</v>
      </c>
      <c r="B170">
        <v>270</v>
      </c>
      <c r="C170">
        <v>0</v>
      </c>
      <c r="D170">
        <v>1.4E-2</v>
      </c>
    </row>
    <row r="171" spans="1:4" x14ac:dyDescent="0.2">
      <c r="A171" t="s">
        <v>40</v>
      </c>
      <c r="B171">
        <v>271</v>
      </c>
      <c r="C171">
        <v>0</v>
      </c>
      <c r="D171">
        <v>0</v>
      </c>
    </row>
    <row r="172" spans="1:4" x14ac:dyDescent="0.2">
      <c r="A172" t="s">
        <v>41</v>
      </c>
      <c r="B172">
        <v>272</v>
      </c>
      <c r="C172">
        <v>0</v>
      </c>
      <c r="D172">
        <v>0</v>
      </c>
    </row>
    <row r="173" spans="1:4" x14ac:dyDescent="0.2">
      <c r="A173" t="s">
        <v>40</v>
      </c>
      <c r="B173">
        <v>273</v>
      </c>
      <c r="C173">
        <v>0</v>
      </c>
      <c r="D173">
        <v>0</v>
      </c>
    </row>
    <row r="174" spans="1:4" x14ac:dyDescent="0.2">
      <c r="A174" t="s">
        <v>35</v>
      </c>
      <c r="B174">
        <v>274</v>
      </c>
      <c r="C174">
        <v>2.4E-2</v>
      </c>
      <c r="D174">
        <v>0.01</v>
      </c>
    </row>
    <row r="175" spans="1:4" x14ac:dyDescent="0.2">
      <c r="A175" t="s">
        <v>31</v>
      </c>
      <c r="B175">
        <v>275</v>
      </c>
      <c r="C175">
        <v>6.0000000000000001E-3</v>
      </c>
      <c r="D175">
        <v>7.0000000000000007E-2</v>
      </c>
    </row>
    <row r="176" spans="1:4" x14ac:dyDescent="0.2">
      <c r="A176" t="s">
        <v>34</v>
      </c>
      <c r="B176">
        <v>276</v>
      </c>
      <c r="C176">
        <v>0.01</v>
      </c>
      <c r="D176">
        <v>0.14499999999999999</v>
      </c>
    </row>
    <row r="177" spans="1:4" x14ac:dyDescent="0.2">
      <c r="A177" t="s">
        <v>47</v>
      </c>
      <c r="B177">
        <v>277</v>
      </c>
      <c r="C177">
        <v>0</v>
      </c>
      <c r="D177">
        <v>0.51200000000000001</v>
      </c>
    </row>
    <row r="178" spans="1:4" x14ac:dyDescent="0.2">
      <c r="A178" t="s">
        <v>31</v>
      </c>
      <c r="B178">
        <v>278</v>
      </c>
      <c r="C178">
        <v>0</v>
      </c>
      <c r="D178">
        <v>0.80500000000000005</v>
      </c>
    </row>
    <row r="179" spans="1:4" x14ac:dyDescent="0.2">
      <c r="A179" t="s">
        <v>43</v>
      </c>
      <c r="B179">
        <v>279</v>
      </c>
      <c r="C179">
        <v>0</v>
      </c>
      <c r="D179">
        <v>0.80900000000000005</v>
      </c>
    </row>
    <row r="180" spans="1:4" x14ac:dyDescent="0.2">
      <c r="A180" t="s">
        <v>30</v>
      </c>
      <c r="B180">
        <v>280</v>
      </c>
      <c r="C180">
        <v>8.9999999999999993E-3</v>
      </c>
      <c r="D180">
        <v>0.314</v>
      </c>
    </row>
    <row r="181" spans="1:4" x14ac:dyDescent="0.2">
      <c r="A181" t="s">
        <v>35</v>
      </c>
      <c r="B181">
        <v>281</v>
      </c>
      <c r="C181">
        <v>1.0999999999999999E-2</v>
      </c>
      <c r="D181">
        <v>3.4000000000000002E-2</v>
      </c>
    </row>
    <row r="182" spans="1:4" x14ac:dyDescent="0.2">
      <c r="A182" t="s">
        <v>44</v>
      </c>
      <c r="B182">
        <v>282</v>
      </c>
      <c r="C182">
        <v>0</v>
      </c>
      <c r="D182">
        <v>0</v>
      </c>
    </row>
    <row r="183" spans="1:4" x14ac:dyDescent="0.2">
      <c r="A183" t="s">
        <v>36</v>
      </c>
      <c r="B183">
        <v>283</v>
      </c>
      <c r="C183">
        <v>0</v>
      </c>
      <c r="D183">
        <v>0</v>
      </c>
    </row>
    <row r="184" spans="1:4" x14ac:dyDescent="0.2">
      <c r="A184" t="s">
        <v>44</v>
      </c>
      <c r="B184">
        <v>284</v>
      </c>
      <c r="C184">
        <v>0</v>
      </c>
      <c r="D184">
        <v>0</v>
      </c>
    </row>
    <row r="185" spans="1:4" x14ac:dyDescent="0.2">
      <c r="A185" t="s">
        <v>33</v>
      </c>
      <c r="B185">
        <v>285</v>
      </c>
      <c r="C185">
        <v>0</v>
      </c>
      <c r="D185">
        <v>0</v>
      </c>
    </row>
    <row r="186" spans="1:4" x14ac:dyDescent="0.2">
      <c r="A186" t="s">
        <v>45</v>
      </c>
      <c r="B186">
        <v>286</v>
      </c>
      <c r="C186">
        <v>0</v>
      </c>
      <c r="D186">
        <v>0</v>
      </c>
    </row>
    <row r="187" spans="1:4" x14ac:dyDescent="0.2">
      <c r="A187" t="s">
        <v>41</v>
      </c>
      <c r="B187">
        <v>287</v>
      </c>
      <c r="C187">
        <v>8.0000000000000002E-3</v>
      </c>
      <c r="D187">
        <v>6.4000000000000001E-2</v>
      </c>
    </row>
    <row r="188" spans="1:4" x14ac:dyDescent="0.2">
      <c r="A188" t="s">
        <v>30</v>
      </c>
      <c r="B188">
        <v>288</v>
      </c>
      <c r="C188">
        <v>0</v>
      </c>
      <c r="D188">
        <v>0.23</v>
      </c>
    </row>
    <row r="189" spans="1:4" x14ac:dyDescent="0.2">
      <c r="A189" t="s">
        <v>37</v>
      </c>
      <c r="B189">
        <v>289</v>
      </c>
      <c r="C189">
        <v>5.3999999999999999E-2</v>
      </c>
      <c r="D189">
        <v>0.189</v>
      </c>
    </row>
    <row r="190" spans="1:4" x14ac:dyDescent="0.2">
      <c r="A190" t="s">
        <v>37</v>
      </c>
      <c r="B190">
        <v>290</v>
      </c>
      <c r="C190">
        <v>0.193</v>
      </c>
      <c r="D190">
        <v>0.14399999999999999</v>
      </c>
    </row>
    <row r="191" spans="1:4" x14ac:dyDescent="0.2">
      <c r="A191" t="s">
        <v>36</v>
      </c>
      <c r="B191">
        <v>291</v>
      </c>
      <c r="C191">
        <v>8.1000000000000003E-2</v>
      </c>
      <c r="D191">
        <v>4.8000000000000001E-2</v>
      </c>
    </row>
    <row r="192" spans="1:4" x14ac:dyDescent="0.2">
      <c r="A192" t="s">
        <v>46</v>
      </c>
      <c r="B192">
        <v>292</v>
      </c>
      <c r="C192">
        <v>0.28599999999999998</v>
      </c>
      <c r="D192">
        <v>6.2E-2</v>
      </c>
    </row>
    <row r="193" spans="1:4" x14ac:dyDescent="0.2">
      <c r="A193" t="s">
        <v>33</v>
      </c>
      <c r="B193">
        <v>293</v>
      </c>
      <c r="C193">
        <v>0.88100000000000001</v>
      </c>
      <c r="D193">
        <v>0</v>
      </c>
    </row>
    <row r="194" spans="1:4" x14ac:dyDescent="0.2">
      <c r="A194" t="s">
        <v>36</v>
      </c>
      <c r="B194">
        <v>294</v>
      </c>
      <c r="C194">
        <v>0.97299999999999998</v>
      </c>
      <c r="D194">
        <v>0</v>
      </c>
    </row>
    <row r="195" spans="1:4" x14ac:dyDescent="0.2">
      <c r="A195" t="s">
        <v>46</v>
      </c>
      <c r="B195">
        <v>295</v>
      </c>
      <c r="C195">
        <v>0.98699999999999999</v>
      </c>
      <c r="D195">
        <v>0</v>
      </c>
    </row>
    <row r="196" spans="1:4" x14ac:dyDescent="0.2">
      <c r="A196" t="s">
        <v>34</v>
      </c>
      <c r="B196">
        <v>296</v>
      </c>
      <c r="C196">
        <v>0.95899999999999996</v>
      </c>
      <c r="D196">
        <v>0</v>
      </c>
    </row>
    <row r="197" spans="1:4" x14ac:dyDescent="0.2">
      <c r="A197" t="s">
        <v>37</v>
      </c>
      <c r="B197">
        <v>297</v>
      </c>
      <c r="C197">
        <v>0.73499999999999999</v>
      </c>
      <c r="D197">
        <v>0</v>
      </c>
    </row>
    <row r="198" spans="1:4" x14ac:dyDescent="0.2">
      <c r="A198" t="s">
        <v>41</v>
      </c>
      <c r="B198">
        <v>298</v>
      </c>
      <c r="C198">
        <v>0.251</v>
      </c>
      <c r="D198">
        <v>1.2E-2</v>
      </c>
    </row>
    <row r="199" spans="1:4" x14ac:dyDescent="0.2">
      <c r="A199" t="s">
        <v>39</v>
      </c>
      <c r="B199">
        <v>299</v>
      </c>
      <c r="C199">
        <v>1.7000000000000001E-2</v>
      </c>
      <c r="D199">
        <v>0.27600000000000002</v>
      </c>
    </row>
    <row r="200" spans="1:4" x14ac:dyDescent="0.2">
      <c r="A200" t="s">
        <v>46</v>
      </c>
      <c r="B200">
        <v>300</v>
      </c>
      <c r="C200">
        <v>0</v>
      </c>
      <c r="D200">
        <v>0.88300000000000001</v>
      </c>
    </row>
    <row r="201" spans="1:4" x14ac:dyDescent="0.2">
      <c r="A201" t="s">
        <v>46</v>
      </c>
      <c r="B201">
        <v>301</v>
      </c>
      <c r="C201">
        <v>0</v>
      </c>
      <c r="D201">
        <v>0.98199999999999998</v>
      </c>
    </row>
    <row r="202" spans="1:4" x14ac:dyDescent="0.2">
      <c r="A202" t="s">
        <v>38</v>
      </c>
      <c r="B202">
        <v>302</v>
      </c>
      <c r="C202">
        <v>0</v>
      </c>
      <c r="D202">
        <v>0.96399999999999997</v>
      </c>
    </row>
    <row r="203" spans="1:4" x14ac:dyDescent="0.2">
      <c r="A203" t="s">
        <v>46</v>
      </c>
      <c r="B203">
        <v>303</v>
      </c>
      <c r="C203">
        <v>0</v>
      </c>
      <c r="D203">
        <v>0.93500000000000005</v>
      </c>
    </row>
    <row r="204" spans="1:4" x14ac:dyDescent="0.2">
      <c r="A204" t="s">
        <v>34</v>
      </c>
      <c r="B204">
        <v>304</v>
      </c>
      <c r="C204">
        <v>0</v>
      </c>
      <c r="D204">
        <v>0.89200000000000002</v>
      </c>
    </row>
    <row r="205" spans="1:4" x14ac:dyDescent="0.2">
      <c r="A205" t="s">
        <v>46</v>
      </c>
      <c r="B205">
        <v>305</v>
      </c>
      <c r="C205">
        <v>8.0000000000000002E-3</v>
      </c>
      <c r="D205">
        <v>0.65800000000000003</v>
      </c>
    </row>
    <row r="206" spans="1:4" x14ac:dyDescent="0.2">
      <c r="A206" t="s">
        <v>29</v>
      </c>
      <c r="B206">
        <v>306</v>
      </c>
      <c r="C206">
        <v>0</v>
      </c>
      <c r="D206">
        <v>0.67</v>
      </c>
    </row>
    <row r="207" spans="1:4" x14ac:dyDescent="0.2">
      <c r="A207" t="s">
        <v>38</v>
      </c>
      <c r="B207">
        <v>307</v>
      </c>
      <c r="C207">
        <v>0</v>
      </c>
      <c r="D207">
        <v>0</v>
      </c>
    </row>
    <row r="208" spans="1:4" x14ac:dyDescent="0.2">
      <c r="A208" t="s">
        <v>42</v>
      </c>
      <c r="B208">
        <v>308</v>
      </c>
      <c r="C208">
        <v>0</v>
      </c>
      <c r="D208">
        <v>0</v>
      </c>
    </row>
    <row r="209" spans="1:4" x14ac:dyDescent="0.2">
      <c r="A209" t="s">
        <v>34</v>
      </c>
      <c r="B209">
        <v>309</v>
      </c>
      <c r="C209">
        <v>0</v>
      </c>
      <c r="D209">
        <v>0</v>
      </c>
    </row>
    <row r="210" spans="1:4" x14ac:dyDescent="0.2">
      <c r="A210" t="s">
        <v>37</v>
      </c>
      <c r="B210">
        <v>310</v>
      </c>
      <c r="C210">
        <v>0</v>
      </c>
      <c r="D210">
        <v>0</v>
      </c>
    </row>
    <row r="211" spans="1:4" x14ac:dyDescent="0.2">
      <c r="A211" t="s">
        <v>33</v>
      </c>
      <c r="B211">
        <v>311</v>
      </c>
      <c r="C211">
        <v>0</v>
      </c>
      <c r="D211">
        <v>0</v>
      </c>
    </row>
    <row r="212" spans="1:4" x14ac:dyDescent="0.2">
      <c r="A212" t="s">
        <v>33</v>
      </c>
      <c r="B212">
        <v>312</v>
      </c>
      <c r="C212">
        <v>0</v>
      </c>
      <c r="D212">
        <v>0</v>
      </c>
    </row>
    <row r="213" spans="1:4" x14ac:dyDescent="0.2">
      <c r="A213" t="s">
        <v>33</v>
      </c>
      <c r="B213">
        <v>313</v>
      </c>
      <c r="C213">
        <v>0</v>
      </c>
      <c r="D213">
        <v>0</v>
      </c>
    </row>
    <row r="214" spans="1:4" x14ac:dyDescent="0.2">
      <c r="A214" t="s">
        <v>40</v>
      </c>
      <c r="B214">
        <v>314</v>
      </c>
      <c r="C214">
        <v>1.4999999999999999E-2</v>
      </c>
      <c r="D214">
        <v>3.1E-2</v>
      </c>
    </row>
    <row r="215" spans="1:4" x14ac:dyDescent="0.2">
      <c r="A215" t="s">
        <v>33</v>
      </c>
      <c r="B215">
        <v>315</v>
      </c>
      <c r="C215">
        <v>3.1E-2</v>
      </c>
      <c r="D215">
        <v>3.3000000000000002E-2</v>
      </c>
    </row>
    <row r="216" spans="1:4" x14ac:dyDescent="0.2">
      <c r="A216" t="s">
        <v>31</v>
      </c>
      <c r="B216">
        <v>316</v>
      </c>
      <c r="C216">
        <v>3.5000000000000003E-2</v>
      </c>
      <c r="D216">
        <v>0.16400000000000001</v>
      </c>
    </row>
    <row r="217" spans="1:4" x14ac:dyDescent="0.2">
      <c r="A217" t="s">
        <v>43</v>
      </c>
      <c r="B217">
        <v>317</v>
      </c>
      <c r="C217">
        <v>0</v>
      </c>
      <c r="D217">
        <v>0.66900000000000004</v>
      </c>
    </row>
    <row r="218" spans="1:4" x14ac:dyDescent="0.2">
      <c r="A218" t="s">
        <v>47</v>
      </c>
      <c r="B218">
        <v>318</v>
      </c>
      <c r="C218">
        <v>0</v>
      </c>
      <c r="D218">
        <v>0.28299999999999997</v>
      </c>
    </row>
    <row r="219" spans="1:4" x14ac:dyDescent="0.2">
      <c r="A219" t="s">
        <v>40</v>
      </c>
      <c r="B219">
        <v>319</v>
      </c>
      <c r="C219">
        <v>0</v>
      </c>
      <c r="D219">
        <v>0</v>
      </c>
    </row>
    <row r="220" spans="1:4" x14ac:dyDescent="0.2">
      <c r="A220" t="s">
        <v>46</v>
      </c>
      <c r="B220">
        <v>320</v>
      </c>
      <c r="C220">
        <v>0</v>
      </c>
      <c r="D220">
        <v>0</v>
      </c>
    </row>
    <row r="221" spans="1:4" x14ac:dyDescent="0.2">
      <c r="A221" t="s">
        <v>36</v>
      </c>
      <c r="B221">
        <v>321</v>
      </c>
      <c r="C221">
        <v>0</v>
      </c>
      <c r="D221">
        <v>0.80400000000000005</v>
      </c>
    </row>
    <row r="222" spans="1:4" x14ac:dyDescent="0.2">
      <c r="A222" t="s">
        <v>43</v>
      </c>
      <c r="B222">
        <v>322</v>
      </c>
      <c r="C222">
        <v>2E-3</v>
      </c>
      <c r="D222">
        <v>0.98899999999999999</v>
      </c>
    </row>
    <row r="223" spans="1:4" x14ac:dyDescent="0.2">
      <c r="A223" t="s">
        <v>43</v>
      </c>
      <c r="B223">
        <v>323</v>
      </c>
      <c r="C223">
        <v>0</v>
      </c>
      <c r="D223">
        <v>0.98</v>
      </c>
    </row>
    <row r="224" spans="1:4" x14ac:dyDescent="0.2">
      <c r="A224" t="s">
        <v>30</v>
      </c>
      <c r="B224">
        <v>324</v>
      </c>
      <c r="C224">
        <v>0</v>
      </c>
      <c r="D224">
        <v>0.96199999999999997</v>
      </c>
    </row>
    <row r="225" spans="1:4" x14ac:dyDescent="0.2">
      <c r="A225" t="s">
        <v>38</v>
      </c>
      <c r="B225">
        <v>325</v>
      </c>
      <c r="C225">
        <v>0</v>
      </c>
      <c r="D225">
        <v>0.95799999999999996</v>
      </c>
    </row>
    <row r="226" spans="1:4" x14ac:dyDescent="0.2">
      <c r="A226" t="s">
        <v>41</v>
      </c>
      <c r="B226">
        <v>326</v>
      </c>
      <c r="C226">
        <v>0</v>
      </c>
      <c r="D226">
        <v>0.95099999999999996</v>
      </c>
    </row>
    <row r="227" spans="1:4" x14ac:dyDescent="0.2">
      <c r="A227" t="s">
        <v>46</v>
      </c>
      <c r="B227">
        <v>327</v>
      </c>
      <c r="C227">
        <v>0</v>
      </c>
      <c r="D227">
        <v>0.83399999999999996</v>
      </c>
    </row>
    <row r="228" spans="1:4" x14ac:dyDescent="0.2">
      <c r="A228" t="s">
        <v>35</v>
      </c>
      <c r="B228">
        <v>328</v>
      </c>
      <c r="C228">
        <v>0</v>
      </c>
      <c r="D228">
        <v>0.20100000000000001</v>
      </c>
    </row>
    <row r="229" spans="1:4" x14ac:dyDescent="0.2">
      <c r="A229" t="s">
        <v>42</v>
      </c>
      <c r="B229">
        <v>329</v>
      </c>
      <c r="C229">
        <v>6.0000000000000001E-3</v>
      </c>
      <c r="D229">
        <v>0.03</v>
      </c>
    </row>
    <row r="230" spans="1:4" x14ac:dyDescent="0.2">
      <c r="A230" t="s">
        <v>42</v>
      </c>
      <c r="B230">
        <v>330</v>
      </c>
      <c r="C230">
        <v>2.1999999999999999E-2</v>
      </c>
      <c r="D230">
        <v>3.6999999999999998E-2</v>
      </c>
    </row>
    <row r="231" spans="1:4" x14ac:dyDescent="0.2">
      <c r="A231" t="s">
        <v>45</v>
      </c>
      <c r="B231">
        <v>331</v>
      </c>
      <c r="C231">
        <v>9.1999999999999998E-2</v>
      </c>
      <c r="D231">
        <v>0.122</v>
      </c>
    </row>
    <row r="232" spans="1:4" x14ac:dyDescent="0.2">
      <c r="A232" t="s">
        <v>39</v>
      </c>
      <c r="B232">
        <v>332</v>
      </c>
      <c r="C232">
        <v>0.33300000000000002</v>
      </c>
      <c r="D232">
        <v>0.33300000000000002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T2 relaxation data Fig.4b</vt:lpstr>
      <vt:lpstr>DSF benzamide binding Fig.5c</vt:lpstr>
      <vt:lpstr>PARylation Fig.5d </vt:lpstr>
      <vt:lpstr>RNA binding FP Fig.5e</vt:lpstr>
      <vt:lpstr>L1 Westerns Fig.6d</vt:lpstr>
      <vt:lpstr>TALOS CSI Suppl 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Yorgo.E. Modis</cp:lastModifiedBy>
  <dcterms:created xsi:type="dcterms:W3CDTF">2020-08-31T13:01:15Z</dcterms:created>
  <dcterms:modified xsi:type="dcterms:W3CDTF">2020-09-01T15:52:49Z</dcterms:modified>
</cp:coreProperties>
</file>