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NC final revision\files\"/>
    </mc:Choice>
  </mc:AlternateContent>
  <xr:revisionPtr revIDLastSave="0" documentId="13_ncr:1_{4149299D-1EAD-4EB5-9EAB-F196ADAF6F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gure 3b,c,d" sheetId="1" r:id="rId1"/>
    <sheet name=" Figure 4b,c" sheetId="2" r:id="rId2"/>
    <sheet name="Figure 5b" sheetId="3" r:id="rId3"/>
    <sheet name="Figure 6a,b,c,d" sheetId="4" r:id="rId4"/>
    <sheet name="Table 1" sheetId="12" r:id="rId5"/>
    <sheet name="Supplementary Figure 1b" sheetId="5" r:id="rId6"/>
    <sheet name="Supplementary Figure 2b" sheetId="6" r:id="rId7"/>
    <sheet name="Supplementary Figure 3" sheetId="13" r:id="rId8"/>
    <sheet name="Supplementary Figure 5" sheetId="14" r:id="rId9"/>
    <sheet name="Supplementary Figure 6" sheetId="15" r:id="rId10"/>
    <sheet name="Supplementary Figure 7a,b" sheetId="16" r:id="rId11"/>
    <sheet name="Supplementary Figure 8" sheetId="7" r:id="rId12"/>
    <sheet name="Supplementary Figure 10" sheetId="8" r:id="rId13"/>
    <sheet name="Supplementary Figure 11" sheetId="9" r:id="rId14"/>
    <sheet name="Supplementary Figure 12a,b" sheetId="10" r:id="rId15"/>
    <sheet name="Supplementary Figure 13a,b" sheetId="19" r:id="rId16"/>
    <sheet name="Supplementary Figure 14a,b,c" sheetId="11" r:id="rId17"/>
    <sheet name="Supplementary Table 2" sheetId="18" r:id="rId18"/>
  </sheets>
  <definedNames>
    <definedName name="_Hlk45955615" localSheetId="0">'Figure 3b,c,d'!$B$20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1" i="19" l="1"/>
  <c r="G50" i="19"/>
  <c r="G49" i="19"/>
  <c r="G48" i="19"/>
  <c r="G47" i="19"/>
  <c r="G42" i="19"/>
  <c r="G41" i="19"/>
  <c r="G40" i="19"/>
  <c r="G39" i="19"/>
  <c r="G38" i="19"/>
  <c r="G34" i="19"/>
  <c r="G33" i="19"/>
  <c r="G32" i="19"/>
  <c r="G31" i="19"/>
  <c r="G30" i="19"/>
  <c r="G26" i="19"/>
  <c r="G25" i="19"/>
  <c r="G24" i="19"/>
  <c r="G23" i="19"/>
  <c r="G22" i="19"/>
  <c r="G18" i="19"/>
  <c r="G17" i="19"/>
  <c r="G16" i="19"/>
  <c r="G15" i="19"/>
  <c r="G14" i="19"/>
  <c r="G10" i="19"/>
  <c r="G9" i="19"/>
  <c r="G8" i="19"/>
  <c r="G7" i="19"/>
  <c r="G6" i="19"/>
  <c r="V11" i="12" l="1"/>
  <c r="S11" i="12"/>
  <c r="P11" i="12"/>
  <c r="M11" i="12"/>
  <c r="J11" i="12"/>
  <c r="E11" i="12"/>
  <c r="V10" i="12"/>
  <c r="S10" i="12"/>
  <c r="P10" i="12"/>
  <c r="M10" i="12"/>
  <c r="J10" i="12"/>
  <c r="E10" i="12"/>
  <c r="V9" i="12"/>
  <c r="S9" i="12"/>
  <c r="P9" i="12"/>
  <c r="M9" i="12"/>
  <c r="J9" i="12"/>
  <c r="E9" i="12"/>
  <c r="V8" i="12"/>
  <c r="S8" i="12"/>
  <c r="P8" i="12"/>
  <c r="M8" i="12"/>
  <c r="J8" i="12"/>
  <c r="E8" i="12"/>
  <c r="V7" i="12"/>
  <c r="S7" i="12"/>
  <c r="P7" i="12"/>
  <c r="M7" i="12"/>
  <c r="J7" i="12"/>
  <c r="E7" i="12"/>
  <c r="V6" i="12"/>
  <c r="S6" i="12"/>
  <c r="P6" i="12"/>
  <c r="M6" i="12"/>
  <c r="J6" i="12"/>
  <c r="E6" i="12"/>
  <c r="V5" i="12"/>
  <c r="S5" i="12"/>
  <c r="P5" i="12"/>
  <c r="M5" i="12"/>
  <c r="J5" i="12"/>
  <c r="E5" i="12"/>
  <c r="V4" i="12"/>
  <c r="S4" i="12"/>
  <c r="P4" i="12"/>
  <c r="M4" i="12"/>
  <c r="J4" i="12"/>
  <c r="E4" i="12"/>
  <c r="E46" i="7" l="1"/>
  <c r="E45" i="7"/>
  <c r="E44" i="7"/>
  <c r="E43" i="7"/>
  <c r="E42" i="7"/>
  <c r="E41" i="7"/>
  <c r="E37" i="7"/>
  <c r="E36" i="7"/>
  <c r="E35" i="7"/>
  <c r="E34" i="7"/>
  <c r="E33" i="7"/>
  <c r="E32" i="7"/>
  <c r="E28" i="7"/>
  <c r="E27" i="7"/>
  <c r="E26" i="7"/>
  <c r="E25" i="7"/>
  <c r="E24" i="7"/>
  <c r="E23" i="7"/>
  <c r="E19" i="7"/>
  <c r="E18" i="7"/>
  <c r="E17" i="7"/>
  <c r="E16" i="7"/>
  <c r="E15" i="7"/>
  <c r="E14" i="7"/>
  <c r="E10" i="7"/>
  <c r="E9" i="7"/>
  <c r="E8" i="7"/>
  <c r="E7" i="7"/>
  <c r="E6" i="7"/>
  <c r="E5" i="7"/>
  <c r="G43" i="3" l="1"/>
  <c r="F43" i="3"/>
  <c r="G42" i="3"/>
  <c r="F42" i="3"/>
  <c r="G41" i="3"/>
  <c r="F41" i="3"/>
  <c r="G38" i="3"/>
  <c r="F38" i="3"/>
  <c r="G37" i="3"/>
  <c r="F37" i="3"/>
  <c r="G36" i="3"/>
  <c r="F36" i="3"/>
  <c r="G33" i="3"/>
  <c r="F33" i="3"/>
  <c r="G32" i="3"/>
  <c r="F32" i="3"/>
  <c r="G31" i="3"/>
  <c r="F31" i="3"/>
  <c r="G28" i="3"/>
  <c r="F28" i="3"/>
  <c r="G27" i="3"/>
  <c r="F27" i="3"/>
  <c r="G26" i="3"/>
  <c r="F26" i="3"/>
  <c r="G21" i="3"/>
  <c r="F21" i="3"/>
  <c r="G20" i="3"/>
  <c r="F20" i="3"/>
  <c r="G19" i="3"/>
  <c r="F19" i="3"/>
  <c r="G16" i="3"/>
  <c r="F16" i="3"/>
  <c r="G15" i="3"/>
  <c r="F15" i="3"/>
  <c r="G14" i="3"/>
  <c r="F14" i="3"/>
  <c r="G11" i="3"/>
  <c r="F11" i="3"/>
  <c r="G10" i="3"/>
  <c r="F10" i="3"/>
  <c r="G9" i="3"/>
  <c r="F9" i="3"/>
  <c r="G6" i="3"/>
  <c r="F6" i="3"/>
  <c r="G5" i="3"/>
  <c r="F5" i="3"/>
  <c r="G4" i="3"/>
  <c r="F4" i="3"/>
  <c r="F25" i="11" l="1"/>
  <c r="F26" i="11"/>
  <c r="F27" i="11"/>
  <c r="F24" i="11"/>
  <c r="E25" i="11"/>
  <c r="E26" i="11"/>
  <c r="E27" i="11"/>
  <c r="E24" i="11"/>
  <c r="F16" i="11"/>
  <c r="F17" i="11"/>
  <c r="F18" i="11"/>
  <c r="F19" i="11"/>
  <c r="F15" i="11"/>
  <c r="E16" i="11"/>
  <c r="E17" i="11"/>
  <c r="E18" i="11"/>
  <c r="E19" i="11"/>
  <c r="E15" i="11"/>
  <c r="F11" i="11" l="1"/>
  <c r="E11" i="11"/>
  <c r="F10" i="11"/>
  <c r="E10" i="11"/>
  <c r="F9" i="11"/>
  <c r="E9" i="11"/>
  <c r="F8" i="11"/>
  <c r="E8" i="11"/>
  <c r="J11" i="10"/>
  <c r="I11" i="10"/>
  <c r="H11" i="10"/>
  <c r="G11" i="10"/>
  <c r="F11" i="10"/>
  <c r="E11" i="10"/>
  <c r="D11" i="10"/>
  <c r="C11" i="10"/>
  <c r="B11" i="10"/>
  <c r="E20" i="8"/>
  <c r="E21" i="8"/>
  <c r="E22" i="8"/>
  <c r="E23" i="8"/>
  <c r="E24" i="8"/>
  <c r="E25" i="8"/>
  <c r="E26" i="8"/>
  <c r="E19" i="8"/>
  <c r="H13" i="6" l="1"/>
  <c r="H14" i="6"/>
  <c r="H15" i="6"/>
  <c r="H12" i="6"/>
  <c r="G13" i="6"/>
  <c r="G14" i="6"/>
  <c r="G15" i="6"/>
  <c r="G12" i="6"/>
  <c r="H5" i="6"/>
  <c r="H6" i="6"/>
  <c r="H7" i="6"/>
  <c r="H4" i="6"/>
  <c r="G5" i="6"/>
  <c r="G6" i="6"/>
  <c r="G7" i="6"/>
  <c r="G4" i="6"/>
  <c r="G13" i="5"/>
  <c r="G14" i="5"/>
  <c r="G12" i="5"/>
  <c r="F13" i="5"/>
  <c r="F14" i="5"/>
  <c r="F12" i="5"/>
  <c r="G6" i="5"/>
  <c r="G7" i="5"/>
  <c r="G5" i="5"/>
  <c r="F6" i="5"/>
  <c r="F7" i="5"/>
  <c r="F5" i="5"/>
  <c r="G91" i="4" l="1"/>
  <c r="G92" i="4"/>
  <c r="G93" i="4"/>
  <c r="G94" i="4"/>
  <c r="G95" i="4"/>
  <c r="G96" i="4"/>
  <c r="G97" i="4"/>
  <c r="F91" i="4"/>
  <c r="F92" i="4"/>
  <c r="F93" i="4"/>
  <c r="F94" i="4"/>
  <c r="F95" i="4"/>
  <c r="F96" i="4"/>
  <c r="F97" i="4"/>
  <c r="G81" i="4"/>
  <c r="G82" i="4"/>
  <c r="G83" i="4"/>
  <c r="G84" i="4"/>
  <c r="G85" i="4"/>
  <c r="G86" i="4"/>
  <c r="G87" i="4"/>
  <c r="F81" i="4"/>
  <c r="F82" i="4"/>
  <c r="F83" i="4"/>
  <c r="F84" i="4"/>
  <c r="F85" i="4"/>
  <c r="F86" i="4"/>
  <c r="F87" i="4"/>
  <c r="G71" i="4"/>
  <c r="G72" i="4"/>
  <c r="G73" i="4"/>
  <c r="G74" i="4"/>
  <c r="G75" i="4"/>
  <c r="G76" i="4"/>
  <c r="G77" i="4"/>
  <c r="F71" i="4"/>
  <c r="F72" i="4"/>
  <c r="F73" i="4"/>
  <c r="F74" i="4"/>
  <c r="F75" i="4"/>
  <c r="F76" i="4"/>
  <c r="F77" i="4"/>
  <c r="Q66" i="4"/>
  <c r="N66" i="4"/>
  <c r="K66" i="4"/>
  <c r="H66" i="4"/>
  <c r="E66" i="4"/>
  <c r="Q65" i="4"/>
  <c r="N65" i="4"/>
  <c r="K65" i="4"/>
  <c r="H65" i="4"/>
  <c r="E65" i="4"/>
  <c r="Q64" i="4"/>
  <c r="N64" i="4"/>
  <c r="K64" i="4"/>
  <c r="H64" i="4"/>
  <c r="E64" i="4"/>
  <c r="Q63" i="4"/>
  <c r="N63" i="4"/>
  <c r="K63" i="4"/>
  <c r="H63" i="4"/>
  <c r="E63" i="4"/>
  <c r="Q62" i="4"/>
  <c r="N62" i="4"/>
  <c r="K62" i="4"/>
  <c r="H62" i="4"/>
  <c r="E62" i="4"/>
  <c r="Q61" i="4"/>
  <c r="N61" i="4"/>
  <c r="K61" i="4"/>
  <c r="H61" i="4"/>
  <c r="E61" i="4"/>
  <c r="Q60" i="4"/>
  <c r="N60" i="4"/>
  <c r="K60" i="4"/>
  <c r="H60" i="4"/>
  <c r="E60" i="4"/>
  <c r="G54" i="4" l="1"/>
  <c r="F54" i="4"/>
  <c r="G53" i="4"/>
  <c r="F53" i="4"/>
  <c r="G52" i="4"/>
  <c r="F52" i="4"/>
  <c r="G51" i="4"/>
  <c r="F51" i="4"/>
  <c r="G50" i="4"/>
  <c r="F50" i="4"/>
  <c r="G46" i="4"/>
  <c r="F46" i="4"/>
  <c r="G45" i="4"/>
  <c r="F45" i="4"/>
  <c r="G44" i="4"/>
  <c r="F44" i="4"/>
  <c r="G43" i="4"/>
  <c r="F43" i="4"/>
  <c r="G42" i="4"/>
  <c r="F42" i="4"/>
  <c r="G38" i="4"/>
  <c r="F38" i="4"/>
  <c r="G37" i="4"/>
  <c r="F37" i="4"/>
  <c r="G36" i="4"/>
  <c r="F36" i="4"/>
  <c r="G35" i="4"/>
  <c r="F35" i="4"/>
  <c r="G34" i="4"/>
  <c r="F34" i="4"/>
  <c r="G30" i="4"/>
  <c r="F30" i="4"/>
  <c r="G29" i="4"/>
  <c r="F29" i="4"/>
  <c r="G28" i="4"/>
  <c r="F28" i="4"/>
  <c r="G27" i="4"/>
  <c r="F27" i="4"/>
  <c r="G26" i="4"/>
  <c r="F26" i="4"/>
  <c r="G21" i="4"/>
  <c r="F21" i="4"/>
  <c r="G20" i="4"/>
  <c r="F20" i="4"/>
  <c r="G19" i="4"/>
  <c r="F19" i="4"/>
  <c r="G18" i="4"/>
  <c r="F18" i="4"/>
  <c r="G17" i="4"/>
  <c r="F17" i="4"/>
  <c r="Q11" i="4"/>
  <c r="N11" i="4"/>
  <c r="K11" i="4"/>
  <c r="H11" i="4"/>
  <c r="E11" i="4"/>
  <c r="Q10" i="4"/>
  <c r="N10" i="4"/>
  <c r="K10" i="4"/>
  <c r="H10" i="4"/>
  <c r="E10" i="4"/>
  <c r="Q9" i="4"/>
  <c r="N9" i="4"/>
  <c r="K9" i="4"/>
  <c r="H9" i="4"/>
  <c r="E9" i="4"/>
  <c r="Q8" i="4"/>
  <c r="N8" i="4"/>
  <c r="K8" i="4"/>
  <c r="H8" i="4"/>
  <c r="E8" i="4"/>
  <c r="Q7" i="4"/>
  <c r="N7" i="4"/>
  <c r="K7" i="4"/>
  <c r="H7" i="4"/>
  <c r="E7" i="4"/>
  <c r="Q6" i="4"/>
  <c r="N6" i="4"/>
  <c r="K6" i="4"/>
  <c r="H6" i="4"/>
  <c r="E6" i="4"/>
  <c r="Q5" i="4"/>
  <c r="N5" i="4"/>
  <c r="K5" i="4"/>
  <c r="H5" i="4"/>
  <c r="E5" i="4"/>
</calcChain>
</file>

<file path=xl/sharedStrings.xml><?xml version="1.0" encoding="utf-8"?>
<sst xmlns="http://schemas.openxmlformats.org/spreadsheetml/2006/main" count="515" uniqueCount="135">
  <si>
    <r>
      <t xml:space="preserve">E. coli </t>
    </r>
    <r>
      <rPr>
        <sz val="10.5"/>
        <color theme="1"/>
        <rFont val="Times New Roman"/>
        <family val="1"/>
      </rPr>
      <t>(M3B_M3E)</t>
    </r>
  </si>
  <si>
    <r>
      <t xml:space="preserve">E. coli </t>
    </r>
    <r>
      <rPr>
        <sz val="10.5"/>
        <color theme="1"/>
        <rFont val="Times New Roman"/>
        <family val="1"/>
      </rPr>
      <t>(M3A_M3D)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</si>
  <si>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(M3B_M3C)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</si>
  <si>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(M3G)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</si>
  <si>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(M3A_M3F)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</si>
  <si>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(M3H)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</si>
  <si>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(M3I)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</si>
  <si>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(M3J)</t>
    </r>
    <phoneticPr fontId="1" type="noConversion"/>
  </si>
  <si>
    <t>Time (h)</t>
    <phoneticPr fontId="1" type="noConversion"/>
  </si>
  <si>
    <t>AVERAGE</t>
    <phoneticPr fontId="1" type="noConversion"/>
  </si>
  <si>
    <t>STDEV</t>
    <phoneticPr fontId="1" type="noConversion"/>
  </si>
  <si>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b</t>
    </r>
    <r>
      <rPr>
        <sz val="11"/>
        <color theme="1"/>
        <rFont val="等线"/>
        <family val="2"/>
      </rPr>
      <t>）</t>
    </r>
    <phoneticPr fontId="1" type="noConversion"/>
  </si>
  <si>
    <t>(c)</t>
    <phoneticPr fontId="1" type="noConversion"/>
  </si>
  <si>
    <t>Product concentration (mM)</t>
    <phoneticPr fontId="1" type="noConversion"/>
  </si>
  <si>
    <t>AA concentration (mM)</t>
    <phoneticPr fontId="1" type="noConversion"/>
  </si>
  <si>
    <t>6-HHA concentration (mM)</t>
    <phoneticPr fontId="1" type="noConversion"/>
  </si>
  <si>
    <t>CL concentration (mM)</t>
    <phoneticPr fontId="1" type="noConversion"/>
  </si>
  <si>
    <t>(d)</t>
    <phoneticPr fontId="1" type="noConversion"/>
  </si>
  <si>
    <t>Figure 3</t>
    <phoneticPr fontId="1" type="noConversion"/>
  </si>
  <si>
    <t>Figure 4</t>
    <phoneticPr fontId="1" type="noConversion"/>
  </si>
  <si>
    <t>Time</t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</si>
  <si>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(M2E)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</si>
  <si>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(M2F)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</si>
  <si>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(M2G)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</si>
  <si>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(M2H)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</si>
  <si>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(M2A_M2D)</t>
    </r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</si>
  <si>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(M2B_M2C)</t>
    </r>
    <phoneticPr fontId="1" type="noConversion"/>
  </si>
  <si>
    <t>CHONE concentration (mM)</t>
    <phoneticPr fontId="1" type="noConversion"/>
  </si>
  <si>
    <t>(C)</t>
    <phoneticPr fontId="1" type="noConversion"/>
  </si>
  <si>
    <t>CHOL concentration (mM)</t>
  </si>
  <si>
    <t>CHOL concentration (mM)</t>
    <phoneticPr fontId="1" type="noConversion"/>
  </si>
  <si>
    <r>
      <t xml:space="preserve">E. coli </t>
    </r>
    <r>
      <rPr>
        <sz val="10.5"/>
        <color theme="1"/>
        <rFont val="Times New Roman"/>
        <family val="1"/>
      </rPr>
      <t>(M1A)</t>
    </r>
    <phoneticPr fontId="1" type="noConversion"/>
  </si>
  <si>
    <t>3:1</t>
    <phoneticPr fontId="1" type="noConversion"/>
  </si>
  <si>
    <t>2:1</t>
    <phoneticPr fontId="1" type="noConversion"/>
  </si>
  <si>
    <t>1:1</t>
    <phoneticPr fontId="1" type="noConversion"/>
  </si>
  <si>
    <t>1:2</t>
    <phoneticPr fontId="1" type="noConversion"/>
  </si>
  <si>
    <t>1:3</t>
    <phoneticPr fontId="1" type="noConversion"/>
  </si>
  <si>
    <t>Figure 6</t>
    <phoneticPr fontId="1" type="noConversion"/>
  </si>
  <si>
    <t>(a)</t>
    <phoneticPr fontId="1" type="noConversion"/>
  </si>
  <si>
    <t>(b)</t>
    <phoneticPr fontId="1" type="noConversion"/>
  </si>
  <si>
    <t>1:1:1</t>
    <phoneticPr fontId="1" type="noConversion"/>
  </si>
  <si>
    <t>2:1:1</t>
    <phoneticPr fontId="1" type="noConversion"/>
  </si>
  <si>
    <t>2:1:2</t>
    <phoneticPr fontId="1" type="noConversion"/>
  </si>
  <si>
    <t>6:2:1</t>
    <phoneticPr fontId="1" type="noConversion"/>
  </si>
  <si>
    <t>4:1:1</t>
    <phoneticPr fontId="1" type="noConversion"/>
  </si>
  <si>
    <r>
      <t>CDW (g L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  <phoneticPr fontId="1" type="noConversion"/>
  </si>
  <si>
    <r>
      <t xml:space="preserve">E.coli </t>
    </r>
    <r>
      <rPr>
        <sz val="10.5"/>
        <color rgb="FF000000"/>
        <rFont val="Times New Roman"/>
        <family val="1"/>
      </rPr>
      <t>(M2E_M3J)</t>
    </r>
  </si>
  <si>
    <r>
      <t xml:space="preserve">E.coli </t>
    </r>
    <r>
      <rPr>
        <sz val="10.5"/>
        <color rgb="FF000000"/>
        <rFont val="Times New Roman"/>
        <family val="1"/>
      </rPr>
      <t xml:space="preserve">(M2E) + </t>
    </r>
    <r>
      <rPr>
        <i/>
        <sz val="10.5"/>
        <color rgb="FF000000"/>
        <rFont val="Times New Roman"/>
        <family val="1"/>
      </rPr>
      <t xml:space="preserve">E.coli </t>
    </r>
    <r>
      <rPr>
        <sz val="10.5"/>
        <color rgb="FF000000"/>
        <rFont val="Times New Roman"/>
        <family val="1"/>
      </rPr>
      <t xml:space="preserve">(M3J) </t>
    </r>
  </si>
  <si>
    <r>
      <t xml:space="preserve">E. coli </t>
    </r>
    <r>
      <rPr>
        <sz val="10.5"/>
        <color theme="1"/>
        <rFont val="Times New Roman"/>
        <family val="1"/>
      </rPr>
      <t>(M12A_M3J)</t>
    </r>
  </si>
  <si>
    <r>
      <t xml:space="preserve">E. coli </t>
    </r>
    <r>
      <rPr>
        <sz val="10.5"/>
        <color theme="1"/>
        <rFont val="Times New Roman"/>
        <family val="1"/>
      </rPr>
      <t xml:space="preserve">(M1D) + </t>
    </r>
    <r>
      <rPr>
        <i/>
        <sz val="10.5"/>
        <color theme="1"/>
        <rFont val="Times New Roman"/>
        <family val="1"/>
      </rPr>
      <t xml:space="preserve">E. coli </t>
    </r>
    <r>
      <rPr>
        <sz val="10.5"/>
        <color theme="1"/>
        <rFont val="Times New Roman"/>
        <family val="1"/>
      </rPr>
      <t xml:space="preserve">(M2E) + </t>
    </r>
    <r>
      <rPr>
        <i/>
        <sz val="10.5"/>
        <color theme="1"/>
        <rFont val="Times New Roman"/>
        <family val="1"/>
      </rPr>
      <t xml:space="preserve">E. coli </t>
    </r>
    <r>
      <rPr>
        <sz val="10.5"/>
        <color theme="1"/>
        <rFont val="Times New Roman"/>
        <family val="1"/>
      </rPr>
      <t>(M3J)</t>
    </r>
  </si>
  <si>
    <t>Product concentration (mM)</t>
    <phoneticPr fontId="12" type="noConversion"/>
  </si>
  <si>
    <t>Time (h)</t>
    <phoneticPr fontId="12" type="noConversion"/>
  </si>
  <si>
    <t>AVERAGE</t>
    <phoneticPr fontId="12" type="noConversion"/>
  </si>
  <si>
    <t>STDEV</t>
    <phoneticPr fontId="12" type="noConversion"/>
  </si>
  <si>
    <r>
      <t xml:space="preserve">Cell module 1 converted CH </t>
    </r>
    <r>
      <rPr>
        <b/>
        <sz val="11"/>
        <color theme="1"/>
        <rFont val="Times New Roman"/>
        <family val="1"/>
      </rPr>
      <t>1b</t>
    </r>
    <r>
      <rPr>
        <sz val="11"/>
        <color theme="1"/>
        <rFont val="Times New Roman"/>
        <family val="1"/>
      </rPr>
      <t xml:space="preserve"> to CHOL </t>
    </r>
    <r>
      <rPr>
        <b/>
        <sz val="11"/>
        <color theme="1"/>
        <rFont val="Times New Roman"/>
        <family val="1"/>
      </rPr>
      <t>2b</t>
    </r>
    <r>
      <rPr>
        <sz val="11"/>
        <color theme="1"/>
        <rFont val="Times New Roman"/>
        <family val="1"/>
      </rPr>
      <t xml:space="preserve"> and CHONE </t>
    </r>
    <r>
      <rPr>
        <b/>
        <sz val="11"/>
        <color theme="1"/>
        <rFont val="Times New Roman"/>
        <family val="1"/>
      </rPr>
      <t>3b</t>
    </r>
    <phoneticPr fontId="12" type="noConversion"/>
  </si>
  <si>
    <r>
      <rPr>
        <i/>
        <sz val="11"/>
        <color theme="1"/>
        <rFont val="Times New Roman"/>
        <family val="1"/>
      </rPr>
      <t>E. coli</t>
    </r>
    <r>
      <rPr>
        <sz val="11"/>
        <color theme="1"/>
        <rFont val="Times New Roman"/>
        <family val="1"/>
      </rPr>
      <t xml:space="preserve"> consortium EC1_2_3 CH  converted </t>
    </r>
    <r>
      <rPr>
        <b/>
        <sz val="11"/>
        <color theme="1"/>
        <rFont val="Times New Roman"/>
        <family val="1"/>
      </rPr>
      <t>1b</t>
    </r>
    <r>
      <rPr>
        <sz val="11"/>
        <color theme="1"/>
        <rFont val="Times New Roman"/>
        <family val="1"/>
      </rPr>
      <t xml:space="preserve"> to AA </t>
    </r>
    <r>
      <rPr>
        <b/>
        <sz val="11"/>
        <color theme="1"/>
        <rFont val="Times New Roman"/>
        <family val="1"/>
      </rPr>
      <t>7b</t>
    </r>
    <r>
      <rPr>
        <sz val="11"/>
        <color theme="1"/>
        <rFont val="Times New Roman"/>
        <family val="1"/>
      </rPr>
      <t xml:space="preserve"> </t>
    </r>
    <phoneticPr fontId="12" type="noConversion"/>
  </si>
  <si>
    <t>Relative amount (%), stability test for cell module 1</t>
    <phoneticPr fontId="12" type="noConversion"/>
  </si>
  <si>
    <t>Pretreatment Time (h)</t>
    <phoneticPr fontId="12" type="noConversion"/>
  </si>
  <si>
    <t>Relative amount (%), stability test for cell module 2</t>
    <phoneticPr fontId="12" type="noConversion"/>
  </si>
  <si>
    <t>Relative amount (%), stability test for cell module 3</t>
    <phoneticPr fontId="12" type="noConversion"/>
  </si>
  <si>
    <t>Standard curve</t>
    <phoneticPr fontId="1" type="noConversion"/>
  </si>
  <si>
    <t>y=0.0168x+0.4545</t>
    <phoneticPr fontId="1" type="noConversion"/>
  </si>
  <si>
    <t>R2=0.9971</t>
    <phoneticPr fontId="1" type="noConversion"/>
  </si>
  <si>
    <t>(live cell) %</t>
    <phoneticPr fontId="1" type="noConversion"/>
  </si>
  <si>
    <t>530nm/630nm</t>
    <phoneticPr fontId="1" type="noConversion"/>
  </si>
  <si>
    <t>average</t>
    <phoneticPr fontId="1" type="noConversion"/>
  </si>
  <si>
    <t>live bacteria %</t>
    <phoneticPr fontId="1" type="noConversion"/>
  </si>
  <si>
    <t>Blank</t>
    <phoneticPr fontId="16" type="noConversion"/>
  </si>
  <si>
    <t>1st</t>
    <phoneticPr fontId="16" type="noConversion"/>
  </si>
  <si>
    <t>average</t>
    <phoneticPr fontId="16" type="noConversion"/>
  </si>
  <si>
    <t>stdev</t>
    <phoneticPr fontId="11" type="noConversion"/>
  </si>
  <si>
    <t>0h</t>
    <phoneticPr fontId="1" type="noConversion"/>
  </si>
  <si>
    <t>3h</t>
    <phoneticPr fontId="1" type="noConversion"/>
  </si>
  <si>
    <t>6h</t>
    <phoneticPr fontId="1" type="noConversion"/>
  </si>
  <si>
    <t>12h</t>
    <phoneticPr fontId="1" type="noConversion"/>
  </si>
  <si>
    <t>24h</t>
    <phoneticPr fontId="1" type="noConversion"/>
  </si>
  <si>
    <t>30h</t>
    <phoneticPr fontId="1" type="noConversion"/>
  </si>
  <si>
    <t>Cyclohexane</t>
    <phoneticPr fontId="11" type="noConversion"/>
  </si>
  <si>
    <t>2nd</t>
    <phoneticPr fontId="16" type="noConversion"/>
  </si>
  <si>
    <t>3rd</t>
    <phoneticPr fontId="16" type="noConversion"/>
  </si>
  <si>
    <t xml:space="preserve">Yield (%) </t>
    <phoneticPr fontId="12" type="noConversion"/>
  </si>
  <si>
    <t>Cell module 1</t>
    <phoneticPr fontId="12" type="noConversion"/>
  </si>
  <si>
    <t>Substrate concentration (mM)</t>
    <phoneticPr fontId="12" type="noConversion"/>
  </si>
  <si>
    <t>Cell module 2</t>
    <phoneticPr fontId="12" type="noConversion"/>
  </si>
  <si>
    <t>Cell module 3</t>
    <phoneticPr fontId="12" type="noConversion"/>
  </si>
  <si>
    <t>(a)</t>
    <phoneticPr fontId="12" type="noConversion"/>
  </si>
  <si>
    <t>(b)</t>
    <phoneticPr fontId="12" type="noConversion"/>
  </si>
  <si>
    <t>(c)</t>
    <phoneticPr fontId="12" type="noConversion"/>
  </si>
  <si>
    <t>Table 1</t>
    <phoneticPr fontId="1" type="noConversion"/>
  </si>
  <si>
    <t>2a</t>
    <phoneticPr fontId="1" type="noConversion"/>
  </si>
  <si>
    <t>2b</t>
    <phoneticPr fontId="1" type="noConversion"/>
  </si>
  <si>
    <t>2c</t>
    <phoneticPr fontId="1" type="noConversion"/>
  </si>
  <si>
    <t>2d</t>
    <phoneticPr fontId="1" type="noConversion"/>
  </si>
  <si>
    <t>1a</t>
    <phoneticPr fontId="1" type="noConversion"/>
  </si>
  <si>
    <t>1b</t>
    <phoneticPr fontId="1" type="noConversion"/>
  </si>
  <si>
    <t>1c</t>
    <phoneticPr fontId="1" type="noConversion"/>
  </si>
  <si>
    <t>1d</t>
    <phoneticPr fontId="1" type="noConversion"/>
  </si>
  <si>
    <r>
      <rPr>
        <b/>
        <sz val="11"/>
        <color theme="1"/>
        <rFont val="Times New Roman"/>
        <family val="1"/>
      </rPr>
      <t>7(a-d)</t>
    </r>
    <r>
      <rPr>
        <sz val="11"/>
        <color theme="1"/>
        <rFont val="Times New Roman"/>
        <family val="1"/>
      </rPr>
      <t xml:space="preserve"> concentration (Mm)</t>
    </r>
    <phoneticPr fontId="1" type="noConversion"/>
  </si>
  <si>
    <t>Substrate</t>
    <phoneticPr fontId="1" type="noConversion"/>
  </si>
  <si>
    <t>Product distribution [%]</t>
  </si>
  <si>
    <t>2 (a-d)</t>
    <phoneticPr fontId="1" type="noConversion"/>
  </si>
  <si>
    <t>3 (a-d)</t>
    <phoneticPr fontId="1" type="noConversion"/>
  </si>
  <si>
    <t>4 (a-d)</t>
    <phoneticPr fontId="1" type="noConversion"/>
  </si>
  <si>
    <t>5 (a-d)</t>
    <phoneticPr fontId="1" type="noConversion"/>
  </si>
  <si>
    <t>7 (a-d)</t>
    <phoneticPr fontId="1" type="noConversion"/>
  </si>
  <si>
    <r>
      <t xml:space="preserve">E. coli </t>
    </r>
    <r>
      <rPr>
        <sz val="10.5"/>
        <rFont val="Times New Roman"/>
        <family val="1"/>
      </rPr>
      <t>(M1B)</t>
    </r>
    <phoneticPr fontId="1" type="noConversion"/>
  </si>
  <si>
    <r>
      <t xml:space="preserve">E. coli </t>
    </r>
    <r>
      <rPr>
        <sz val="10.5"/>
        <rFont val="Times New Roman"/>
        <family val="1"/>
      </rPr>
      <t>(M1D)</t>
    </r>
    <phoneticPr fontId="1" type="noConversion"/>
  </si>
  <si>
    <r>
      <t xml:space="preserve">E. coli </t>
    </r>
    <r>
      <rPr>
        <sz val="10.5"/>
        <rFont val="Times New Roman"/>
        <family val="1"/>
      </rPr>
      <t>(M1A)</t>
    </r>
    <phoneticPr fontId="1" type="noConversion"/>
  </si>
  <si>
    <t>Supplementary Figure 1</t>
    <phoneticPr fontId="1" type="noConversion"/>
  </si>
  <si>
    <t>Figure 5b</t>
    <phoneticPr fontId="1" type="noConversion"/>
  </si>
  <si>
    <r>
      <t xml:space="preserve">E. coli </t>
    </r>
    <r>
      <rPr>
        <sz val="10.5"/>
        <rFont val="Times New Roman"/>
        <family val="1"/>
      </rPr>
      <t>(M1C)</t>
    </r>
    <phoneticPr fontId="1" type="noConversion"/>
  </si>
  <si>
    <t>Supplementary Figure 12</t>
    <phoneticPr fontId="1" type="noConversion"/>
  </si>
  <si>
    <t>Supplementary Figure 3. SDS-PAGE analysis of whole-cell proteins of Module 3 expressed in E. coli.</t>
  </si>
  <si>
    <t>Supplementary Figure 2</t>
    <phoneticPr fontId="1" type="noConversion"/>
  </si>
  <si>
    <t>Supplementary Figure 13</t>
    <phoneticPr fontId="1" type="noConversion"/>
  </si>
  <si>
    <t>Supplementary Figure 11</t>
    <phoneticPr fontId="1" type="noConversion"/>
  </si>
  <si>
    <t>Supplementary Figure 10</t>
    <phoneticPr fontId="1" type="noConversion"/>
  </si>
  <si>
    <t>Supplementary Figure 8</t>
    <phoneticPr fontId="1" type="noConversion"/>
  </si>
  <si>
    <t>Supplementary Figure 7a. Western blot analysis of recombinant enzyme expressions.</t>
    <phoneticPr fontId="1" type="noConversion"/>
  </si>
  <si>
    <t>Supplementary Figure 67b. Western blot analysis of recombinant enzyme expressions.</t>
    <phoneticPr fontId="1" type="noConversion"/>
  </si>
  <si>
    <t>Supplementary Figure 6. SDS-PAGE analysis of whole-cell proteins of Module 1 expressed in E. coli.</t>
    <phoneticPr fontId="1" type="noConversion"/>
  </si>
  <si>
    <t>Supplementary Figure 5. SDS-PAGE analysis of whole-cell proteins of Module 2 expressed in E. coli.</t>
    <phoneticPr fontId="1" type="noConversion"/>
  </si>
  <si>
    <t xml:space="preserve"> CO-binding difference </t>
    <phoneticPr fontId="1" type="noConversion"/>
  </si>
  <si>
    <t>2 times dilution of samples for detection</t>
    <phoneticPr fontId="1" type="noConversion"/>
  </si>
  <si>
    <t xml:space="preserve">Formula </t>
    <phoneticPr fontId="1" type="noConversion"/>
  </si>
  <si>
    <t xml:space="preserve">P450conc (μM)=(OD450-OD490)/0.091*dilution times </t>
    <phoneticPr fontId="1" type="noConversion"/>
  </si>
  <si>
    <t>Module 1</t>
    <phoneticPr fontId="1" type="noConversion"/>
  </si>
  <si>
    <t>OD 450</t>
    <phoneticPr fontId="1" type="noConversion"/>
  </si>
  <si>
    <t>OD 490</t>
    <phoneticPr fontId="1" type="noConversion"/>
  </si>
  <si>
    <r>
      <t>Concentration of P450</t>
    </r>
    <r>
      <rPr>
        <sz val="8"/>
        <color theme="1"/>
        <rFont val="DengXian (正文)"/>
        <charset val="134"/>
      </rPr>
      <t>BM3</t>
    </r>
    <r>
      <rPr>
        <sz val="11"/>
        <color theme="1"/>
        <rFont val="等线"/>
        <family val="2"/>
        <scheme val="minor"/>
      </rPr>
      <t xml:space="preserve"> (μM)</t>
    </r>
    <phoneticPr fontId="1" type="noConversion"/>
  </si>
  <si>
    <t>1st</t>
    <phoneticPr fontId="1" type="noConversion"/>
  </si>
  <si>
    <t>2nd</t>
    <phoneticPr fontId="1" type="noConversion"/>
  </si>
  <si>
    <t>3rd</t>
    <phoneticPr fontId="1" type="noConversion"/>
  </si>
  <si>
    <t>Supplementary Figure 14</t>
    <phoneticPr fontId="1" type="noConversion"/>
  </si>
  <si>
    <t>Supplementary  Table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</si>
</sst>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_);[Red]\(0.00\)"/>
    <numFmt numFmtId="178" formatCode="0_);[Red]\(0\)"/>
    <numFmt numFmtId="179" formatCode="0_ "/>
  </numFmts>
  <fonts count="2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vertAlign val="superscript"/>
      <sz val="11"/>
      <color theme="1"/>
      <name val="Times New Roman"/>
      <family val="1"/>
    </font>
    <font>
      <b/>
      <sz val="10.5"/>
      <color rgb="FF000000"/>
      <name val="Times New Roman"/>
      <family val="1"/>
    </font>
    <font>
      <i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9"/>
      <name val="宋体"/>
      <family val="3"/>
      <charset val="134"/>
    </font>
    <font>
      <sz val="12"/>
      <name val="Times New Roman"/>
      <family val="1"/>
    </font>
    <font>
      <b/>
      <sz val="10.5"/>
      <color theme="1"/>
      <name val="Times New Roman"/>
      <family val="1"/>
    </font>
    <font>
      <sz val="11"/>
      <name val="Times New Roman"/>
      <family val="1"/>
    </font>
    <font>
      <i/>
      <sz val="10.5"/>
      <name val="Times New Roman"/>
      <family val="1"/>
    </font>
    <font>
      <sz val="10.5"/>
      <name val="Times New Roman"/>
      <family val="1"/>
    </font>
    <font>
      <sz val="11"/>
      <color theme="1"/>
      <name val="宋体"/>
      <family val="1"/>
      <charset val="134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8"/>
      <color theme="1"/>
      <name val="DengXian (正文)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76" fontId="4" fillId="0" borderId="4" xfId="0" applyNumberFormat="1" applyFont="1" applyBorder="1" applyAlignment="1">
      <alignment horizontal="center"/>
    </xf>
    <xf numFmtId="176" fontId="4" fillId="0" borderId="0" xfId="0" applyNumberFormat="1" applyFont="1" applyBorder="1" applyAlignment="1">
      <alignment horizontal="center"/>
    </xf>
    <xf numFmtId="176" fontId="4" fillId="0" borderId="6" xfId="0" applyNumberFormat="1" applyFont="1" applyBorder="1" applyAlignment="1">
      <alignment horizontal="center"/>
    </xf>
    <xf numFmtId="176" fontId="4" fillId="0" borderId="7" xfId="0" applyNumberFormat="1" applyFont="1" applyBorder="1" applyAlignment="1">
      <alignment horizontal="center"/>
    </xf>
    <xf numFmtId="176" fontId="4" fillId="0" borderId="5" xfId="0" applyNumberFormat="1" applyFont="1" applyBorder="1" applyAlignment="1">
      <alignment horizontal="center"/>
    </xf>
    <xf numFmtId="176" fontId="4" fillId="0" borderId="8" xfId="0" applyNumberFormat="1" applyFont="1" applyBorder="1" applyAlignment="1">
      <alignment horizontal="center"/>
    </xf>
    <xf numFmtId="177" fontId="4" fillId="0" borderId="1" xfId="0" applyNumberFormat="1" applyFont="1" applyBorder="1" applyAlignment="1">
      <alignment horizontal="center"/>
    </xf>
    <xf numFmtId="177" fontId="4" fillId="0" borderId="2" xfId="0" applyNumberFormat="1" applyFont="1" applyBorder="1" applyAlignment="1">
      <alignment horizontal="center"/>
    </xf>
    <xf numFmtId="177" fontId="4" fillId="0" borderId="4" xfId="0" applyNumberFormat="1" applyFont="1" applyBorder="1" applyAlignment="1">
      <alignment horizontal="center"/>
    </xf>
    <xf numFmtId="177" fontId="4" fillId="0" borderId="0" xfId="0" applyNumberFormat="1" applyFont="1" applyBorder="1" applyAlignment="1">
      <alignment horizontal="center"/>
    </xf>
    <xf numFmtId="177" fontId="4" fillId="0" borderId="6" xfId="0" applyNumberFormat="1" applyFont="1" applyBorder="1" applyAlignment="1">
      <alignment horizontal="center"/>
    </xf>
    <xf numFmtId="177" fontId="4" fillId="0" borderId="3" xfId="0" applyNumberFormat="1" applyFont="1" applyBorder="1" applyAlignment="1">
      <alignment horizontal="center"/>
    </xf>
    <xf numFmtId="177" fontId="4" fillId="0" borderId="5" xfId="0" applyNumberFormat="1" applyFont="1" applyBorder="1" applyAlignment="1">
      <alignment horizontal="center"/>
    </xf>
    <xf numFmtId="177" fontId="4" fillId="0" borderId="8" xfId="0" applyNumberFormat="1" applyFont="1" applyBorder="1" applyAlignment="1">
      <alignment horizontal="center"/>
    </xf>
    <xf numFmtId="177" fontId="4" fillId="0" borderId="0" xfId="0" applyNumberFormat="1" applyFont="1" applyFill="1" applyBorder="1" applyAlignment="1">
      <alignment horizontal="center"/>
    </xf>
    <xf numFmtId="177" fontId="4" fillId="0" borderId="5" xfId="0" applyNumberFormat="1" applyFont="1" applyFill="1" applyBorder="1" applyAlignment="1">
      <alignment horizontal="center"/>
    </xf>
    <xf numFmtId="177" fontId="4" fillId="0" borderId="7" xfId="0" applyNumberFormat="1" applyFont="1" applyFill="1" applyBorder="1" applyAlignment="1">
      <alignment horizontal="center"/>
    </xf>
    <xf numFmtId="177" fontId="4" fillId="0" borderId="8" xfId="0" applyNumberFormat="1" applyFont="1" applyFill="1" applyBorder="1" applyAlignment="1">
      <alignment horizontal="center"/>
    </xf>
    <xf numFmtId="178" fontId="4" fillId="0" borderId="0" xfId="0" applyNumberFormat="1" applyFont="1" applyAlignment="1">
      <alignment horizontal="center"/>
    </xf>
    <xf numFmtId="178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4" fillId="0" borderId="0" xfId="0" applyNumberFormat="1" applyFont="1"/>
    <xf numFmtId="176" fontId="4" fillId="0" borderId="5" xfId="0" applyNumberFormat="1" applyFont="1" applyBorder="1"/>
    <xf numFmtId="176" fontId="4" fillId="0" borderId="7" xfId="0" applyNumberFormat="1" applyFont="1" applyBorder="1"/>
    <xf numFmtId="176" fontId="4" fillId="0" borderId="8" xfId="0" applyNumberFormat="1" applyFont="1" applyBorder="1"/>
    <xf numFmtId="176" fontId="4" fillId="0" borderId="3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wrapText="1"/>
    </xf>
    <xf numFmtId="176" fontId="10" fillId="0" borderId="2" xfId="0" applyNumberFormat="1" applyFont="1" applyBorder="1" applyAlignment="1">
      <alignment horizontal="center" wrapText="1"/>
    </xf>
    <xf numFmtId="176" fontId="10" fillId="0" borderId="3" xfId="0" applyNumberFormat="1" applyFont="1" applyBorder="1" applyAlignment="1">
      <alignment horizontal="center" wrapText="1"/>
    </xf>
    <xf numFmtId="176" fontId="10" fillId="0" borderId="4" xfId="0" applyNumberFormat="1" applyFont="1" applyBorder="1" applyAlignment="1">
      <alignment horizontal="center" wrapText="1"/>
    </xf>
    <xf numFmtId="176" fontId="10" fillId="0" borderId="0" xfId="0" applyNumberFormat="1" applyFont="1" applyAlignment="1">
      <alignment horizontal="center" wrapText="1"/>
    </xf>
    <xf numFmtId="176" fontId="10" fillId="0" borderId="5" xfId="0" applyNumberFormat="1" applyFont="1" applyBorder="1" applyAlignment="1">
      <alignment horizontal="center" wrapText="1"/>
    </xf>
    <xf numFmtId="176" fontId="10" fillId="0" borderId="6" xfId="0" applyNumberFormat="1" applyFont="1" applyBorder="1" applyAlignment="1">
      <alignment horizontal="center" wrapText="1"/>
    </xf>
    <xf numFmtId="176" fontId="10" fillId="0" borderId="7" xfId="0" applyNumberFormat="1" applyFont="1" applyBorder="1" applyAlignment="1">
      <alignment horizontal="center" wrapText="1"/>
    </xf>
    <xf numFmtId="176" fontId="10" fillId="0" borderId="8" xfId="0" applyNumberFormat="1" applyFont="1" applyBorder="1" applyAlignment="1">
      <alignment horizontal="center" wrapText="1"/>
    </xf>
    <xf numFmtId="176" fontId="4" fillId="0" borderId="9" xfId="0" applyNumberFormat="1" applyFont="1" applyBorder="1" applyAlignment="1">
      <alignment horizontal="center"/>
    </xf>
    <xf numFmtId="176" fontId="4" fillId="0" borderId="10" xfId="0" applyNumberFormat="1" applyFont="1" applyBorder="1" applyAlignment="1">
      <alignment horizontal="center"/>
    </xf>
    <xf numFmtId="176" fontId="4" fillId="0" borderId="11" xfId="0" applyNumberFormat="1" applyFont="1" applyBorder="1" applyAlignment="1">
      <alignment horizontal="center"/>
    </xf>
    <xf numFmtId="176" fontId="17" fillId="0" borderId="2" xfId="0" applyNumberFormat="1" applyFont="1" applyBorder="1" applyAlignment="1">
      <alignment horizontal="center"/>
    </xf>
    <xf numFmtId="176" fontId="17" fillId="0" borderId="3" xfId="0" applyNumberFormat="1" applyFont="1" applyBorder="1" applyAlignment="1">
      <alignment horizont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8" fontId="4" fillId="0" borderId="0" xfId="0" applyNumberFormat="1" applyFont="1" applyFill="1" applyAlignment="1">
      <alignment horizontal="center"/>
    </xf>
    <xf numFmtId="177" fontId="4" fillId="0" borderId="1" xfId="0" applyNumberFormat="1" applyFont="1" applyFill="1" applyBorder="1" applyAlignment="1">
      <alignment horizontal="center"/>
    </xf>
    <xf numFmtId="177" fontId="4" fillId="0" borderId="2" xfId="0" applyNumberFormat="1" applyFont="1" applyFill="1" applyBorder="1" applyAlignment="1">
      <alignment horizontal="center"/>
    </xf>
    <xf numFmtId="177" fontId="4" fillId="0" borderId="3" xfId="0" applyNumberFormat="1" applyFont="1" applyFill="1" applyBorder="1" applyAlignment="1">
      <alignment horizontal="center"/>
    </xf>
    <xf numFmtId="177" fontId="4" fillId="0" borderId="4" xfId="0" applyNumberFormat="1" applyFont="1" applyFill="1" applyBorder="1" applyAlignment="1">
      <alignment horizontal="center"/>
    </xf>
    <xf numFmtId="177" fontId="4" fillId="0" borderId="6" xfId="0" applyNumberFormat="1" applyFont="1" applyFill="1" applyBorder="1" applyAlignment="1">
      <alignment horizontal="center"/>
    </xf>
    <xf numFmtId="177" fontId="19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Fill="1" applyAlignment="1">
      <alignment horizontal="center"/>
    </xf>
    <xf numFmtId="177" fontId="4" fillId="0" borderId="7" xfId="0" applyNumberFormat="1" applyFont="1" applyBorder="1" applyAlignment="1">
      <alignment horizontal="center"/>
    </xf>
    <xf numFmtId="176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76" fontId="19" fillId="0" borderId="4" xfId="0" applyNumberFormat="1" applyFont="1" applyBorder="1" applyAlignment="1">
      <alignment vertical="center"/>
    </xf>
    <xf numFmtId="176" fontId="19" fillId="0" borderId="0" xfId="0" applyNumberFormat="1" applyFont="1" applyAlignment="1">
      <alignment vertical="center"/>
    </xf>
    <xf numFmtId="176" fontId="19" fillId="0" borderId="0" xfId="0" applyNumberFormat="1" applyFont="1"/>
    <xf numFmtId="176" fontId="19" fillId="0" borderId="0" xfId="0" applyNumberFormat="1" applyFont="1" applyAlignment="1">
      <alignment horizontal="center"/>
    </xf>
    <xf numFmtId="176" fontId="19" fillId="0" borderId="6" xfId="0" applyNumberFormat="1" applyFont="1" applyBorder="1"/>
    <xf numFmtId="176" fontId="19" fillId="0" borderId="7" xfId="0" applyNumberFormat="1" applyFont="1" applyBorder="1"/>
    <xf numFmtId="176" fontId="19" fillId="0" borderId="4" xfId="0" applyNumberFormat="1" applyFont="1" applyBorder="1"/>
    <xf numFmtId="176" fontId="19" fillId="0" borderId="4" xfId="0" applyNumberFormat="1" applyFont="1" applyBorder="1" applyAlignment="1">
      <alignment horizontal="center"/>
    </xf>
    <xf numFmtId="176" fontId="19" fillId="0" borderId="6" xfId="0" applyNumberFormat="1" applyFont="1" applyBorder="1" applyAlignment="1">
      <alignment horizontal="center"/>
    </xf>
    <xf numFmtId="176" fontId="19" fillId="0" borderId="7" xfId="0" applyNumberFormat="1" applyFont="1" applyBorder="1" applyAlignment="1">
      <alignment horizontal="center"/>
    </xf>
    <xf numFmtId="176" fontId="19" fillId="0" borderId="7" xfId="0" applyNumberFormat="1" applyFont="1" applyBorder="1" applyAlignment="1">
      <alignment vertical="center"/>
    </xf>
    <xf numFmtId="176" fontId="19" fillId="0" borderId="0" xfId="0" applyNumberFormat="1" applyFont="1" applyBorder="1" applyAlignment="1">
      <alignment horizontal="center"/>
    </xf>
    <xf numFmtId="176" fontId="4" fillId="0" borderId="0" xfId="0" applyNumberFormat="1" applyFont="1" applyBorder="1"/>
    <xf numFmtId="176" fontId="19" fillId="0" borderId="2" xfId="0" applyNumberFormat="1" applyFont="1" applyBorder="1" applyAlignment="1">
      <alignment horizontal="center"/>
    </xf>
    <xf numFmtId="176" fontId="4" fillId="0" borderId="2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178" fontId="4" fillId="0" borderId="2" xfId="0" applyNumberFormat="1" applyFont="1" applyBorder="1" applyAlignment="1">
      <alignment horizontal="center"/>
    </xf>
    <xf numFmtId="178" fontId="4" fillId="0" borderId="3" xfId="0" applyNumberFormat="1" applyFont="1" applyBorder="1" applyAlignment="1">
      <alignment horizontal="center"/>
    </xf>
    <xf numFmtId="179" fontId="4" fillId="0" borderId="0" xfId="0" applyNumberFormat="1" applyFont="1" applyAlignment="1">
      <alignment horizontal="center"/>
    </xf>
    <xf numFmtId="179" fontId="4" fillId="0" borderId="4" xfId="0" applyNumberFormat="1" applyFont="1" applyBorder="1" applyAlignment="1">
      <alignment horizontal="center"/>
    </xf>
    <xf numFmtId="179" fontId="4" fillId="0" borderId="5" xfId="0" applyNumberFormat="1" applyFont="1" applyBorder="1" applyAlignment="1">
      <alignment horizontal="center"/>
    </xf>
    <xf numFmtId="178" fontId="4" fillId="0" borderId="4" xfId="0" applyNumberFormat="1" applyFont="1" applyBorder="1" applyAlignment="1">
      <alignment horizontal="center"/>
    </xf>
    <xf numFmtId="178" fontId="4" fillId="0" borderId="5" xfId="0" applyNumberFormat="1" applyFont="1" applyBorder="1" applyAlignment="1">
      <alignment horizontal="center"/>
    </xf>
    <xf numFmtId="179" fontId="4" fillId="0" borderId="6" xfId="0" applyNumberFormat="1" applyFont="1" applyBorder="1" applyAlignment="1">
      <alignment horizontal="center"/>
    </xf>
    <xf numFmtId="179" fontId="4" fillId="0" borderId="7" xfId="0" applyNumberFormat="1" applyFont="1" applyBorder="1" applyAlignment="1">
      <alignment horizontal="center"/>
    </xf>
    <xf numFmtId="179" fontId="4" fillId="0" borderId="8" xfId="0" applyNumberFormat="1" applyFont="1" applyBorder="1" applyAlignment="1">
      <alignment horizontal="center"/>
    </xf>
    <xf numFmtId="178" fontId="4" fillId="0" borderId="6" xfId="0" applyNumberFormat="1" applyFont="1" applyBorder="1" applyAlignment="1">
      <alignment horizontal="center"/>
    </xf>
    <xf numFmtId="178" fontId="4" fillId="0" borderId="7" xfId="0" applyNumberFormat="1" applyFont="1" applyBorder="1" applyAlignment="1">
      <alignment horizontal="center"/>
    </xf>
    <xf numFmtId="178" fontId="4" fillId="0" borderId="8" xfId="0" applyNumberFormat="1" applyFont="1" applyBorder="1" applyAlignment="1">
      <alignment horizontal="center"/>
    </xf>
    <xf numFmtId="179" fontId="4" fillId="0" borderId="0" xfId="0" applyNumberFormat="1" applyFont="1" applyBorder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/>
    </xf>
    <xf numFmtId="176" fontId="4" fillId="0" borderId="4" xfId="0" applyNumberFormat="1" applyFont="1" applyFill="1" applyBorder="1" applyAlignment="1">
      <alignment horizontal="center"/>
    </xf>
    <xf numFmtId="176" fontId="4" fillId="0" borderId="0" xfId="0" applyNumberFormat="1" applyFont="1" applyFill="1" applyBorder="1" applyAlignment="1">
      <alignment horizontal="center"/>
    </xf>
    <xf numFmtId="176" fontId="4" fillId="0" borderId="5" xfId="0" applyNumberFormat="1" applyFont="1" applyFill="1" applyBorder="1" applyAlignment="1">
      <alignment horizontal="center"/>
    </xf>
    <xf numFmtId="176" fontId="4" fillId="0" borderId="6" xfId="0" applyNumberFormat="1" applyFont="1" applyFill="1" applyBorder="1" applyAlignment="1">
      <alignment horizontal="center"/>
    </xf>
    <xf numFmtId="176" fontId="4" fillId="0" borderId="7" xfId="0" applyNumberFormat="1" applyFont="1" applyFill="1" applyBorder="1" applyAlignment="1">
      <alignment horizontal="center"/>
    </xf>
    <xf numFmtId="176" fontId="4" fillId="0" borderId="8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/>
    <xf numFmtId="17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77" fontId="4" fillId="0" borderId="0" xfId="0" applyNumberFormat="1" applyFont="1" applyAlignment="1">
      <alignment horizontal="center"/>
    </xf>
    <xf numFmtId="177" fontId="4" fillId="0" borderId="7" xfId="0" applyNumberFormat="1" applyFont="1" applyBorder="1" applyAlignment="1">
      <alignment horizontal="center"/>
    </xf>
    <xf numFmtId="177" fontId="4" fillId="0" borderId="0" xfId="0" applyNumberFormat="1" applyFont="1" applyFill="1" applyAlignment="1">
      <alignment horizontal="center"/>
    </xf>
    <xf numFmtId="176" fontId="17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5</xdr:row>
      <xdr:rowOff>171450</xdr:rowOff>
    </xdr:from>
    <xdr:to>
      <xdr:col>14</xdr:col>
      <xdr:colOff>382022</xdr:colOff>
      <xdr:row>33</xdr:row>
      <xdr:rowOff>39119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B9237034-1E17-438E-A8FF-0A059137E53E}"/>
            </a:ext>
          </a:extLst>
        </xdr:cNvPr>
        <xdr:cNvGrpSpPr/>
      </xdr:nvGrpSpPr>
      <xdr:grpSpPr>
        <a:xfrm>
          <a:off x="981075" y="1123950"/>
          <a:ext cx="9002147" cy="4934969"/>
          <a:chOff x="1429017" y="136072"/>
          <a:chExt cx="8748147" cy="4880540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DEEE2BE5-1C08-47EC-A541-84FC72D28EDF}"/>
              </a:ext>
            </a:extLst>
          </xdr:cNvPr>
          <xdr:cNvGrpSpPr/>
        </xdr:nvGrpSpPr>
        <xdr:grpSpPr>
          <a:xfrm>
            <a:off x="1429017" y="534680"/>
            <a:ext cx="8748147" cy="4481932"/>
            <a:chOff x="1429017" y="534680"/>
            <a:chExt cx="8748147" cy="4481932"/>
          </a:xfrm>
        </xdr:grpSpPr>
        <xdr:pic>
          <xdr:nvPicPr>
            <xdr:cNvPr id="5" name="图片 4">
              <a:extLst>
                <a:ext uri="{FF2B5EF4-FFF2-40B4-BE49-F238E27FC236}">
                  <a16:creationId xmlns:a16="http://schemas.microsoft.com/office/drawing/2014/main" id="{0079CAC8-22FC-4BA4-94F7-16C7B4C4775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29017" y="534680"/>
              <a:ext cx="8748147" cy="4481932"/>
            </a:xfrm>
            <a:prstGeom prst="rect">
              <a:avLst/>
            </a:prstGeom>
          </xdr:spPr>
        </xdr:pic>
        <xdr:sp macro="" textlink="">
          <xdr:nvSpPr>
            <xdr:cNvPr id="6" name="矩形 5">
              <a:extLst>
                <a:ext uri="{FF2B5EF4-FFF2-40B4-BE49-F238E27FC236}">
                  <a16:creationId xmlns:a16="http://schemas.microsoft.com/office/drawing/2014/main" id="{17A2ADC5-F3F6-4D2A-B726-0EB9AC91FA86}"/>
                </a:ext>
              </a:extLst>
            </xdr:cNvPr>
            <xdr:cNvSpPr/>
          </xdr:nvSpPr>
          <xdr:spPr>
            <a:xfrm>
              <a:off x="1877786" y="1569357"/>
              <a:ext cx="7057572" cy="2657929"/>
            </a:xfrm>
            <a:prstGeom prst="rect">
              <a:avLst/>
            </a:prstGeom>
            <a:noFill/>
            <a:ln w="38100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sp macro="" textlink="">
        <xdr:nvSpPr>
          <xdr:cNvPr id="4" name="文本框 3">
            <a:extLst>
              <a:ext uri="{FF2B5EF4-FFF2-40B4-BE49-F238E27FC236}">
                <a16:creationId xmlns:a16="http://schemas.microsoft.com/office/drawing/2014/main" id="{6E6E2CF4-9C4E-4B03-998D-B84A347FDA06}"/>
              </a:ext>
            </a:extLst>
          </xdr:cNvPr>
          <xdr:cNvSpPr txBox="1"/>
        </xdr:nvSpPr>
        <xdr:spPr>
          <a:xfrm>
            <a:off x="2032001" y="136072"/>
            <a:ext cx="6939642" cy="37192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2400"/>
              <a:t>1</a:t>
            </a:r>
            <a:r>
              <a:rPr lang="en-US" altLang="zh-CN" sz="2400" baseline="0"/>
              <a:t>         2         3          4       M        5          6         7        8</a:t>
            </a:r>
            <a:endParaRPr lang="zh-CN" altLang="en-US" sz="24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7</xdr:row>
      <xdr:rowOff>0</xdr:rowOff>
    </xdr:from>
    <xdr:to>
      <xdr:col>14</xdr:col>
      <xdr:colOff>104775</xdr:colOff>
      <xdr:row>42</xdr:row>
      <xdr:rowOff>19050</xdr:rowOff>
    </xdr:to>
    <xdr:grpSp>
      <xdr:nvGrpSpPr>
        <xdr:cNvPr id="6" name="组合 5">
          <a:extLst>
            <a:ext uri="{FF2B5EF4-FFF2-40B4-BE49-F238E27FC236}">
              <a16:creationId xmlns:a16="http://schemas.microsoft.com/office/drawing/2014/main" id="{32868CBE-D8E7-46E1-9163-0FA58CCC2813}"/>
            </a:ext>
          </a:extLst>
        </xdr:cNvPr>
        <xdr:cNvGrpSpPr/>
      </xdr:nvGrpSpPr>
      <xdr:grpSpPr>
        <a:xfrm>
          <a:off x="2247900" y="1343025"/>
          <a:ext cx="7458075" cy="6353175"/>
          <a:chOff x="2743200" y="2066925"/>
          <a:chExt cx="9012343" cy="7913005"/>
        </a:xfrm>
      </xdr:grpSpPr>
      <xdr:pic>
        <xdr:nvPicPr>
          <xdr:cNvPr id="2" name="图片 1">
            <a:extLst>
              <a:ext uri="{FF2B5EF4-FFF2-40B4-BE49-F238E27FC236}">
                <a16:creationId xmlns:a16="http://schemas.microsoft.com/office/drawing/2014/main" id="{40C6339A-6A60-4CCF-BA2C-20F1D44688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43200" y="2402565"/>
            <a:ext cx="9012343" cy="7577365"/>
          </a:xfrm>
          <a:prstGeom prst="rect">
            <a:avLst/>
          </a:prstGeom>
        </xdr:spPr>
      </xdr:pic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D6007817-C30D-43DB-B53D-C6DE88281300}"/>
              </a:ext>
            </a:extLst>
          </xdr:cNvPr>
          <xdr:cNvGrpSpPr/>
        </xdr:nvGrpSpPr>
        <xdr:grpSpPr>
          <a:xfrm>
            <a:off x="5419272" y="2066925"/>
            <a:ext cx="6114142" cy="4268105"/>
            <a:chOff x="3909786" y="6331858"/>
            <a:chExt cx="5950857" cy="4381499"/>
          </a:xfrm>
        </xdr:grpSpPr>
        <xdr:sp macro="" textlink="">
          <xdr:nvSpPr>
            <xdr:cNvPr id="4" name="矩形 3">
              <a:extLst>
                <a:ext uri="{FF2B5EF4-FFF2-40B4-BE49-F238E27FC236}">
                  <a16:creationId xmlns:a16="http://schemas.microsoft.com/office/drawing/2014/main" id="{8918417C-622E-46D4-BB84-13FCDC143921}"/>
                </a:ext>
              </a:extLst>
            </xdr:cNvPr>
            <xdr:cNvSpPr/>
          </xdr:nvSpPr>
          <xdr:spPr>
            <a:xfrm>
              <a:off x="3909786" y="7610929"/>
              <a:ext cx="5878285" cy="3102428"/>
            </a:xfrm>
            <a:prstGeom prst="rect">
              <a:avLst/>
            </a:prstGeom>
            <a:noFill/>
            <a:ln w="38100">
              <a:solidFill>
                <a:srgbClr val="FF0000"/>
              </a:solidFill>
              <a:prstDash val="dash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5" name="文本框 4">
              <a:extLst>
                <a:ext uri="{FF2B5EF4-FFF2-40B4-BE49-F238E27FC236}">
                  <a16:creationId xmlns:a16="http://schemas.microsoft.com/office/drawing/2014/main" id="{0F199232-67CC-4694-A772-A2425F4D9327}"/>
                </a:ext>
              </a:extLst>
            </xdr:cNvPr>
            <xdr:cNvSpPr txBox="1"/>
          </xdr:nvSpPr>
          <xdr:spPr>
            <a:xfrm>
              <a:off x="4027714" y="6331858"/>
              <a:ext cx="5832929" cy="399143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altLang="zh-CN" sz="2000"/>
                <a:t>M        1          2          3</a:t>
              </a:r>
              <a:r>
                <a:rPr lang="en-US" altLang="zh-CN" sz="2000" baseline="0"/>
                <a:t>          4          5    </a:t>
              </a:r>
              <a:r>
                <a:rPr lang="en-US" altLang="zh-CN" sz="2000"/>
                <a:t>      6   </a:t>
              </a:r>
              <a:endParaRPr lang="zh-CN" altLang="en-US" sz="2000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12</xdr:col>
      <xdr:colOff>325410</xdr:colOff>
      <xdr:row>32</xdr:row>
      <xdr:rowOff>37116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4A1929E6-DF03-4D71-AA8A-01889BEF241C}"/>
            </a:ext>
          </a:extLst>
        </xdr:cNvPr>
        <xdr:cNvGrpSpPr/>
      </xdr:nvGrpSpPr>
      <xdr:grpSpPr>
        <a:xfrm>
          <a:off x="2743200" y="1495425"/>
          <a:ext cx="5811810" cy="4380516"/>
          <a:chOff x="1324429" y="14984186"/>
          <a:chExt cx="5666667" cy="4493909"/>
        </a:xfrm>
      </xdr:grpSpPr>
      <xdr:pic>
        <xdr:nvPicPr>
          <xdr:cNvPr id="3" name="图片 2">
            <a:extLst>
              <a:ext uri="{FF2B5EF4-FFF2-40B4-BE49-F238E27FC236}">
                <a16:creationId xmlns:a16="http://schemas.microsoft.com/office/drawing/2014/main" id="{CA011339-2908-4CD6-B163-DDFAE10979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24429" y="15240000"/>
            <a:ext cx="5666667" cy="4238095"/>
          </a:xfrm>
          <a:prstGeom prst="rect">
            <a:avLst/>
          </a:prstGeom>
        </xdr:spPr>
      </xdr:pic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B5B8924E-0103-4027-90C8-93463059B2D4}"/>
              </a:ext>
            </a:extLst>
          </xdr:cNvPr>
          <xdr:cNvSpPr/>
        </xdr:nvSpPr>
        <xdr:spPr>
          <a:xfrm>
            <a:off x="2984500" y="16047357"/>
            <a:ext cx="2104571" cy="3057072"/>
          </a:xfrm>
          <a:prstGeom prst="rect">
            <a:avLst/>
          </a:prstGeom>
          <a:noFill/>
          <a:ln w="381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CN" altLang="en-US" sz="1100"/>
          </a:p>
        </xdr:txBody>
      </xdr:sp>
      <xdr:sp macro="" textlink="">
        <xdr:nvSpPr>
          <xdr:cNvPr id="5" name="文本框 4">
            <a:extLst>
              <a:ext uri="{FF2B5EF4-FFF2-40B4-BE49-F238E27FC236}">
                <a16:creationId xmlns:a16="http://schemas.microsoft.com/office/drawing/2014/main" id="{8BCAE46D-96F6-444F-87A0-DB4A1246E234}"/>
              </a:ext>
            </a:extLst>
          </xdr:cNvPr>
          <xdr:cNvSpPr txBox="1"/>
        </xdr:nvSpPr>
        <xdr:spPr>
          <a:xfrm>
            <a:off x="2955472" y="14984186"/>
            <a:ext cx="2133599" cy="39914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2400"/>
              <a:t>M  1    2    3</a:t>
            </a:r>
            <a:r>
              <a:rPr lang="en-US" altLang="zh-CN" sz="2400" baseline="0"/>
              <a:t>    4         </a:t>
            </a:r>
            <a:endParaRPr lang="zh-CN" altLang="en-US" sz="24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9</xdr:col>
      <xdr:colOff>136814</xdr:colOff>
      <xdr:row>36</xdr:row>
      <xdr:rowOff>126433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17BBAD2-D1D1-4CD8-A54F-0653C6E4E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1085850"/>
          <a:ext cx="4251614" cy="5555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9</xdr:col>
      <xdr:colOff>63170</xdr:colOff>
      <xdr:row>73</xdr:row>
      <xdr:rowOff>29707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AE9631A-C0A4-47FB-852A-A3D0BC39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7781925"/>
          <a:ext cx="4177970" cy="5458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workbookViewId="0">
      <selection activeCell="L79" sqref="L79"/>
    </sheetView>
  </sheetViews>
  <sheetFormatPr defaultColWidth="8.625" defaultRowHeight="15"/>
  <cols>
    <col min="1" max="1" width="8.625" style="80"/>
    <col min="2" max="2" width="20.125" style="80" customWidth="1"/>
    <col min="3" max="16384" width="8.625" style="80"/>
  </cols>
  <sheetData>
    <row r="1" spans="1:8">
      <c r="A1" s="80" t="s">
        <v>18</v>
      </c>
    </row>
    <row r="2" spans="1:8">
      <c r="A2" s="80" t="s">
        <v>11</v>
      </c>
    </row>
    <row r="3" spans="1:8">
      <c r="D3" s="132" t="s">
        <v>13</v>
      </c>
      <c r="E3" s="132"/>
      <c r="F3" s="132"/>
      <c r="G3" s="132"/>
      <c r="H3" s="132"/>
    </row>
    <row r="4" spans="1:8">
      <c r="C4" s="80" t="s">
        <v>8</v>
      </c>
      <c r="D4" s="44" t="s">
        <v>68</v>
      </c>
      <c r="E4" s="103" t="s">
        <v>78</v>
      </c>
      <c r="F4" s="103" t="s">
        <v>79</v>
      </c>
      <c r="G4" s="5" t="s">
        <v>9</v>
      </c>
      <c r="H4" s="6" t="s">
        <v>10</v>
      </c>
    </row>
    <row r="5" spans="1:8">
      <c r="B5" s="1" t="s">
        <v>1</v>
      </c>
      <c r="C5" s="3">
        <v>1</v>
      </c>
      <c r="D5" s="7">
        <v>9.39</v>
      </c>
      <c r="E5" s="8">
        <v>14.28</v>
      </c>
      <c r="F5" s="8">
        <v>13.94</v>
      </c>
      <c r="G5" s="8">
        <v>12.54</v>
      </c>
      <c r="H5" s="9">
        <v>2.73</v>
      </c>
    </row>
    <row r="6" spans="1:8">
      <c r="B6" s="3"/>
      <c r="C6" s="3">
        <v>6</v>
      </c>
      <c r="D6" s="7">
        <v>18.600000000000001</v>
      </c>
      <c r="E6" s="8">
        <v>23.93</v>
      </c>
      <c r="F6" s="8">
        <v>21.07</v>
      </c>
      <c r="G6" s="8">
        <v>21.2</v>
      </c>
      <c r="H6" s="9">
        <v>2.67</v>
      </c>
    </row>
    <row r="7" spans="1:8">
      <c r="B7" s="3"/>
      <c r="C7" s="3">
        <v>22</v>
      </c>
      <c r="D7" s="7">
        <v>23.16</v>
      </c>
      <c r="E7" s="8">
        <v>29.27</v>
      </c>
      <c r="F7" s="8">
        <v>29.06</v>
      </c>
      <c r="G7" s="8">
        <v>27.16</v>
      </c>
      <c r="H7" s="9">
        <v>3.47</v>
      </c>
    </row>
    <row r="8" spans="1:8">
      <c r="B8" s="1" t="s">
        <v>2</v>
      </c>
      <c r="C8" s="3">
        <v>1</v>
      </c>
      <c r="D8" s="7">
        <v>20.05</v>
      </c>
      <c r="E8" s="8">
        <v>20.22</v>
      </c>
      <c r="F8" s="8">
        <v>20.94</v>
      </c>
      <c r="G8" s="8">
        <v>20.399999999999999</v>
      </c>
      <c r="H8" s="9">
        <v>0.47</v>
      </c>
    </row>
    <row r="9" spans="1:8">
      <c r="B9" s="3"/>
      <c r="C9" s="3">
        <v>6</v>
      </c>
      <c r="D9" s="7">
        <v>30.49</v>
      </c>
      <c r="E9" s="8">
        <v>32.72</v>
      </c>
      <c r="F9" s="8">
        <v>28.93</v>
      </c>
      <c r="G9" s="8">
        <v>30.71</v>
      </c>
      <c r="H9" s="9">
        <v>1.91</v>
      </c>
    </row>
    <row r="10" spans="1:8">
      <c r="B10" s="3"/>
      <c r="C10" s="3">
        <v>22</v>
      </c>
      <c r="D10" s="7">
        <v>37.47</v>
      </c>
      <c r="E10" s="8">
        <v>41.15</v>
      </c>
      <c r="F10" s="8">
        <v>40.58</v>
      </c>
      <c r="G10" s="8">
        <v>39.729999999999997</v>
      </c>
      <c r="H10" s="9">
        <v>1.98</v>
      </c>
    </row>
    <row r="11" spans="1:8">
      <c r="B11" s="1" t="s">
        <v>3</v>
      </c>
      <c r="C11" s="3">
        <v>1</v>
      </c>
      <c r="D11" s="7">
        <v>1.34</v>
      </c>
      <c r="E11" s="8">
        <v>1.29</v>
      </c>
      <c r="F11" s="8">
        <v>1.24</v>
      </c>
      <c r="G11" s="8">
        <v>1.29</v>
      </c>
      <c r="H11" s="9">
        <v>0.05</v>
      </c>
    </row>
    <row r="12" spans="1:8">
      <c r="B12" s="3"/>
      <c r="C12" s="3">
        <v>6</v>
      </c>
      <c r="D12" s="7">
        <v>7.09</v>
      </c>
      <c r="E12" s="8">
        <v>6.55</v>
      </c>
      <c r="F12" s="8">
        <v>6.9</v>
      </c>
      <c r="G12" s="8">
        <v>6.84</v>
      </c>
      <c r="H12" s="9">
        <v>0.27</v>
      </c>
    </row>
    <row r="13" spans="1:8">
      <c r="B13" s="3"/>
      <c r="C13" s="3">
        <v>22</v>
      </c>
      <c r="D13" s="7">
        <v>16.649999999999999</v>
      </c>
      <c r="E13" s="8">
        <v>15.27</v>
      </c>
      <c r="F13" s="8">
        <v>16.54</v>
      </c>
      <c r="G13" s="8">
        <v>16.149999999999999</v>
      </c>
      <c r="H13" s="9">
        <v>0.76</v>
      </c>
    </row>
    <row r="14" spans="1:8">
      <c r="B14" s="1" t="s">
        <v>4</v>
      </c>
      <c r="C14" s="3">
        <v>1</v>
      </c>
      <c r="D14" s="7">
        <v>11.92</v>
      </c>
      <c r="E14" s="8">
        <v>11.28</v>
      </c>
      <c r="F14" s="8">
        <v>10.78</v>
      </c>
      <c r="G14" s="8">
        <v>11.33</v>
      </c>
      <c r="H14" s="9">
        <v>0.56999999999999995</v>
      </c>
    </row>
    <row r="15" spans="1:8">
      <c r="B15" s="3"/>
      <c r="C15" s="3">
        <v>6</v>
      </c>
      <c r="D15" s="7">
        <v>22.03</v>
      </c>
      <c r="E15" s="8">
        <v>22.21</v>
      </c>
      <c r="F15" s="8">
        <v>21.85</v>
      </c>
      <c r="G15" s="8">
        <v>22.03</v>
      </c>
      <c r="H15" s="9">
        <v>0.18</v>
      </c>
    </row>
    <row r="16" spans="1:8">
      <c r="B16" s="3"/>
      <c r="C16" s="3">
        <v>22</v>
      </c>
      <c r="D16" s="7">
        <v>26.05</v>
      </c>
      <c r="E16" s="8">
        <v>25.86</v>
      </c>
      <c r="F16" s="8">
        <v>26</v>
      </c>
      <c r="G16" s="8">
        <v>25.97</v>
      </c>
      <c r="H16" s="9">
        <v>0.1</v>
      </c>
    </row>
    <row r="17" spans="1:8">
      <c r="B17" s="1" t="s">
        <v>5</v>
      </c>
      <c r="C17" s="3">
        <v>1</v>
      </c>
      <c r="D17" s="7">
        <v>17.36</v>
      </c>
      <c r="E17" s="8">
        <v>12.64</v>
      </c>
      <c r="F17" s="8">
        <v>16.21</v>
      </c>
      <c r="G17" s="8">
        <v>15.4</v>
      </c>
      <c r="H17" s="9">
        <v>2.46</v>
      </c>
    </row>
    <row r="18" spans="1:8">
      <c r="B18" s="3"/>
      <c r="C18" s="3">
        <v>6</v>
      </c>
      <c r="D18" s="7">
        <v>29.77</v>
      </c>
      <c r="E18" s="8">
        <v>23.63</v>
      </c>
      <c r="F18" s="8">
        <v>25.06</v>
      </c>
      <c r="G18" s="8">
        <v>26.15</v>
      </c>
      <c r="H18" s="9">
        <v>3.21</v>
      </c>
    </row>
    <row r="19" spans="1:8">
      <c r="B19" s="3"/>
      <c r="C19" s="3">
        <v>22</v>
      </c>
      <c r="D19" s="7">
        <v>34.42</v>
      </c>
      <c r="E19" s="8">
        <v>27.85</v>
      </c>
      <c r="F19" s="8">
        <v>33.979999999999997</v>
      </c>
      <c r="G19" s="8">
        <v>32.090000000000003</v>
      </c>
      <c r="H19" s="9">
        <v>3.67</v>
      </c>
    </row>
    <row r="20" spans="1:8">
      <c r="B20" s="1" t="s">
        <v>0</v>
      </c>
      <c r="C20" s="3">
        <v>1</v>
      </c>
      <c r="D20" s="7">
        <v>25.38</v>
      </c>
      <c r="E20" s="8">
        <v>20.74</v>
      </c>
      <c r="F20" s="8">
        <v>22.93</v>
      </c>
      <c r="G20" s="8">
        <v>23.02</v>
      </c>
      <c r="H20" s="9">
        <v>2.3199999999999998</v>
      </c>
    </row>
    <row r="21" spans="1:8">
      <c r="B21" s="3"/>
      <c r="C21" s="3">
        <v>6</v>
      </c>
      <c r="D21" s="7">
        <v>41.47</v>
      </c>
      <c r="E21" s="8">
        <v>35.54</v>
      </c>
      <c r="F21" s="8">
        <v>34.47</v>
      </c>
      <c r="G21" s="8">
        <v>37.159999999999997</v>
      </c>
      <c r="H21" s="9">
        <v>3.77</v>
      </c>
    </row>
    <row r="22" spans="1:8">
      <c r="B22" s="3"/>
      <c r="C22" s="3">
        <v>22</v>
      </c>
      <c r="D22" s="7">
        <v>44.89</v>
      </c>
      <c r="E22" s="8">
        <v>38.909999999999997</v>
      </c>
      <c r="F22" s="8">
        <v>38</v>
      </c>
      <c r="G22" s="8">
        <v>40.6</v>
      </c>
      <c r="H22" s="9">
        <v>3.74</v>
      </c>
    </row>
    <row r="23" spans="1:8">
      <c r="B23" s="1" t="s">
        <v>6</v>
      </c>
      <c r="C23" s="3">
        <v>1</v>
      </c>
      <c r="D23" s="7">
        <v>24.39</v>
      </c>
      <c r="E23" s="8">
        <v>23.8</v>
      </c>
      <c r="F23" s="8">
        <v>24.29</v>
      </c>
      <c r="G23" s="8">
        <v>24.16</v>
      </c>
      <c r="H23" s="9">
        <v>0.32</v>
      </c>
    </row>
    <row r="24" spans="1:8">
      <c r="B24" s="3"/>
      <c r="C24" s="3">
        <v>6</v>
      </c>
      <c r="D24" s="7">
        <v>33.39</v>
      </c>
      <c r="E24" s="8">
        <v>33.47</v>
      </c>
      <c r="F24" s="8">
        <v>33.340000000000003</v>
      </c>
      <c r="G24" s="8">
        <v>33.4</v>
      </c>
      <c r="H24" s="9">
        <v>0.06</v>
      </c>
    </row>
    <row r="25" spans="1:8">
      <c r="B25" s="3"/>
      <c r="C25" s="3">
        <v>22</v>
      </c>
      <c r="D25" s="7">
        <v>34.76</v>
      </c>
      <c r="E25" s="8">
        <v>34.57</v>
      </c>
      <c r="F25" s="8">
        <v>34.18</v>
      </c>
      <c r="G25" s="8">
        <v>34.5</v>
      </c>
      <c r="H25" s="9">
        <v>0.3</v>
      </c>
    </row>
    <row r="26" spans="1:8">
      <c r="B26" s="1" t="s">
        <v>7</v>
      </c>
      <c r="C26" s="3">
        <v>1</v>
      </c>
      <c r="D26" s="7">
        <v>20.149999999999999</v>
      </c>
      <c r="E26" s="8">
        <v>21.82</v>
      </c>
      <c r="F26" s="8">
        <v>20.07</v>
      </c>
      <c r="G26" s="8">
        <v>20.68</v>
      </c>
      <c r="H26" s="9">
        <v>0.99</v>
      </c>
    </row>
    <row r="27" spans="1:8">
      <c r="B27" s="3"/>
      <c r="C27" s="3">
        <v>6</v>
      </c>
      <c r="D27" s="7">
        <v>36.090000000000003</v>
      </c>
      <c r="E27" s="8">
        <v>33.880000000000003</v>
      </c>
      <c r="F27" s="8">
        <v>35.6</v>
      </c>
      <c r="G27" s="8">
        <v>35.19</v>
      </c>
      <c r="H27" s="9">
        <v>1.1599999999999999</v>
      </c>
    </row>
    <row r="28" spans="1:8">
      <c r="B28" s="3"/>
      <c r="C28" s="3">
        <v>22</v>
      </c>
      <c r="D28" s="10">
        <v>37.31</v>
      </c>
      <c r="E28" s="81">
        <v>36.590000000000003</v>
      </c>
      <c r="F28" s="81">
        <v>36.04</v>
      </c>
      <c r="G28" s="81">
        <v>36.65</v>
      </c>
      <c r="H28" s="11">
        <v>0.64</v>
      </c>
    </row>
    <row r="30" spans="1:8">
      <c r="A30" s="80" t="s">
        <v>12</v>
      </c>
      <c r="D30" s="131" t="s">
        <v>14</v>
      </c>
      <c r="E30" s="131"/>
      <c r="F30" s="131"/>
      <c r="G30" s="131"/>
      <c r="H30" s="131"/>
    </row>
    <row r="31" spans="1:8">
      <c r="C31" s="80" t="s">
        <v>8</v>
      </c>
      <c r="D31" s="44" t="s">
        <v>68</v>
      </c>
      <c r="E31" s="103" t="s">
        <v>78</v>
      </c>
      <c r="F31" s="103" t="s">
        <v>79</v>
      </c>
      <c r="G31" s="5" t="s">
        <v>9</v>
      </c>
      <c r="H31" s="6" t="s">
        <v>10</v>
      </c>
    </row>
    <row r="32" spans="1:8">
      <c r="C32" s="3">
        <v>0</v>
      </c>
      <c r="D32" s="7">
        <v>0</v>
      </c>
      <c r="E32" s="8">
        <v>0</v>
      </c>
      <c r="F32" s="8">
        <v>0</v>
      </c>
      <c r="G32" s="8">
        <v>0</v>
      </c>
      <c r="H32" s="9">
        <v>0</v>
      </c>
    </row>
    <row r="33" spans="3:8">
      <c r="C33" s="3">
        <v>1</v>
      </c>
      <c r="D33" s="7">
        <v>40.67</v>
      </c>
      <c r="E33" s="8">
        <v>42.64</v>
      </c>
      <c r="F33" s="8">
        <v>43.75</v>
      </c>
      <c r="G33" s="8">
        <v>42.35</v>
      </c>
      <c r="H33" s="9">
        <v>1.27</v>
      </c>
    </row>
    <row r="34" spans="3:8">
      <c r="C34" s="3">
        <v>3</v>
      </c>
      <c r="D34" s="7">
        <v>87.58</v>
      </c>
      <c r="E34" s="8">
        <v>90.21</v>
      </c>
      <c r="F34" s="8">
        <v>89.32</v>
      </c>
      <c r="G34" s="8">
        <v>89.03</v>
      </c>
      <c r="H34" s="9">
        <v>1.0900000000000001</v>
      </c>
    </row>
    <row r="35" spans="3:8">
      <c r="C35" s="3">
        <v>6</v>
      </c>
      <c r="D35" s="7">
        <v>97.92</v>
      </c>
      <c r="E35" s="8">
        <v>99.02</v>
      </c>
      <c r="F35" s="8">
        <v>98.5</v>
      </c>
      <c r="G35" s="8">
        <v>98.48</v>
      </c>
      <c r="H35" s="9">
        <v>0.45</v>
      </c>
    </row>
    <row r="36" spans="3:8">
      <c r="C36" s="3">
        <v>10</v>
      </c>
      <c r="D36" s="7">
        <v>100</v>
      </c>
      <c r="E36" s="8">
        <v>100</v>
      </c>
      <c r="F36" s="8">
        <v>100</v>
      </c>
      <c r="G36" s="8">
        <v>100</v>
      </c>
      <c r="H36" s="9">
        <v>0</v>
      </c>
    </row>
    <row r="37" spans="3:8">
      <c r="C37" s="3">
        <v>24</v>
      </c>
      <c r="D37" s="10">
        <v>100</v>
      </c>
      <c r="E37" s="81">
        <v>100</v>
      </c>
      <c r="F37" s="81">
        <v>100</v>
      </c>
      <c r="G37" s="81">
        <v>100</v>
      </c>
      <c r="H37" s="11">
        <v>0</v>
      </c>
    </row>
    <row r="39" spans="3:8">
      <c r="D39" s="131" t="s">
        <v>15</v>
      </c>
      <c r="E39" s="131"/>
      <c r="F39" s="131"/>
      <c r="G39" s="131"/>
      <c r="H39" s="131"/>
    </row>
    <row r="40" spans="3:8">
      <c r="C40" s="80" t="s">
        <v>8</v>
      </c>
      <c r="D40" s="44" t="s">
        <v>68</v>
      </c>
      <c r="E40" s="103" t="s">
        <v>78</v>
      </c>
      <c r="F40" s="103" t="s">
        <v>79</v>
      </c>
      <c r="G40" s="5" t="s">
        <v>9</v>
      </c>
      <c r="H40" s="6" t="s">
        <v>10</v>
      </c>
    </row>
    <row r="41" spans="3:8">
      <c r="C41" s="3">
        <v>0</v>
      </c>
      <c r="D41" s="7">
        <v>0</v>
      </c>
      <c r="E41" s="8">
        <v>0</v>
      </c>
      <c r="F41" s="8">
        <v>0</v>
      </c>
      <c r="G41" s="8">
        <v>0</v>
      </c>
      <c r="H41" s="9">
        <v>0</v>
      </c>
    </row>
    <row r="42" spans="3:8">
      <c r="C42" s="3">
        <v>1</v>
      </c>
      <c r="D42" s="7">
        <v>59.33</v>
      </c>
      <c r="E42" s="8">
        <v>57.36</v>
      </c>
      <c r="F42" s="8">
        <v>56.25</v>
      </c>
      <c r="G42" s="8">
        <v>57.65</v>
      </c>
      <c r="H42" s="9">
        <v>1.56</v>
      </c>
    </row>
    <row r="43" spans="3:8">
      <c r="C43" s="3">
        <v>3</v>
      </c>
      <c r="D43" s="7">
        <v>12.42</v>
      </c>
      <c r="E43" s="8">
        <v>9.7899999999999991</v>
      </c>
      <c r="F43" s="8">
        <v>10.68</v>
      </c>
      <c r="G43" s="8">
        <v>10.97</v>
      </c>
      <c r="H43" s="9">
        <v>1.34</v>
      </c>
    </row>
    <row r="44" spans="3:8">
      <c r="C44" s="3">
        <v>6</v>
      </c>
      <c r="D44" s="7">
        <v>2.08</v>
      </c>
      <c r="E44" s="8">
        <v>0.98</v>
      </c>
      <c r="F44" s="8">
        <v>1.5</v>
      </c>
      <c r="G44" s="8">
        <v>1.52</v>
      </c>
      <c r="H44" s="9">
        <v>0.55000000000000004</v>
      </c>
    </row>
    <row r="45" spans="3:8">
      <c r="C45" s="3">
        <v>10</v>
      </c>
      <c r="D45" s="7">
        <v>0</v>
      </c>
      <c r="E45" s="8">
        <v>0</v>
      </c>
      <c r="F45" s="8">
        <v>0</v>
      </c>
      <c r="G45" s="8">
        <v>0</v>
      </c>
      <c r="H45" s="9">
        <v>0</v>
      </c>
    </row>
    <row r="46" spans="3:8">
      <c r="C46" s="3">
        <v>24</v>
      </c>
      <c r="D46" s="10">
        <v>0</v>
      </c>
      <c r="E46" s="81">
        <v>0</v>
      </c>
      <c r="F46" s="81">
        <v>0</v>
      </c>
      <c r="G46" s="81">
        <v>0</v>
      </c>
      <c r="H46" s="11">
        <v>0</v>
      </c>
    </row>
    <row r="48" spans="3:8">
      <c r="D48" s="131" t="s">
        <v>16</v>
      </c>
      <c r="E48" s="131"/>
      <c r="F48" s="131"/>
      <c r="G48" s="131"/>
      <c r="H48" s="131"/>
    </row>
    <row r="49" spans="1:8">
      <c r="C49" s="80" t="s">
        <v>8</v>
      </c>
      <c r="D49" s="44" t="s">
        <v>68</v>
      </c>
      <c r="E49" s="103" t="s">
        <v>78</v>
      </c>
      <c r="F49" s="103" t="s">
        <v>79</v>
      </c>
      <c r="G49" s="5" t="s">
        <v>9</v>
      </c>
      <c r="H49" s="6" t="s">
        <v>10</v>
      </c>
    </row>
    <row r="50" spans="1:8">
      <c r="C50" s="3">
        <v>0</v>
      </c>
      <c r="D50" s="7">
        <v>100</v>
      </c>
      <c r="E50" s="8">
        <v>100</v>
      </c>
      <c r="F50" s="8">
        <v>100</v>
      </c>
      <c r="G50" s="8">
        <v>100</v>
      </c>
      <c r="H50" s="9">
        <v>0</v>
      </c>
    </row>
    <row r="51" spans="1:8">
      <c r="C51" s="3">
        <v>1</v>
      </c>
      <c r="D51" s="7">
        <v>0</v>
      </c>
      <c r="E51" s="8">
        <v>0</v>
      </c>
      <c r="F51" s="8">
        <v>0</v>
      </c>
      <c r="G51" s="8">
        <v>0</v>
      </c>
      <c r="H51" s="9">
        <v>0</v>
      </c>
    </row>
    <row r="52" spans="1:8">
      <c r="C52" s="3">
        <v>3</v>
      </c>
      <c r="D52" s="7">
        <v>0</v>
      </c>
      <c r="E52" s="8">
        <v>0</v>
      </c>
      <c r="F52" s="8">
        <v>0</v>
      </c>
      <c r="G52" s="8">
        <v>0</v>
      </c>
      <c r="H52" s="9">
        <v>0</v>
      </c>
    </row>
    <row r="53" spans="1:8">
      <c r="C53" s="3">
        <v>6</v>
      </c>
      <c r="D53" s="7">
        <v>0</v>
      </c>
      <c r="E53" s="8">
        <v>0</v>
      </c>
      <c r="F53" s="8">
        <v>0</v>
      </c>
      <c r="G53" s="8">
        <v>0</v>
      </c>
      <c r="H53" s="9">
        <v>0</v>
      </c>
    </row>
    <row r="54" spans="1:8">
      <c r="C54" s="3">
        <v>10</v>
      </c>
      <c r="D54" s="7">
        <v>0</v>
      </c>
      <c r="E54" s="8">
        <v>0</v>
      </c>
      <c r="F54" s="8">
        <v>0</v>
      </c>
      <c r="G54" s="8">
        <v>0</v>
      </c>
      <c r="H54" s="9">
        <v>0</v>
      </c>
    </row>
    <row r="55" spans="1:8">
      <c r="C55" s="3">
        <v>24</v>
      </c>
      <c r="D55" s="10">
        <v>0</v>
      </c>
      <c r="E55" s="81">
        <v>0</v>
      </c>
      <c r="F55" s="81">
        <v>0</v>
      </c>
      <c r="G55" s="81">
        <v>0</v>
      </c>
      <c r="H55" s="11">
        <v>0</v>
      </c>
    </row>
    <row r="58" spans="1:8">
      <c r="A58" s="80" t="s">
        <v>17</v>
      </c>
      <c r="D58" s="131" t="s">
        <v>14</v>
      </c>
      <c r="E58" s="131"/>
      <c r="F58" s="131"/>
      <c r="G58" s="131"/>
      <c r="H58" s="131"/>
    </row>
    <row r="59" spans="1:8">
      <c r="C59" s="80" t="s">
        <v>8</v>
      </c>
      <c r="D59" s="44" t="s">
        <v>68</v>
      </c>
      <c r="E59" s="103" t="s">
        <v>78</v>
      </c>
      <c r="F59" s="103" t="s">
        <v>79</v>
      </c>
      <c r="G59" s="5" t="s">
        <v>9</v>
      </c>
      <c r="H59" s="6" t="s">
        <v>10</v>
      </c>
    </row>
    <row r="60" spans="1:8">
      <c r="C60" s="80">
        <v>0</v>
      </c>
      <c r="D60" s="7">
        <v>0</v>
      </c>
      <c r="E60" s="8">
        <v>0</v>
      </c>
      <c r="F60" s="8">
        <v>0</v>
      </c>
      <c r="G60" s="8">
        <v>0</v>
      </c>
      <c r="H60" s="9">
        <v>0</v>
      </c>
    </row>
    <row r="61" spans="1:8">
      <c r="C61" s="3">
        <v>1</v>
      </c>
      <c r="D61" s="7">
        <v>42.14</v>
      </c>
      <c r="E61" s="8">
        <v>46.91</v>
      </c>
      <c r="F61" s="8">
        <v>42.12</v>
      </c>
      <c r="G61" s="8">
        <v>43.73</v>
      </c>
      <c r="H61" s="9">
        <v>2.76</v>
      </c>
    </row>
    <row r="62" spans="1:8">
      <c r="C62" s="3">
        <v>3</v>
      </c>
      <c r="D62" s="7">
        <v>112.9</v>
      </c>
      <c r="E62" s="8">
        <v>117.05</v>
      </c>
      <c r="F62" s="8">
        <v>113.7</v>
      </c>
      <c r="G62" s="8">
        <v>114.55</v>
      </c>
      <c r="H62" s="9">
        <v>2.2000000000000002</v>
      </c>
    </row>
    <row r="63" spans="1:8">
      <c r="C63" s="3">
        <v>5</v>
      </c>
      <c r="D63" s="7">
        <v>187.23</v>
      </c>
      <c r="E63" s="8">
        <v>165.44</v>
      </c>
      <c r="F63" s="8">
        <v>187.72</v>
      </c>
      <c r="G63" s="8">
        <v>180.13</v>
      </c>
      <c r="H63" s="9">
        <v>12.72</v>
      </c>
    </row>
    <row r="64" spans="1:8">
      <c r="C64" s="3">
        <v>8</v>
      </c>
      <c r="D64" s="7">
        <v>238.09</v>
      </c>
      <c r="E64" s="8">
        <v>229.88</v>
      </c>
      <c r="F64" s="8">
        <v>237.09</v>
      </c>
      <c r="G64" s="8">
        <v>235.02</v>
      </c>
      <c r="H64" s="9">
        <v>4.4800000000000004</v>
      </c>
    </row>
    <row r="65" spans="3:8">
      <c r="C65" s="3">
        <v>10</v>
      </c>
      <c r="D65" s="7">
        <v>300.48</v>
      </c>
      <c r="E65" s="8">
        <v>272.85000000000002</v>
      </c>
      <c r="F65" s="8">
        <v>305.8</v>
      </c>
      <c r="G65" s="8">
        <v>293.04000000000002</v>
      </c>
      <c r="H65" s="9">
        <v>17.690000000000001</v>
      </c>
    </row>
    <row r="66" spans="3:8">
      <c r="C66" s="3">
        <v>11</v>
      </c>
      <c r="D66" s="7">
        <v>295.25</v>
      </c>
      <c r="E66" s="8">
        <v>287.06</v>
      </c>
      <c r="F66" s="8">
        <v>299.14</v>
      </c>
      <c r="G66" s="8">
        <v>293.82</v>
      </c>
      <c r="H66" s="9">
        <v>6.16</v>
      </c>
    </row>
    <row r="67" spans="3:8">
      <c r="C67" s="3">
        <v>13</v>
      </c>
      <c r="D67" s="7">
        <v>331.2</v>
      </c>
      <c r="E67" s="8">
        <v>292.74</v>
      </c>
      <c r="F67" s="8">
        <v>332.38</v>
      </c>
      <c r="G67" s="8">
        <v>318.77</v>
      </c>
      <c r="H67" s="9">
        <v>22.55</v>
      </c>
    </row>
    <row r="68" spans="3:8">
      <c r="C68" s="3">
        <v>26</v>
      </c>
      <c r="D68" s="10">
        <v>461.51</v>
      </c>
      <c r="E68" s="81">
        <v>397.48</v>
      </c>
      <c r="F68" s="81">
        <v>441.32</v>
      </c>
      <c r="G68" s="81">
        <v>433.44</v>
      </c>
      <c r="H68" s="11">
        <v>32.729999999999997</v>
      </c>
    </row>
    <row r="70" spans="3:8">
      <c r="D70" s="131" t="s">
        <v>15</v>
      </c>
      <c r="E70" s="131"/>
      <c r="F70" s="131"/>
      <c r="G70" s="131"/>
      <c r="H70" s="131"/>
    </row>
    <row r="71" spans="3:8">
      <c r="C71" s="80" t="s">
        <v>8</v>
      </c>
      <c r="D71" s="44" t="s">
        <v>68</v>
      </c>
      <c r="E71" s="103" t="s">
        <v>78</v>
      </c>
      <c r="F71" s="103" t="s">
        <v>79</v>
      </c>
      <c r="G71" s="5" t="s">
        <v>9</v>
      </c>
      <c r="H71" s="6" t="s">
        <v>10</v>
      </c>
    </row>
    <row r="72" spans="3:8">
      <c r="C72" s="80">
        <v>0</v>
      </c>
      <c r="D72" s="7">
        <v>0</v>
      </c>
      <c r="E72" s="8">
        <v>0</v>
      </c>
      <c r="F72" s="8">
        <v>0</v>
      </c>
      <c r="G72" s="8">
        <v>0</v>
      </c>
      <c r="H72" s="9">
        <v>0</v>
      </c>
    </row>
    <row r="73" spans="3:8">
      <c r="C73" s="80">
        <v>1</v>
      </c>
      <c r="D73" s="7">
        <v>151.49</v>
      </c>
      <c r="E73" s="8">
        <v>115.42</v>
      </c>
      <c r="F73" s="8">
        <v>117.61</v>
      </c>
      <c r="G73" s="8">
        <v>128.16999999999999</v>
      </c>
      <c r="H73" s="9">
        <v>20.22</v>
      </c>
    </row>
    <row r="74" spans="3:8">
      <c r="C74" s="80">
        <v>3</v>
      </c>
      <c r="D74" s="7">
        <v>82.19</v>
      </c>
      <c r="E74" s="8">
        <v>44.5</v>
      </c>
      <c r="F74" s="8">
        <v>81.93</v>
      </c>
      <c r="G74" s="8">
        <v>69.540000000000006</v>
      </c>
      <c r="H74" s="9">
        <v>21.69</v>
      </c>
    </row>
    <row r="75" spans="3:8">
      <c r="C75" s="80">
        <v>5</v>
      </c>
      <c r="D75" s="7">
        <v>13.82</v>
      </c>
      <c r="E75" s="8">
        <v>0</v>
      </c>
      <c r="F75" s="8">
        <v>12.33</v>
      </c>
      <c r="G75" s="8">
        <v>8.7200000000000006</v>
      </c>
      <c r="H75" s="9">
        <v>7.58</v>
      </c>
    </row>
    <row r="76" spans="3:8">
      <c r="C76" s="80">
        <v>8</v>
      </c>
      <c r="D76" s="7">
        <v>83.16</v>
      </c>
      <c r="E76" s="8">
        <v>67.98</v>
      </c>
      <c r="F76" s="8">
        <v>82.16</v>
      </c>
      <c r="G76" s="8">
        <v>77.77</v>
      </c>
      <c r="H76" s="9">
        <v>8.49</v>
      </c>
    </row>
    <row r="77" spans="3:8">
      <c r="C77" s="80">
        <v>10</v>
      </c>
      <c r="D77" s="7">
        <v>38.200000000000003</v>
      </c>
      <c r="E77" s="8">
        <v>26.02</v>
      </c>
      <c r="F77" s="8">
        <v>42.28</v>
      </c>
      <c r="G77" s="8">
        <v>35.5</v>
      </c>
      <c r="H77" s="9">
        <v>8.4600000000000009</v>
      </c>
    </row>
    <row r="78" spans="3:8">
      <c r="C78" s="80">
        <v>11</v>
      </c>
      <c r="D78" s="7">
        <v>110.48</v>
      </c>
      <c r="E78" s="8">
        <v>109.46</v>
      </c>
      <c r="F78" s="8">
        <v>111.27</v>
      </c>
      <c r="G78" s="8">
        <v>110.4</v>
      </c>
      <c r="H78" s="9">
        <v>0.91</v>
      </c>
    </row>
    <row r="79" spans="3:8">
      <c r="C79" s="80">
        <v>13</v>
      </c>
      <c r="D79" s="7">
        <v>83.35</v>
      </c>
      <c r="E79" s="8">
        <v>75.2</v>
      </c>
      <c r="F79" s="8">
        <v>82.34</v>
      </c>
      <c r="G79" s="8">
        <v>80.3</v>
      </c>
      <c r="H79" s="9">
        <v>4.4400000000000004</v>
      </c>
    </row>
    <row r="80" spans="3:8">
      <c r="C80" s="80">
        <v>26</v>
      </c>
      <c r="D80" s="10">
        <v>6.91</v>
      </c>
      <c r="E80" s="81">
        <v>2.92</v>
      </c>
      <c r="F80" s="81">
        <v>5.96</v>
      </c>
      <c r="G80" s="81">
        <v>5.26</v>
      </c>
      <c r="H80" s="11">
        <v>2.09</v>
      </c>
    </row>
    <row r="82" spans="3:8">
      <c r="D82" s="131" t="s">
        <v>16</v>
      </c>
      <c r="E82" s="131"/>
      <c r="F82" s="131"/>
      <c r="G82" s="131"/>
      <c r="H82" s="131"/>
    </row>
    <row r="83" spans="3:8">
      <c r="C83" s="80" t="s">
        <v>8</v>
      </c>
      <c r="D83" s="4"/>
      <c r="E83" s="5"/>
      <c r="F83" s="5"/>
      <c r="G83" s="5" t="s">
        <v>9</v>
      </c>
      <c r="H83" s="6" t="s">
        <v>10</v>
      </c>
    </row>
    <row r="84" spans="3:8">
      <c r="C84" s="80">
        <v>0</v>
      </c>
      <c r="D84" s="7">
        <v>200</v>
      </c>
      <c r="E84" s="8">
        <v>200</v>
      </c>
      <c r="F84" s="8">
        <v>200</v>
      </c>
      <c r="G84" s="8">
        <v>200</v>
      </c>
      <c r="H84" s="9">
        <v>0</v>
      </c>
    </row>
    <row r="85" spans="3:8">
      <c r="C85" s="3">
        <v>1</v>
      </c>
      <c r="D85" s="7">
        <v>0</v>
      </c>
      <c r="E85" s="8">
        <v>0</v>
      </c>
      <c r="F85" s="8">
        <v>0</v>
      </c>
      <c r="G85" s="8">
        <v>0</v>
      </c>
      <c r="H85" s="9">
        <v>0</v>
      </c>
    </row>
    <row r="86" spans="3:8">
      <c r="C86" s="3">
        <v>3</v>
      </c>
      <c r="D86" s="7">
        <v>0</v>
      </c>
      <c r="E86" s="8">
        <v>0</v>
      </c>
      <c r="F86" s="8">
        <v>0</v>
      </c>
      <c r="G86" s="8">
        <v>0</v>
      </c>
      <c r="H86" s="9">
        <v>0</v>
      </c>
    </row>
    <row r="87" spans="3:8">
      <c r="C87" s="3">
        <v>5</v>
      </c>
      <c r="D87" s="7">
        <v>200</v>
      </c>
      <c r="E87" s="8">
        <v>200</v>
      </c>
      <c r="F87" s="8">
        <v>200</v>
      </c>
      <c r="G87" s="8">
        <v>200</v>
      </c>
      <c r="H87" s="9">
        <v>0</v>
      </c>
    </row>
    <row r="88" spans="3:8">
      <c r="C88" s="3">
        <v>8</v>
      </c>
      <c r="D88" s="7">
        <v>0</v>
      </c>
      <c r="E88" s="8">
        <v>0</v>
      </c>
      <c r="F88" s="8">
        <v>0</v>
      </c>
      <c r="G88" s="8">
        <v>0</v>
      </c>
      <c r="H88" s="9">
        <v>0</v>
      </c>
    </row>
    <row r="89" spans="3:8">
      <c r="C89" s="3">
        <v>10</v>
      </c>
      <c r="D89" s="7">
        <v>100</v>
      </c>
      <c r="E89" s="8">
        <v>100</v>
      </c>
      <c r="F89" s="8">
        <v>100</v>
      </c>
      <c r="G89" s="8">
        <v>100</v>
      </c>
      <c r="H89" s="9">
        <v>0</v>
      </c>
    </row>
    <row r="90" spans="3:8">
      <c r="C90" s="3">
        <v>11</v>
      </c>
      <c r="D90" s="7">
        <v>0</v>
      </c>
      <c r="E90" s="8">
        <v>0</v>
      </c>
      <c r="F90" s="8">
        <v>0</v>
      </c>
      <c r="G90" s="8">
        <v>0</v>
      </c>
      <c r="H90" s="9">
        <v>0</v>
      </c>
    </row>
    <row r="91" spans="3:8">
      <c r="C91" s="3">
        <v>13</v>
      </c>
      <c r="D91" s="7">
        <v>0</v>
      </c>
      <c r="E91" s="8">
        <v>0</v>
      </c>
      <c r="F91" s="8">
        <v>0</v>
      </c>
      <c r="G91" s="8">
        <v>0</v>
      </c>
      <c r="H91" s="9">
        <v>0</v>
      </c>
    </row>
    <row r="92" spans="3:8">
      <c r="C92" s="3">
        <v>26</v>
      </c>
      <c r="D92" s="10">
        <v>0</v>
      </c>
      <c r="E92" s="81">
        <v>0</v>
      </c>
      <c r="F92" s="81">
        <v>0</v>
      </c>
      <c r="G92" s="81">
        <v>0</v>
      </c>
      <c r="H92" s="11">
        <v>0</v>
      </c>
    </row>
  </sheetData>
  <mergeCells count="7">
    <mergeCell ref="D70:H70"/>
    <mergeCell ref="D82:H82"/>
    <mergeCell ref="D3:H3"/>
    <mergeCell ref="D30:H30"/>
    <mergeCell ref="D39:H39"/>
    <mergeCell ref="D48:H48"/>
    <mergeCell ref="D58:H58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5A18-CCB1-4ADB-96BE-6EB6EB4C0203}">
  <dimension ref="C4"/>
  <sheetViews>
    <sheetView workbookViewId="0">
      <selection activeCell="C15" sqref="C15"/>
    </sheetView>
  </sheetViews>
  <sheetFormatPr defaultRowHeight="14.25"/>
  <sheetData>
    <row r="4" spans="3:3" ht="18">
      <c r="C4" s="142" t="s">
        <v>120</v>
      </c>
    </row>
  </sheetData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76C28-C5AE-4544-9013-866F564BB0C3}">
  <dimension ref="C3:C39"/>
  <sheetViews>
    <sheetView workbookViewId="0">
      <selection activeCell="N61" sqref="N61"/>
    </sheetView>
  </sheetViews>
  <sheetFormatPr defaultRowHeight="14.25"/>
  <sheetData>
    <row r="3" spans="3:3">
      <c r="C3" s="141" t="s">
        <v>118</v>
      </c>
    </row>
    <row r="39" spans="3:3">
      <c r="C39" s="141" t="s">
        <v>119</v>
      </c>
    </row>
  </sheetData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A1451-DBCA-45D2-96E1-A359F57402B0}">
  <dimension ref="A1:M98"/>
  <sheetViews>
    <sheetView workbookViewId="0">
      <selection activeCell="I38" sqref="I38"/>
    </sheetView>
  </sheetViews>
  <sheetFormatPr defaultColWidth="8.625" defaultRowHeight="15"/>
  <cols>
    <col min="1" max="16384" width="8.625" style="2"/>
  </cols>
  <sheetData>
    <row r="1" spans="1:9">
      <c r="A1" s="13" t="s">
        <v>117</v>
      </c>
      <c r="B1" s="80"/>
      <c r="C1" s="80"/>
      <c r="D1" s="80"/>
      <c r="E1" s="80"/>
      <c r="F1" s="80"/>
      <c r="G1" s="80"/>
      <c r="H1" s="80"/>
      <c r="I1" s="80"/>
    </row>
    <row r="2" spans="1:9">
      <c r="A2" s="80" t="s">
        <v>38</v>
      </c>
      <c r="B2" s="80"/>
      <c r="C2" s="80"/>
      <c r="D2" s="80"/>
      <c r="E2" s="80"/>
      <c r="F2" s="80"/>
      <c r="G2" s="80"/>
      <c r="H2" s="80"/>
      <c r="I2" s="80"/>
    </row>
    <row r="3" spans="1:9">
      <c r="A3" s="80"/>
      <c r="B3" s="80"/>
      <c r="C3" s="131" t="s">
        <v>14</v>
      </c>
      <c r="D3" s="131"/>
      <c r="E3" s="131"/>
      <c r="F3" s="131"/>
      <c r="G3" s="80"/>
      <c r="H3" s="80"/>
      <c r="I3" s="80"/>
    </row>
    <row r="4" spans="1:9" ht="14.1" customHeight="1">
      <c r="A4" s="80"/>
      <c r="B4" s="80" t="s">
        <v>8</v>
      </c>
      <c r="C4" s="44" t="s">
        <v>68</v>
      </c>
      <c r="D4" s="103" t="s">
        <v>78</v>
      </c>
      <c r="E4" s="45" t="s">
        <v>9</v>
      </c>
      <c r="F4" s="46"/>
      <c r="G4" s="80"/>
      <c r="H4" s="129"/>
      <c r="I4" s="80"/>
    </row>
    <row r="5" spans="1:9" ht="14.1" customHeight="1">
      <c r="A5" s="80"/>
      <c r="B5" s="80">
        <v>1</v>
      </c>
      <c r="C5" s="23">
        <v>7.3544012562558292</v>
      </c>
      <c r="D5" s="85">
        <v>7.2797003494639574</v>
      </c>
      <c r="E5" s="85">
        <f t="shared" ref="E5:E10" si="0">AVERAGE(C5:D5)</f>
        <v>7.3170508028598933</v>
      </c>
      <c r="F5" s="27"/>
      <c r="G5" s="80"/>
      <c r="H5" s="129"/>
      <c r="I5" s="80"/>
    </row>
    <row r="6" spans="1:9" ht="14.1" customHeight="1">
      <c r="A6" s="80"/>
      <c r="B6" s="80">
        <v>3</v>
      </c>
      <c r="C6" s="23">
        <v>27.587189519944005</v>
      </c>
      <c r="D6" s="85">
        <v>27.396508689324865</v>
      </c>
      <c r="E6" s="85">
        <f t="shared" si="0"/>
        <v>27.491849104634433</v>
      </c>
      <c r="F6" s="27"/>
      <c r="G6" s="80"/>
      <c r="H6" s="129"/>
      <c r="I6" s="80"/>
    </row>
    <row r="7" spans="1:9" ht="14.1" customHeight="1">
      <c r="A7" s="80"/>
      <c r="B7" s="80">
        <v>6</v>
      </c>
      <c r="C7" s="23">
        <v>36.069547459968334</v>
      </c>
      <c r="D7" s="85">
        <v>41.048386001521031</v>
      </c>
      <c r="E7" s="85">
        <f t="shared" si="0"/>
        <v>38.558966730744686</v>
      </c>
      <c r="F7" s="27"/>
      <c r="G7" s="80"/>
      <c r="H7" s="129"/>
      <c r="I7" s="80"/>
    </row>
    <row r="8" spans="1:9" ht="14.1" customHeight="1">
      <c r="A8" s="80"/>
      <c r="B8" s="80">
        <v>17</v>
      </c>
      <c r="C8" s="23">
        <v>45.411789158789638</v>
      </c>
      <c r="D8" s="85">
        <v>42.00304790058604</v>
      </c>
      <c r="E8" s="85">
        <f t="shared" si="0"/>
        <v>43.707418529687843</v>
      </c>
      <c r="F8" s="27"/>
      <c r="G8" s="80"/>
      <c r="H8" s="129"/>
      <c r="I8" s="80"/>
    </row>
    <row r="9" spans="1:9" ht="14.1" customHeight="1">
      <c r="A9" s="80"/>
      <c r="B9" s="80">
        <v>24</v>
      </c>
      <c r="C9" s="23">
        <v>42.959282485774196</v>
      </c>
      <c r="D9" s="85">
        <v>45.590731432793859</v>
      </c>
      <c r="E9" s="85">
        <f t="shared" si="0"/>
        <v>44.275006959284028</v>
      </c>
      <c r="F9" s="27"/>
      <c r="G9" s="80"/>
      <c r="H9" s="129"/>
      <c r="I9" s="80"/>
    </row>
    <row r="10" spans="1:9" ht="14.1" customHeight="1">
      <c r="A10" s="80"/>
      <c r="B10" s="80">
        <v>30</v>
      </c>
      <c r="C10" s="25">
        <v>44.459983875388097</v>
      </c>
      <c r="D10" s="26">
        <v>45.337835429814326</v>
      </c>
      <c r="E10" s="26">
        <f t="shared" si="0"/>
        <v>44.898909652601212</v>
      </c>
      <c r="F10" s="28"/>
      <c r="G10" s="80"/>
      <c r="H10" s="129"/>
      <c r="I10" s="80"/>
    </row>
    <row r="11" spans="1:9" ht="14.1" customHeight="1">
      <c r="A11" s="80"/>
      <c r="B11" s="80"/>
      <c r="C11" s="80"/>
      <c r="D11" s="80"/>
      <c r="E11" s="80"/>
      <c r="F11" s="80"/>
      <c r="G11" s="80"/>
      <c r="H11" s="129"/>
      <c r="I11" s="80"/>
    </row>
    <row r="12" spans="1:9" ht="14.1" customHeight="1">
      <c r="A12" s="80"/>
      <c r="B12" s="80"/>
      <c r="C12" s="131" t="s">
        <v>15</v>
      </c>
      <c r="D12" s="131"/>
      <c r="E12" s="131"/>
      <c r="F12" s="131"/>
      <c r="G12" s="80"/>
      <c r="H12" s="129"/>
      <c r="I12" s="80"/>
    </row>
    <row r="13" spans="1:9" ht="14.1" customHeight="1">
      <c r="A13" s="80"/>
      <c r="B13" s="80" t="s">
        <v>8</v>
      </c>
      <c r="C13" s="44" t="s">
        <v>68</v>
      </c>
      <c r="D13" s="103" t="s">
        <v>78</v>
      </c>
      <c r="E13" s="45" t="s">
        <v>9</v>
      </c>
      <c r="F13" s="46"/>
      <c r="G13" s="80"/>
      <c r="H13" s="129"/>
      <c r="I13" s="80"/>
    </row>
    <row r="14" spans="1:9" ht="14.1" customHeight="1">
      <c r="A14" s="80"/>
      <c r="B14" s="80">
        <v>1</v>
      </c>
      <c r="C14" s="23">
        <v>1.7729320339733838</v>
      </c>
      <c r="D14" s="85">
        <v>1.6844235160944276</v>
      </c>
      <c r="E14" s="85">
        <f t="shared" ref="E14:E19" si="1">AVERAGE(C14:D14)</f>
        <v>1.7286777750339057</v>
      </c>
      <c r="F14" s="27"/>
      <c r="G14" s="80"/>
      <c r="H14" s="129"/>
      <c r="I14" s="80"/>
    </row>
    <row r="15" spans="1:9" ht="14.1" customHeight="1">
      <c r="A15" s="80"/>
      <c r="B15" s="80">
        <v>3</v>
      </c>
      <c r="C15" s="23">
        <v>2.2870237707587107</v>
      </c>
      <c r="D15" s="85">
        <v>2.2973943239047392</v>
      </c>
      <c r="E15" s="85">
        <f t="shared" si="1"/>
        <v>2.2922090473317249</v>
      </c>
      <c r="F15" s="27"/>
      <c r="G15" s="80"/>
      <c r="H15" s="129"/>
      <c r="I15" s="80"/>
    </row>
    <row r="16" spans="1:9" ht="14.1" customHeight="1">
      <c r="A16" s="80"/>
      <c r="B16" s="80">
        <v>6</v>
      </c>
      <c r="C16" s="23">
        <v>1.0909211069698921</v>
      </c>
      <c r="D16" s="85">
        <v>1.2160798979277576</v>
      </c>
      <c r="E16" s="85">
        <f t="shared" si="1"/>
        <v>1.153500502448825</v>
      </c>
      <c r="F16" s="27"/>
      <c r="G16" s="80"/>
      <c r="H16" s="129"/>
      <c r="I16" s="80"/>
    </row>
    <row r="17" spans="1:9" ht="14.1" customHeight="1">
      <c r="A17" s="80"/>
      <c r="B17" s="80">
        <v>17</v>
      </c>
      <c r="C17" s="23">
        <v>0.76557311343417944</v>
      </c>
      <c r="D17" s="85">
        <v>0.61293557194690862</v>
      </c>
      <c r="E17" s="85">
        <f t="shared" si="1"/>
        <v>0.68925434269054398</v>
      </c>
      <c r="F17" s="27"/>
      <c r="G17" s="80"/>
      <c r="H17" s="129"/>
      <c r="I17" s="80"/>
    </row>
    <row r="18" spans="1:9" ht="14.1" customHeight="1">
      <c r="A18" s="80"/>
      <c r="B18" s="80">
        <v>24</v>
      </c>
      <c r="C18" s="23">
        <v>0.36348672643599095</v>
      </c>
      <c r="D18" s="85">
        <v>0.41015735574702011</v>
      </c>
      <c r="E18" s="85">
        <f t="shared" si="1"/>
        <v>0.38682204109150553</v>
      </c>
      <c r="F18" s="27"/>
      <c r="G18" s="80"/>
      <c r="H18" s="129"/>
      <c r="I18" s="80"/>
    </row>
    <row r="19" spans="1:9" ht="14.1" customHeight="1">
      <c r="A19" s="80"/>
      <c r="B19" s="80">
        <v>30</v>
      </c>
      <c r="C19" s="25">
        <v>0.32585619374062214</v>
      </c>
      <c r="D19" s="26">
        <v>0.27567343149706008</v>
      </c>
      <c r="E19" s="26">
        <f t="shared" si="1"/>
        <v>0.30076481261884114</v>
      </c>
      <c r="F19" s="28"/>
      <c r="G19" s="80"/>
      <c r="H19" s="129"/>
      <c r="I19" s="80"/>
    </row>
    <row r="20" spans="1:9" ht="14.1" customHeight="1">
      <c r="A20" s="80"/>
      <c r="B20" s="80"/>
      <c r="C20" s="80"/>
      <c r="D20" s="80"/>
      <c r="E20" s="80"/>
      <c r="F20" s="80"/>
      <c r="G20" s="80"/>
      <c r="H20" s="129"/>
      <c r="I20" s="80"/>
    </row>
    <row r="21" spans="1:9" ht="14.1" customHeight="1">
      <c r="A21" s="80"/>
      <c r="B21" s="80"/>
      <c r="C21" s="131" t="s">
        <v>16</v>
      </c>
      <c r="D21" s="131"/>
      <c r="E21" s="131"/>
      <c r="F21" s="131"/>
      <c r="G21" s="80"/>
      <c r="H21" s="129"/>
      <c r="I21" s="80"/>
    </row>
    <row r="22" spans="1:9" ht="14.1" customHeight="1">
      <c r="A22" s="80"/>
      <c r="B22" s="80" t="s">
        <v>8</v>
      </c>
      <c r="C22" s="44" t="s">
        <v>68</v>
      </c>
      <c r="D22" s="103" t="s">
        <v>78</v>
      </c>
      <c r="E22" s="45" t="s">
        <v>9</v>
      </c>
      <c r="F22" s="46"/>
      <c r="G22" s="80"/>
      <c r="H22" s="129"/>
      <c r="I22" s="80"/>
    </row>
    <row r="23" spans="1:9" ht="14.1" customHeight="1">
      <c r="A23" s="80"/>
      <c r="B23" s="80">
        <v>1</v>
      </c>
      <c r="C23" s="23">
        <v>0.36173003278852656</v>
      </c>
      <c r="D23" s="85">
        <v>0.30045870497824145</v>
      </c>
      <c r="E23" s="85">
        <f t="shared" ref="E23:E28" si="2">AVERAGE(C23:D23)</f>
        <v>0.331094368883384</v>
      </c>
      <c r="F23" s="27"/>
      <c r="G23" s="80"/>
      <c r="H23" s="129"/>
      <c r="I23" s="80"/>
    </row>
    <row r="24" spans="1:9" ht="14.1" customHeight="1">
      <c r="A24" s="80"/>
      <c r="B24" s="80">
        <v>3</v>
      </c>
      <c r="C24" s="23">
        <v>0.28495974962492138</v>
      </c>
      <c r="D24" s="85">
        <v>0.24550702213758632</v>
      </c>
      <c r="E24" s="85">
        <f t="shared" si="2"/>
        <v>0.26523338588125384</v>
      </c>
      <c r="F24" s="27"/>
      <c r="G24" s="80"/>
      <c r="H24" s="129"/>
      <c r="I24" s="80"/>
    </row>
    <row r="25" spans="1:9" ht="14.1" customHeight="1">
      <c r="A25" s="80"/>
      <c r="B25" s="80">
        <v>6</v>
      </c>
      <c r="C25" s="23">
        <v>0</v>
      </c>
      <c r="D25" s="85">
        <v>0</v>
      </c>
      <c r="E25" s="85">
        <f t="shared" si="2"/>
        <v>0</v>
      </c>
      <c r="F25" s="27"/>
      <c r="G25" s="80"/>
      <c r="H25" s="129"/>
      <c r="I25" s="80"/>
    </row>
    <row r="26" spans="1:9" ht="14.1" customHeight="1">
      <c r="A26" s="80"/>
      <c r="B26" s="80">
        <v>17</v>
      </c>
      <c r="C26" s="23">
        <v>0</v>
      </c>
      <c r="D26" s="85">
        <v>0</v>
      </c>
      <c r="E26" s="85">
        <f t="shared" si="2"/>
        <v>0</v>
      </c>
      <c r="F26" s="27"/>
      <c r="G26" s="80"/>
      <c r="H26" s="129"/>
      <c r="I26" s="80"/>
    </row>
    <row r="27" spans="1:9" ht="14.1" customHeight="1">
      <c r="A27" s="80"/>
      <c r="B27" s="80">
        <v>24</v>
      </c>
      <c r="C27" s="23">
        <v>0</v>
      </c>
      <c r="D27" s="85">
        <v>0</v>
      </c>
      <c r="E27" s="85">
        <f t="shared" si="2"/>
        <v>0</v>
      </c>
      <c r="F27" s="27"/>
      <c r="G27" s="80"/>
      <c r="H27" s="129"/>
      <c r="I27" s="80"/>
    </row>
    <row r="28" spans="1:9" ht="14.1" customHeight="1">
      <c r="A28" s="80"/>
      <c r="B28" s="80">
        <v>30</v>
      </c>
      <c r="C28" s="25">
        <v>0</v>
      </c>
      <c r="D28" s="26">
        <v>0</v>
      </c>
      <c r="E28" s="26">
        <f t="shared" si="2"/>
        <v>0</v>
      </c>
      <c r="F28" s="28"/>
      <c r="G28" s="80"/>
      <c r="H28" s="129"/>
      <c r="I28" s="80"/>
    </row>
    <row r="29" spans="1:9" ht="14.1" customHeight="1">
      <c r="A29" s="80"/>
      <c r="B29" s="80"/>
      <c r="C29" s="80"/>
      <c r="D29" s="80"/>
      <c r="E29" s="80"/>
      <c r="F29" s="80"/>
      <c r="G29" s="80"/>
      <c r="H29" s="129"/>
      <c r="I29" s="80"/>
    </row>
    <row r="30" spans="1:9" ht="14.1" customHeight="1">
      <c r="A30" s="80"/>
      <c r="B30" s="80"/>
      <c r="C30" s="131" t="s">
        <v>27</v>
      </c>
      <c r="D30" s="131"/>
      <c r="E30" s="131"/>
      <c r="F30" s="131"/>
      <c r="G30" s="80"/>
      <c r="H30" s="129"/>
      <c r="I30" s="80"/>
    </row>
    <row r="31" spans="1:9" ht="14.1" customHeight="1">
      <c r="A31" s="80"/>
      <c r="B31" s="80" t="s">
        <v>8</v>
      </c>
      <c r="C31" s="44" t="s">
        <v>68</v>
      </c>
      <c r="D31" s="103" t="s">
        <v>78</v>
      </c>
      <c r="E31" s="45" t="s">
        <v>9</v>
      </c>
      <c r="F31" s="46"/>
      <c r="G31" s="80"/>
      <c r="H31" s="129"/>
      <c r="I31" s="80"/>
    </row>
    <row r="32" spans="1:9" ht="14.1" customHeight="1">
      <c r="A32" s="80"/>
      <c r="B32" s="80">
        <v>1</v>
      </c>
      <c r="C32" s="23">
        <v>7.438713279770397</v>
      </c>
      <c r="D32" s="85">
        <v>7.7759090768803443</v>
      </c>
      <c r="E32" s="85">
        <f t="shared" ref="E32:E37" si="3">AVERAGE(C32:D32)</f>
        <v>7.6073111783253706</v>
      </c>
      <c r="F32" s="27"/>
      <c r="G32" s="80"/>
      <c r="H32" s="129"/>
      <c r="I32" s="80"/>
    </row>
    <row r="33" spans="1:9" ht="14.1" customHeight="1">
      <c r="A33" s="80"/>
      <c r="B33" s="80">
        <v>3</v>
      </c>
      <c r="C33" s="23">
        <v>9.4720560762740593</v>
      </c>
      <c r="D33" s="85">
        <v>9.4244382289930986</v>
      </c>
      <c r="E33" s="85">
        <f t="shared" si="3"/>
        <v>9.4482471526335789</v>
      </c>
      <c r="F33" s="27"/>
      <c r="G33" s="80"/>
      <c r="H33" s="129"/>
      <c r="I33" s="80"/>
    </row>
    <row r="34" spans="1:9" ht="14.1" customHeight="1">
      <c r="A34" s="80"/>
      <c r="B34" s="80">
        <v>6</v>
      </c>
      <c r="C34" s="23">
        <v>6.7981444314523234</v>
      </c>
      <c r="D34" s="85">
        <v>7.4228632884001158</v>
      </c>
      <c r="E34" s="85">
        <f t="shared" si="3"/>
        <v>7.1105038599262196</v>
      </c>
      <c r="F34" s="27"/>
      <c r="G34" s="80"/>
      <c r="H34" s="129"/>
      <c r="I34" s="80"/>
    </row>
    <row r="35" spans="1:9" ht="14.1" customHeight="1">
      <c r="A35" s="80"/>
      <c r="B35" s="80">
        <v>17</v>
      </c>
      <c r="C35" s="23">
        <v>4.0588555722138935</v>
      </c>
      <c r="D35" s="85">
        <v>4.1528092440145699</v>
      </c>
      <c r="E35" s="85">
        <f t="shared" si="3"/>
        <v>4.1058324081142317</v>
      </c>
      <c r="F35" s="27"/>
      <c r="G35" s="80"/>
      <c r="H35" s="129"/>
      <c r="I35" s="80"/>
    </row>
    <row r="36" spans="1:9" ht="14.1" customHeight="1">
      <c r="A36" s="80"/>
      <c r="B36" s="80">
        <v>24</v>
      </c>
      <c r="C36" s="23">
        <v>3.0174830097815653</v>
      </c>
      <c r="D36" s="85">
        <v>2.9273775606725874</v>
      </c>
      <c r="E36" s="85">
        <f t="shared" si="3"/>
        <v>2.9724302852270763</v>
      </c>
      <c r="F36" s="27"/>
      <c r="G36" s="80"/>
      <c r="H36" s="129"/>
      <c r="I36" s="80"/>
    </row>
    <row r="37" spans="1:9" ht="14.1" customHeight="1">
      <c r="A37" s="80"/>
      <c r="B37" s="80">
        <v>30</v>
      </c>
      <c r="C37" s="25">
        <v>2.5961185316126576</v>
      </c>
      <c r="D37" s="26">
        <v>2.6202289954900855</v>
      </c>
      <c r="E37" s="26">
        <f t="shared" si="3"/>
        <v>2.6081737635513713</v>
      </c>
      <c r="F37" s="28"/>
      <c r="G37" s="80"/>
      <c r="H37" s="129"/>
      <c r="I37" s="80"/>
    </row>
    <row r="38" spans="1:9" ht="14.1" customHeight="1">
      <c r="A38" s="80"/>
      <c r="B38" s="80"/>
      <c r="C38" s="80"/>
      <c r="D38" s="80"/>
      <c r="E38" s="80"/>
      <c r="F38" s="80"/>
      <c r="G38" s="80"/>
      <c r="H38" s="129"/>
      <c r="I38" s="80"/>
    </row>
    <row r="39" spans="1:9" ht="14.1" customHeight="1">
      <c r="A39" s="80"/>
      <c r="B39" s="80"/>
      <c r="C39" s="131" t="s">
        <v>30</v>
      </c>
      <c r="D39" s="131"/>
      <c r="E39" s="131"/>
      <c r="F39" s="131"/>
      <c r="G39" s="80"/>
      <c r="H39" s="129"/>
      <c r="I39" s="80"/>
    </row>
    <row r="40" spans="1:9" ht="14.1" customHeight="1">
      <c r="A40" s="80"/>
      <c r="B40" s="80" t="s">
        <v>8</v>
      </c>
      <c r="C40" s="44" t="s">
        <v>68</v>
      </c>
      <c r="D40" s="103" t="s">
        <v>78</v>
      </c>
      <c r="E40" s="45" t="s">
        <v>9</v>
      </c>
      <c r="F40" s="46"/>
      <c r="G40" s="80"/>
      <c r="H40" s="129"/>
      <c r="I40" s="80"/>
    </row>
    <row r="41" spans="1:9" ht="14.1" customHeight="1">
      <c r="A41" s="80"/>
      <c r="B41" s="80">
        <v>1</v>
      </c>
      <c r="C41" s="23">
        <v>25.19278068397033</v>
      </c>
      <c r="D41" s="85">
        <v>26.436014320545659</v>
      </c>
      <c r="E41" s="85">
        <f t="shared" ref="E41:E46" si="4">AVERAGE(C41:D41)</f>
        <v>25.814397502257997</v>
      </c>
      <c r="F41" s="27"/>
      <c r="G41" s="80"/>
      <c r="H41" s="129"/>
      <c r="I41" s="80"/>
    </row>
    <row r="42" spans="1:9" ht="14.1" customHeight="1">
      <c r="A42" s="80"/>
      <c r="B42" s="80">
        <v>3</v>
      </c>
      <c r="C42" s="23">
        <v>6.1164252181909111</v>
      </c>
      <c r="D42" s="85">
        <v>6.094651043146408</v>
      </c>
      <c r="E42" s="85">
        <f t="shared" si="4"/>
        <v>6.1055381306686591</v>
      </c>
      <c r="F42" s="27"/>
      <c r="G42" s="80"/>
      <c r="H42" s="129"/>
      <c r="I42" s="80"/>
    </row>
    <row r="43" spans="1:9" ht="14.1" customHeight="1">
      <c r="A43" s="80"/>
      <c r="B43" s="80">
        <v>6</v>
      </c>
      <c r="C43" s="23">
        <v>0.76064214893242144</v>
      </c>
      <c r="D43" s="85">
        <v>0.81924989439829243</v>
      </c>
      <c r="E43" s="85">
        <f t="shared" si="4"/>
        <v>0.78994602166535688</v>
      </c>
      <c r="F43" s="27"/>
      <c r="G43" s="80"/>
      <c r="H43" s="129"/>
      <c r="I43" s="80"/>
    </row>
    <row r="44" spans="1:9" ht="14.1" customHeight="1">
      <c r="A44" s="80"/>
      <c r="B44" s="80">
        <v>17</v>
      </c>
      <c r="C44" s="23">
        <v>0</v>
      </c>
      <c r="D44" s="85">
        <v>0</v>
      </c>
      <c r="E44" s="85">
        <f t="shared" si="4"/>
        <v>0</v>
      </c>
      <c r="F44" s="27"/>
      <c r="G44" s="80"/>
      <c r="H44" s="129"/>
      <c r="I44" s="80"/>
    </row>
    <row r="45" spans="1:9" ht="14.1" customHeight="1">
      <c r="A45" s="80"/>
      <c r="B45" s="80">
        <v>24</v>
      </c>
      <c r="C45" s="23">
        <v>0</v>
      </c>
      <c r="D45" s="85">
        <v>0</v>
      </c>
      <c r="E45" s="85">
        <f t="shared" si="4"/>
        <v>0</v>
      </c>
      <c r="F45" s="27"/>
      <c r="G45" s="80"/>
      <c r="H45" s="129"/>
      <c r="I45" s="80"/>
    </row>
    <row r="46" spans="1:9" ht="14.1" customHeight="1">
      <c r="A46" s="80"/>
      <c r="B46" s="80">
        <v>30</v>
      </c>
      <c r="C46" s="25">
        <v>0</v>
      </c>
      <c r="D46" s="26">
        <v>0</v>
      </c>
      <c r="E46" s="26">
        <f t="shared" si="4"/>
        <v>0</v>
      </c>
      <c r="F46" s="28"/>
      <c r="G46" s="80"/>
      <c r="H46" s="129"/>
      <c r="I46" s="80"/>
    </row>
    <row r="47" spans="1:9" ht="14.1" customHeight="1">
      <c r="A47" s="80"/>
      <c r="B47" s="80"/>
      <c r="C47" s="80"/>
      <c r="D47" s="80"/>
      <c r="E47" s="80"/>
      <c r="F47" s="80"/>
      <c r="G47" s="80"/>
      <c r="H47" s="129"/>
      <c r="I47" s="80"/>
    </row>
    <row r="48" spans="1:9" ht="14.1" customHeight="1">
      <c r="G48" s="80"/>
      <c r="H48" s="129"/>
      <c r="I48" s="80"/>
    </row>
    <row r="49" spans="7:9" ht="14.1" customHeight="1">
      <c r="G49" s="80"/>
      <c r="H49" s="129"/>
      <c r="I49" s="80"/>
    </row>
    <row r="50" spans="7:9" ht="14.1" customHeight="1">
      <c r="G50" s="80"/>
      <c r="H50" s="129"/>
      <c r="I50" s="80"/>
    </row>
    <row r="51" spans="7:9" ht="14.1" customHeight="1">
      <c r="G51" s="80"/>
      <c r="H51" s="129"/>
      <c r="I51" s="80"/>
    </row>
    <row r="52" spans="7:9" ht="14.1" customHeight="1">
      <c r="G52" s="80"/>
      <c r="H52" s="129"/>
      <c r="I52" s="80"/>
    </row>
    <row r="53" spans="7:9" ht="14.1" customHeight="1">
      <c r="G53" s="80"/>
      <c r="H53" s="129"/>
      <c r="I53" s="80"/>
    </row>
    <row r="54" spans="7:9" ht="14.1" customHeight="1">
      <c r="G54" s="80"/>
      <c r="H54" s="129"/>
      <c r="I54" s="80"/>
    </row>
    <row r="55" spans="7:9" ht="14.1" customHeight="1">
      <c r="G55" s="80"/>
      <c r="H55" s="129"/>
      <c r="I55" s="80"/>
    </row>
    <row r="56" spans="7:9" ht="14.1" customHeight="1">
      <c r="G56" s="80"/>
      <c r="H56" s="129"/>
      <c r="I56" s="80"/>
    </row>
    <row r="57" spans="7:9" ht="14.1" customHeight="1">
      <c r="G57" s="80"/>
      <c r="H57" s="129"/>
      <c r="I57" s="80"/>
    </row>
    <row r="58" spans="7:9" ht="14.1" customHeight="1">
      <c r="G58" s="80"/>
      <c r="H58" s="129"/>
      <c r="I58" s="80"/>
    </row>
    <row r="59" spans="7:9" ht="14.1" customHeight="1">
      <c r="G59" s="80"/>
      <c r="H59" s="129"/>
      <c r="I59" s="80"/>
    </row>
    <row r="60" spans="7:9" ht="14.1" customHeight="1">
      <c r="G60" s="80"/>
      <c r="H60" s="129"/>
      <c r="I60" s="80"/>
    </row>
    <row r="61" spans="7:9" ht="14.1" customHeight="1">
      <c r="G61" s="80"/>
      <c r="H61" s="129"/>
      <c r="I61" s="80"/>
    </row>
    <row r="62" spans="7:9" ht="14.1" customHeight="1">
      <c r="G62" s="80"/>
      <c r="H62" s="129"/>
      <c r="I62" s="80"/>
    </row>
    <row r="63" spans="7:9" ht="14.1" customHeight="1">
      <c r="G63" s="80"/>
      <c r="H63" s="129"/>
      <c r="I63" s="80"/>
    </row>
    <row r="64" spans="7:9" ht="14.1" customHeight="1">
      <c r="G64" s="80"/>
      <c r="H64" s="129"/>
      <c r="I64" s="80"/>
    </row>
    <row r="65" spans="7:13" ht="14.1" customHeight="1">
      <c r="G65" s="80"/>
      <c r="H65" s="129"/>
      <c r="I65" s="80"/>
    </row>
    <row r="66" spans="7:13" ht="14.1" customHeight="1">
      <c r="G66" s="80"/>
      <c r="H66" s="129"/>
      <c r="I66" s="80"/>
    </row>
    <row r="67" spans="7:13" ht="14.1" customHeight="1">
      <c r="G67" s="80"/>
      <c r="H67" s="129"/>
      <c r="I67" s="80"/>
    </row>
    <row r="68" spans="7:13" ht="14.1" customHeight="1">
      <c r="G68" s="80"/>
      <c r="H68" s="129"/>
      <c r="I68" s="80"/>
    </row>
    <row r="69" spans="7:13" ht="14.1" customHeight="1">
      <c r="G69" s="80"/>
      <c r="H69" s="129"/>
      <c r="I69" s="80"/>
    </row>
    <row r="70" spans="7:13" ht="14.1" customHeight="1">
      <c r="G70" s="80"/>
      <c r="H70" s="129"/>
      <c r="I70" s="80"/>
    </row>
    <row r="71" spans="7:13" ht="14.1" customHeight="1">
      <c r="G71" s="80"/>
      <c r="H71" s="129"/>
      <c r="I71" s="80"/>
    </row>
    <row r="72" spans="7:13" ht="14.1" customHeight="1">
      <c r="G72" s="80"/>
      <c r="H72" s="129"/>
      <c r="I72" s="80"/>
    </row>
    <row r="73" spans="7:13" ht="14.1" customHeight="1">
      <c r="G73" s="80"/>
      <c r="H73" s="129"/>
      <c r="I73" s="80"/>
    </row>
    <row r="74" spans="7:13" ht="14.1" customHeight="1">
      <c r="G74" s="80"/>
      <c r="H74" s="129"/>
      <c r="I74" s="80"/>
    </row>
    <row r="75" spans="7:13" ht="14.1" customHeight="1">
      <c r="G75" s="80"/>
      <c r="H75" s="129"/>
      <c r="I75" s="80"/>
    </row>
    <row r="76" spans="7:13" ht="14.1" customHeight="1">
      <c r="G76" s="80"/>
      <c r="H76" s="129"/>
      <c r="I76" s="80"/>
    </row>
    <row r="77" spans="7:13" ht="14.1" customHeight="1">
      <c r="G77" s="80"/>
      <c r="H77" s="129"/>
      <c r="I77" s="80"/>
    </row>
    <row r="78" spans="7:13" ht="14.1" customHeight="1">
      <c r="G78" s="80"/>
      <c r="H78" s="129"/>
      <c r="I78" s="80"/>
    </row>
    <row r="79" spans="7:13" ht="14.1" customHeight="1">
      <c r="G79" s="80"/>
      <c r="H79" s="129"/>
      <c r="I79" s="80"/>
    </row>
    <row r="80" spans="7:13" ht="14.1" customHeight="1">
      <c r="G80" s="80"/>
      <c r="H80" s="129"/>
      <c r="I80" s="80"/>
      <c r="K80" s="44"/>
      <c r="L80" s="103"/>
      <c r="M80" s="103"/>
    </row>
    <row r="81" spans="1:9" ht="14.1" customHeight="1">
      <c r="G81" s="80"/>
      <c r="H81" s="129"/>
      <c r="I81" s="80"/>
    </row>
    <row r="82" spans="1:9" ht="14.1" customHeight="1">
      <c r="G82" s="80"/>
      <c r="H82" s="129"/>
      <c r="I82" s="80"/>
    </row>
    <row r="83" spans="1:9" ht="14.1" customHeight="1">
      <c r="G83" s="80"/>
      <c r="H83" s="129"/>
      <c r="I83" s="80"/>
    </row>
    <row r="84" spans="1:9" ht="14.1" customHeight="1">
      <c r="G84" s="80"/>
      <c r="H84" s="129"/>
      <c r="I84" s="80"/>
    </row>
    <row r="85" spans="1:9" ht="14.1" customHeight="1">
      <c r="G85" s="80"/>
      <c r="H85" s="129"/>
      <c r="I85" s="80"/>
    </row>
    <row r="86" spans="1:9" ht="14.1" customHeight="1">
      <c r="G86" s="80"/>
      <c r="H86" s="129"/>
      <c r="I86" s="80"/>
    </row>
    <row r="87" spans="1:9" ht="14.1" customHeight="1">
      <c r="G87" s="80"/>
      <c r="H87" s="129"/>
      <c r="I87" s="80"/>
    </row>
    <row r="88" spans="1:9" ht="14.1" customHeight="1">
      <c r="G88" s="80"/>
      <c r="H88" s="129"/>
      <c r="I88" s="80"/>
    </row>
    <row r="89" spans="1:9" ht="14.1" customHeight="1">
      <c r="G89" s="80"/>
      <c r="H89" s="129"/>
      <c r="I89" s="80"/>
    </row>
    <row r="90" spans="1:9" ht="14.1" customHeight="1">
      <c r="G90" s="80"/>
      <c r="H90" s="129"/>
      <c r="I90" s="80"/>
    </row>
    <row r="91" spans="1:9" ht="14.1" customHeight="1">
      <c r="G91" s="80"/>
      <c r="H91" s="129"/>
      <c r="I91" s="80"/>
    </row>
    <row r="92" spans="1:9" ht="14.1" customHeight="1">
      <c r="G92" s="80"/>
      <c r="H92" s="129"/>
      <c r="I92" s="80"/>
    </row>
    <row r="93" spans="1:9" ht="14.1" customHeight="1">
      <c r="G93" s="80"/>
      <c r="H93" s="129"/>
      <c r="I93" s="80"/>
    </row>
    <row r="94" spans="1:9" ht="14.1" customHeight="1">
      <c r="G94" s="80"/>
      <c r="H94" s="129"/>
      <c r="I94" s="80"/>
    </row>
    <row r="95" spans="1:9" ht="14.1" customHeight="1">
      <c r="G95" s="80"/>
      <c r="H95" s="129"/>
      <c r="I95" s="80"/>
    </row>
    <row r="96" spans="1:9" ht="14.1" customHeight="1">
      <c r="A96" s="80"/>
      <c r="B96" s="80"/>
      <c r="C96" s="80"/>
      <c r="D96" s="80"/>
      <c r="E96" s="80"/>
      <c r="F96" s="80"/>
      <c r="G96" s="80"/>
      <c r="H96" s="129"/>
      <c r="I96" s="80"/>
    </row>
    <row r="97" spans="1:9" ht="14.1" customHeight="1">
      <c r="A97" s="80"/>
      <c r="B97" s="80"/>
      <c r="C97" s="80"/>
      <c r="D97" s="80"/>
      <c r="E97" s="80"/>
      <c r="F97" s="80"/>
      <c r="G97" s="80"/>
      <c r="H97" s="129"/>
      <c r="I97" s="80"/>
    </row>
    <row r="98" spans="1:9" ht="14.1" customHeight="1">
      <c r="A98" s="80"/>
      <c r="B98" s="80"/>
      <c r="C98" s="80"/>
      <c r="D98" s="80"/>
      <c r="E98" s="80"/>
      <c r="F98" s="80"/>
      <c r="G98" s="80"/>
      <c r="H98" s="129"/>
      <c r="I98" s="80"/>
    </row>
  </sheetData>
  <mergeCells count="5">
    <mergeCell ref="C3:F3"/>
    <mergeCell ref="C12:F12"/>
    <mergeCell ref="C21:F21"/>
    <mergeCell ref="C30:F30"/>
    <mergeCell ref="C39:F39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8385-5037-48BC-A8DE-FE5B3B6453CF}">
  <dimension ref="A2:G29"/>
  <sheetViews>
    <sheetView zoomScaleNormal="100" workbookViewId="0">
      <selection activeCell="I20" sqref="I19:I20"/>
    </sheetView>
  </sheetViews>
  <sheetFormatPr defaultColWidth="8.625" defaultRowHeight="15"/>
  <cols>
    <col min="1" max="1" width="12.25" style="80" customWidth="1"/>
    <col min="2" max="2" width="23.125" style="80" customWidth="1"/>
    <col min="3" max="16384" width="8.625" style="80"/>
  </cols>
  <sheetData>
    <row r="2" spans="2:6">
      <c r="B2" s="18" t="s">
        <v>116</v>
      </c>
      <c r="C2" s="86"/>
      <c r="D2" s="86"/>
      <c r="E2" s="86"/>
    </row>
    <row r="4" spans="2:6">
      <c r="B4" s="80" t="s">
        <v>50</v>
      </c>
    </row>
    <row r="5" spans="2:6">
      <c r="C5" s="3" t="s">
        <v>54</v>
      </c>
      <c r="D5" s="3"/>
      <c r="E5" s="3"/>
    </row>
    <row r="6" spans="2:6">
      <c r="B6" s="3" t="s">
        <v>51</v>
      </c>
      <c r="C6" s="44" t="s">
        <v>68</v>
      </c>
      <c r="D6" s="103" t="s">
        <v>78</v>
      </c>
      <c r="E6" s="5" t="s">
        <v>52</v>
      </c>
      <c r="F6" s="6"/>
    </row>
    <row r="7" spans="2:6">
      <c r="B7" s="3">
        <v>0</v>
      </c>
      <c r="C7" s="23">
        <v>0</v>
      </c>
      <c r="D7" s="85">
        <v>0</v>
      </c>
      <c r="E7" s="85">
        <v>0</v>
      </c>
      <c r="F7" s="27"/>
    </row>
    <row r="8" spans="2:6">
      <c r="B8" s="3">
        <v>1</v>
      </c>
      <c r="C8" s="23">
        <v>5.938727628626518</v>
      </c>
      <c r="D8" s="85">
        <v>6.1598237348547089</v>
      </c>
      <c r="E8" s="85">
        <v>6.0492756817406139</v>
      </c>
      <c r="F8" s="27"/>
    </row>
    <row r="9" spans="2:6">
      <c r="B9" s="3">
        <v>3</v>
      </c>
      <c r="C9" s="23">
        <v>13.629153123205443</v>
      </c>
      <c r="D9" s="85">
        <v>13.908798416251063</v>
      </c>
      <c r="E9" s="85">
        <v>13.768975769728254</v>
      </c>
      <c r="F9" s="27"/>
    </row>
    <row r="10" spans="2:6">
      <c r="B10" s="3">
        <v>6</v>
      </c>
      <c r="C10" s="23">
        <v>18.87438484028511</v>
      </c>
      <c r="D10" s="85">
        <v>16.692173263529817</v>
      </c>
      <c r="E10" s="85">
        <v>17.783279051907463</v>
      </c>
      <c r="F10" s="27"/>
    </row>
    <row r="11" spans="2:6">
      <c r="B11" s="3">
        <v>10</v>
      </c>
      <c r="C11" s="23">
        <v>16.140875846813216</v>
      </c>
      <c r="D11" s="85">
        <v>17.479751277043267</v>
      </c>
      <c r="E11" s="85">
        <v>16.81031356192824</v>
      </c>
      <c r="F11" s="27"/>
    </row>
    <row r="12" spans="2:6">
      <c r="B12" s="3">
        <v>18</v>
      </c>
      <c r="C12" s="23">
        <v>16.153977123936279</v>
      </c>
      <c r="D12" s="85">
        <v>17.020750801070839</v>
      </c>
      <c r="E12" s="85">
        <v>16.587363962503559</v>
      </c>
      <c r="F12" s="27"/>
    </row>
    <row r="13" spans="2:6">
      <c r="B13" s="3">
        <v>26</v>
      </c>
      <c r="C13" s="23">
        <v>17.174421247978753</v>
      </c>
      <c r="D13" s="85">
        <v>19.323972124150504</v>
      </c>
      <c r="E13" s="85">
        <v>18.249196686064629</v>
      </c>
      <c r="F13" s="27"/>
    </row>
    <row r="14" spans="2:6">
      <c r="B14" s="3">
        <v>32</v>
      </c>
      <c r="C14" s="25">
        <v>16.025387161834772</v>
      </c>
      <c r="D14" s="26">
        <v>17.751405238943821</v>
      </c>
      <c r="E14" s="26">
        <v>16.888396200389295</v>
      </c>
      <c r="F14" s="28"/>
    </row>
    <row r="15" spans="2:6">
      <c r="B15" s="3"/>
      <c r="C15" s="85"/>
      <c r="D15" s="85"/>
      <c r="E15" s="85"/>
      <c r="F15" s="85"/>
    </row>
    <row r="16" spans="2:6">
      <c r="B16" s="3"/>
      <c r="C16" s="120"/>
      <c r="D16" s="85"/>
      <c r="E16" s="85"/>
      <c r="F16" s="85"/>
    </row>
    <row r="17" spans="1:7">
      <c r="C17" s="85" t="s">
        <v>55</v>
      </c>
      <c r="D17" s="120"/>
      <c r="E17" s="120"/>
      <c r="F17" s="85"/>
      <c r="G17" s="15"/>
    </row>
    <row r="18" spans="1:7">
      <c r="B18" s="16" t="s">
        <v>51</v>
      </c>
      <c r="C18" s="44" t="s">
        <v>68</v>
      </c>
      <c r="D18" s="103" t="s">
        <v>78</v>
      </c>
      <c r="E18" s="104" t="s">
        <v>52</v>
      </c>
      <c r="F18" s="121"/>
      <c r="G18" s="15"/>
    </row>
    <row r="19" spans="1:7">
      <c r="B19" s="16">
        <v>0</v>
      </c>
      <c r="C19" s="122">
        <v>0</v>
      </c>
      <c r="D19" s="123">
        <v>0</v>
      </c>
      <c r="E19" s="123">
        <f>AVERAGE(C19:D19)</f>
        <v>0</v>
      </c>
      <c r="F19" s="124"/>
      <c r="G19" s="15"/>
    </row>
    <row r="20" spans="1:7">
      <c r="B20" s="16">
        <v>1</v>
      </c>
      <c r="C20" s="122">
        <v>3.8354181686231019</v>
      </c>
      <c r="D20" s="123">
        <v>3.7080624748085449</v>
      </c>
      <c r="E20" s="123">
        <f t="shared" ref="E20:E26" si="0">AVERAGE(C20:D20)</f>
        <v>3.7717403217158232</v>
      </c>
      <c r="F20" s="124"/>
      <c r="G20" s="15"/>
    </row>
    <row r="21" spans="1:7">
      <c r="B21" s="16">
        <v>3</v>
      </c>
      <c r="C21" s="122">
        <v>9.747552504650713</v>
      </c>
      <c r="D21" s="123">
        <v>8.9036049495988223</v>
      </c>
      <c r="E21" s="123">
        <f t="shared" si="0"/>
        <v>9.3255787271247677</v>
      </c>
      <c r="F21" s="124"/>
      <c r="G21" s="15"/>
    </row>
    <row r="22" spans="1:7">
      <c r="B22" s="16">
        <v>6</v>
      </c>
      <c r="C22" s="122">
        <v>17.693891926412654</v>
      </c>
      <c r="D22" s="123">
        <v>16.473990741717536</v>
      </c>
      <c r="E22" s="123">
        <f t="shared" si="0"/>
        <v>17.083941334065095</v>
      </c>
      <c r="F22" s="124"/>
      <c r="G22" s="15"/>
    </row>
    <row r="23" spans="1:7">
      <c r="B23" s="16">
        <v>10</v>
      </c>
      <c r="C23" s="122">
        <v>25.365426028227944</v>
      </c>
      <c r="D23" s="123">
        <v>22.552920684238391</v>
      </c>
      <c r="E23" s="123">
        <f t="shared" si="0"/>
        <v>23.959173356233165</v>
      </c>
      <c r="F23" s="124"/>
      <c r="G23" s="15"/>
    </row>
    <row r="24" spans="1:7">
      <c r="B24" s="16">
        <v>18</v>
      </c>
      <c r="C24" s="122">
        <v>32.831323392270491</v>
      </c>
      <c r="D24" s="123">
        <v>28.768518270552804</v>
      </c>
      <c r="E24" s="123">
        <f t="shared" si="0"/>
        <v>30.799920831411647</v>
      </c>
      <c r="F24" s="124"/>
      <c r="G24" s="15"/>
    </row>
    <row r="25" spans="1:7">
      <c r="B25" s="16">
        <v>26</v>
      </c>
      <c r="C25" s="122">
        <v>29.913664797120564</v>
      </c>
      <c r="D25" s="123">
        <v>28.56735758402834</v>
      </c>
      <c r="E25" s="123">
        <f t="shared" si="0"/>
        <v>29.240511190574452</v>
      </c>
      <c r="F25" s="124"/>
      <c r="G25" s="15"/>
    </row>
    <row r="26" spans="1:7">
      <c r="A26" s="16"/>
      <c r="B26" s="16">
        <v>32</v>
      </c>
      <c r="C26" s="125">
        <v>27.858557923488426</v>
      </c>
      <c r="D26" s="126">
        <v>29.326901097043887</v>
      </c>
      <c r="E26" s="126">
        <f t="shared" si="0"/>
        <v>28.592729510266157</v>
      </c>
      <c r="F26" s="127"/>
      <c r="G26" s="15"/>
    </row>
    <row r="27" spans="1:7">
      <c r="A27" s="15"/>
      <c r="B27" s="15"/>
      <c r="C27" s="15"/>
      <c r="D27" s="15"/>
      <c r="E27" s="15"/>
      <c r="F27" s="15"/>
      <c r="G27" s="15"/>
    </row>
    <row r="28" spans="1:7">
      <c r="A28" s="15"/>
      <c r="B28" s="15"/>
      <c r="C28" s="15"/>
      <c r="D28" s="15"/>
      <c r="E28" s="15"/>
      <c r="F28" s="15"/>
      <c r="G28" s="15"/>
    </row>
    <row r="29" spans="1:7">
      <c r="A29" s="15"/>
      <c r="B29" s="15"/>
      <c r="C29" s="15"/>
      <c r="D29" s="15"/>
      <c r="E29" s="15"/>
      <c r="F29" s="15"/>
      <c r="G29" s="15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982D-9CD5-4051-98F7-893A6C4A5A0A}">
  <dimension ref="A2:G31"/>
  <sheetViews>
    <sheetView workbookViewId="0">
      <selection activeCell="A2" sqref="A2"/>
    </sheetView>
  </sheetViews>
  <sheetFormatPr defaultColWidth="8.625" defaultRowHeight="14.25"/>
  <cols>
    <col min="1" max="1" width="25.125" style="19" customWidth="1"/>
    <col min="2" max="16384" width="8.625" style="19"/>
  </cols>
  <sheetData>
    <row r="2" spans="1:7" ht="15">
      <c r="A2" s="18" t="s">
        <v>115</v>
      </c>
      <c r="B2" s="18"/>
      <c r="C2" s="2"/>
      <c r="D2" s="2"/>
      <c r="E2" s="2"/>
      <c r="F2" s="2"/>
      <c r="G2" s="2"/>
    </row>
    <row r="3" spans="1:7" ht="15">
      <c r="A3" s="2"/>
      <c r="B3" s="2"/>
      <c r="C3" s="2"/>
      <c r="D3" s="2"/>
      <c r="E3" s="2"/>
      <c r="F3" s="2"/>
      <c r="G3" s="2"/>
    </row>
    <row r="4" spans="1:7" ht="15">
      <c r="A4" s="2"/>
      <c r="B4" s="2"/>
      <c r="C4" s="2"/>
      <c r="D4" s="2"/>
      <c r="E4" s="2"/>
      <c r="F4" s="2"/>
      <c r="G4" s="2"/>
    </row>
    <row r="5" spans="1:7" ht="15">
      <c r="A5" s="2" t="s">
        <v>56</v>
      </c>
      <c r="B5" s="2"/>
      <c r="C5" s="2"/>
      <c r="D5" s="2"/>
      <c r="E5" s="2"/>
      <c r="F5" s="2"/>
      <c r="G5" s="2"/>
    </row>
    <row r="6" spans="1:7" ht="15">
      <c r="A6" s="2"/>
      <c r="B6" s="2"/>
      <c r="C6" s="2"/>
      <c r="D6" s="2"/>
      <c r="E6" s="2"/>
      <c r="F6" s="2"/>
      <c r="G6" s="2"/>
    </row>
    <row r="7" spans="1:7" ht="15">
      <c r="A7" s="3" t="s">
        <v>57</v>
      </c>
      <c r="B7" s="44" t="s">
        <v>68</v>
      </c>
      <c r="C7" s="103" t="s">
        <v>78</v>
      </c>
      <c r="D7" s="103" t="s">
        <v>79</v>
      </c>
      <c r="E7" s="72" t="s">
        <v>52</v>
      </c>
      <c r="F7" s="51" t="s">
        <v>53</v>
      </c>
      <c r="G7" s="43"/>
    </row>
    <row r="8" spans="1:7" ht="15">
      <c r="A8" s="2">
        <v>0</v>
      </c>
      <c r="B8" s="23">
        <v>100</v>
      </c>
      <c r="C8" s="24">
        <v>100</v>
      </c>
      <c r="D8" s="24">
        <v>100</v>
      </c>
      <c r="E8" s="24">
        <v>100</v>
      </c>
      <c r="F8" s="27">
        <v>0</v>
      </c>
      <c r="G8" s="43"/>
    </row>
    <row r="9" spans="1:7" ht="15">
      <c r="A9" s="2">
        <v>3</v>
      </c>
      <c r="B9" s="23">
        <v>82.372983585106766</v>
      </c>
      <c r="C9" s="24">
        <v>89.625616956837078</v>
      </c>
      <c r="D9" s="24">
        <v>83.037631423406467</v>
      </c>
      <c r="E9" s="24">
        <v>85.012077321783451</v>
      </c>
      <c r="F9" s="27">
        <v>4.0092393493526028</v>
      </c>
      <c r="G9" s="43"/>
    </row>
    <row r="10" spans="1:7" ht="15">
      <c r="A10" s="2">
        <v>6</v>
      </c>
      <c r="B10" s="23">
        <v>87.802057377809405</v>
      </c>
      <c r="C10" s="24">
        <v>79.596829016177225</v>
      </c>
      <c r="D10" s="24">
        <v>79.071746346001731</v>
      </c>
      <c r="E10" s="24">
        <v>82.15687757999612</v>
      </c>
      <c r="F10" s="27">
        <v>4.895913516889272</v>
      </c>
      <c r="G10" s="43"/>
    </row>
    <row r="11" spans="1:7" ht="15">
      <c r="A11" s="2">
        <v>12</v>
      </c>
      <c r="B11" s="23">
        <v>85.859393084429996</v>
      </c>
      <c r="C11" s="24">
        <v>79.895178478856764</v>
      </c>
      <c r="D11" s="24">
        <v>79.615395347253752</v>
      </c>
      <c r="E11" s="24">
        <v>81.789988970180175</v>
      </c>
      <c r="F11" s="27">
        <v>3.5269827096241135</v>
      </c>
      <c r="G11" s="43"/>
    </row>
    <row r="12" spans="1:7" ht="15">
      <c r="A12" s="2">
        <v>24</v>
      </c>
      <c r="B12" s="25">
        <v>78.058570158268225</v>
      </c>
      <c r="C12" s="26">
        <v>84.833030609202126</v>
      </c>
      <c r="D12" s="26">
        <v>85.527339978785619</v>
      </c>
      <c r="E12" s="26">
        <v>82.806313582085323</v>
      </c>
      <c r="F12" s="28">
        <v>4.126295807255187</v>
      </c>
      <c r="G12" s="43"/>
    </row>
    <row r="13" spans="1:7" ht="15">
      <c r="A13" s="2"/>
      <c r="B13" s="43"/>
      <c r="C13" s="43"/>
      <c r="D13" s="43"/>
      <c r="E13" s="43"/>
      <c r="F13" s="43"/>
      <c r="G13" s="43"/>
    </row>
    <row r="14" spans="1:7" ht="15">
      <c r="A14" s="2" t="s">
        <v>58</v>
      </c>
      <c r="B14" s="43"/>
      <c r="C14" s="43"/>
      <c r="D14" s="43"/>
      <c r="E14" s="43"/>
      <c r="F14" s="43"/>
      <c r="G14" s="43"/>
    </row>
    <row r="15" spans="1:7" ht="15">
      <c r="A15" s="2"/>
      <c r="B15" s="43"/>
      <c r="C15" s="43"/>
      <c r="D15" s="43"/>
      <c r="E15" s="43"/>
      <c r="F15" s="43"/>
      <c r="G15" s="43"/>
    </row>
    <row r="16" spans="1:7" ht="15">
      <c r="A16" s="3" t="s">
        <v>57</v>
      </c>
      <c r="B16" s="44" t="s">
        <v>68</v>
      </c>
      <c r="C16" s="103" t="s">
        <v>78</v>
      </c>
      <c r="D16" s="103" t="s">
        <v>79</v>
      </c>
      <c r="E16" s="72" t="s">
        <v>52</v>
      </c>
      <c r="F16" s="51" t="s">
        <v>53</v>
      </c>
      <c r="G16" s="43"/>
    </row>
    <row r="17" spans="1:7" ht="15">
      <c r="A17" s="2">
        <v>0</v>
      </c>
      <c r="B17" s="23">
        <v>100</v>
      </c>
      <c r="C17" s="24">
        <v>100</v>
      </c>
      <c r="D17" s="24">
        <v>100</v>
      </c>
      <c r="E17" s="24">
        <v>100</v>
      </c>
      <c r="F17" s="27">
        <v>0</v>
      </c>
      <c r="G17" s="43"/>
    </row>
    <row r="18" spans="1:7" ht="15">
      <c r="A18" s="2">
        <v>3</v>
      </c>
      <c r="B18" s="23">
        <v>80.689267241667181</v>
      </c>
      <c r="C18" s="24">
        <v>78.055566239975079</v>
      </c>
      <c r="D18" s="24">
        <v>77.959978139807916</v>
      </c>
      <c r="E18" s="24">
        <v>78.901603873816725</v>
      </c>
      <c r="F18" s="27">
        <v>1.5488994508324994</v>
      </c>
      <c r="G18" s="43"/>
    </row>
    <row r="19" spans="1:7" ht="15">
      <c r="A19" s="2">
        <v>6</v>
      </c>
      <c r="B19" s="23">
        <v>71.602859458809846</v>
      </c>
      <c r="C19" s="24">
        <v>74.066401486717893</v>
      </c>
      <c r="D19" s="24">
        <v>71.828304789013188</v>
      </c>
      <c r="E19" s="24">
        <v>72.499188578180323</v>
      </c>
      <c r="F19" s="27">
        <v>1.3619190962545278</v>
      </c>
      <c r="G19" s="43"/>
    </row>
    <row r="20" spans="1:7" ht="15">
      <c r="A20" s="2">
        <v>12</v>
      </c>
      <c r="B20" s="23">
        <v>73.800217311917379</v>
      </c>
      <c r="C20" s="24">
        <v>58.758077243881061</v>
      </c>
      <c r="D20" s="24">
        <v>59.026942012373574</v>
      </c>
      <c r="E20" s="24">
        <v>63.861745522724014</v>
      </c>
      <c r="F20" s="27">
        <v>8.6080188309725276</v>
      </c>
      <c r="G20" s="43"/>
    </row>
    <row r="21" spans="1:7" ht="15">
      <c r="A21" s="2">
        <v>24</v>
      </c>
      <c r="B21" s="25">
        <v>47.812087627730882</v>
      </c>
      <c r="C21" s="26">
        <v>46.253056473216745</v>
      </c>
      <c r="D21" s="26">
        <v>47.500142602633758</v>
      </c>
      <c r="E21" s="26">
        <v>47.188428901193795</v>
      </c>
      <c r="F21" s="28">
        <v>0.82493551804700049</v>
      </c>
      <c r="G21" s="43"/>
    </row>
    <row r="22" spans="1:7" ht="15">
      <c r="A22" s="2"/>
      <c r="B22" s="43"/>
      <c r="C22" s="43"/>
      <c r="D22" s="43"/>
      <c r="E22" s="43"/>
      <c r="F22" s="43"/>
      <c r="G22" s="43"/>
    </row>
    <row r="23" spans="1:7" ht="15">
      <c r="A23" s="2" t="s">
        <v>59</v>
      </c>
      <c r="B23" s="43"/>
      <c r="C23" s="43"/>
      <c r="D23" s="43"/>
      <c r="E23" s="43"/>
      <c r="F23" s="43"/>
      <c r="G23" s="43"/>
    </row>
    <row r="24" spans="1:7" ht="15">
      <c r="A24" s="2"/>
      <c r="B24" s="43"/>
      <c r="C24" s="43"/>
      <c r="D24" s="43"/>
      <c r="E24" s="43"/>
      <c r="F24" s="43"/>
      <c r="G24" s="43"/>
    </row>
    <row r="25" spans="1:7" ht="15">
      <c r="A25" s="3" t="s">
        <v>57</v>
      </c>
      <c r="B25" s="44" t="s">
        <v>68</v>
      </c>
      <c r="C25" s="103" t="s">
        <v>78</v>
      </c>
      <c r="D25" s="103" t="s">
        <v>79</v>
      </c>
      <c r="E25" s="72" t="s">
        <v>52</v>
      </c>
      <c r="F25" s="51" t="s">
        <v>53</v>
      </c>
      <c r="G25" s="43"/>
    </row>
    <row r="26" spans="1:7" ht="15">
      <c r="A26" s="2">
        <v>0</v>
      </c>
      <c r="B26" s="23">
        <v>100</v>
      </c>
      <c r="C26" s="24">
        <v>100</v>
      </c>
      <c r="D26" s="24">
        <v>100</v>
      </c>
      <c r="E26" s="24">
        <v>100</v>
      </c>
      <c r="F26" s="27">
        <v>0</v>
      </c>
      <c r="G26" s="43"/>
    </row>
    <row r="27" spans="1:7" ht="15">
      <c r="A27" s="2">
        <v>3</v>
      </c>
      <c r="B27" s="23">
        <v>90.595185730165056</v>
      </c>
      <c r="C27" s="24">
        <v>98.71358915156452</v>
      </c>
      <c r="D27" s="24">
        <v>92.877284897109618</v>
      </c>
      <c r="E27" s="24">
        <v>94.062019926279731</v>
      </c>
      <c r="F27" s="27">
        <v>4.1868623508726266</v>
      </c>
      <c r="G27" s="43"/>
    </row>
    <row r="28" spans="1:7" ht="15">
      <c r="A28" s="2">
        <v>6</v>
      </c>
      <c r="B28" s="23">
        <v>82.111333840967035</v>
      </c>
      <c r="C28" s="24">
        <v>94.442913480263556</v>
      </c>
      <c r="D28" s="24">
        <v>88.034883362261894</v>
      </c>
      <c r="E28" s="24">
        <v>88.196376894497504</v>
      </c>
      <c r="F28" s="27">
        <v>6.167375796949103</v>
      </c>
      <c r="G28" s="43"/>
    </row>
    <row r="29" spans="1:7" ht="15">
      <c r="A29" s="2">
        <v>12</v>
      </c>
      <c r="B29" s="23">
        <v>83.790909082054398</v>
      </c>
      <c r="C29" s="24">
        <v>96.534754200020174</v>
      </c>
      <c r="D29" s="24">
        <v>91.06783479557896</v>
      </c>
      <c r="E29" s="24">
        <v>90.464499359217839</v>
      </c>
      <c r="F29" s="27">
        <v>6.3933095759748584</v>
      </c>
      <c r="G29" s="43"/>
    </row>
    <row r="30" spans="1:7" ht="15">
      <c r="A30" s="2">
        <v>24</v>
      </c>
      <c r="B30" s="25">
        <v>82.155066875465195</v>
      </c>
      <c r="C30" s="26">
        <v>80.391910977249097</v>
      </c>
      <c r="D30" s="26">
        <v>83.565053266144957</v>
      </c>
      <c r="E30" s="26">
        <v>82.037343706286421</v>
      </c>
      <c r="F30" s="28">
        <v>1.5898434057528863</v>
      </c>
      <c r="G30" s="43"/>
    </row>
    <row r="31" spans="1:7" ht="15">
      <c r="A31" s="2"/>
      <c r="B31" s="2"/>
      <c r="C31" s="2"/>
      <c r="D31" s="2"/>
      <c r="E31" s="2"/>
      <c r="F31" s="2"/>
      <c r="G31" s="2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4F63-3F50-40C9-9F81-3F3F0D41B268}">
  <dimension ref="A2:J32"/>
  <sheetViews>
    <sheetView workbookViewId="0">
      <selection activeCell="A2" sqref="A2"/>
    </sheetView>
  </sheetViews>
  <sheetFormatPr defaultColWidth="8.625" defaultRowHeight="15"/>
  <cols>
    <col min="1" max="1" width="8.625" style="2"/>
    <col min="2" max="10" width="11.875" style="2" bestFit="1" customWidth="1"/>
    <col min="11" max="16384" width="8.625" style="2"/>
  </cols>
  <sheetData>
    <row r="2" spans="1:10">
      <c r="A2" s="18" t="s">
        <v>111</v>
      </c>
    </row>
    <row r="4" spans="1:10">
      <c r="A4" s="2" t="s">
        <v>38</v>
      </c>
    </row>
    <row r="5" spans="1:10">
      <c r="A5" s="2" t="s">
        <v>60</v>
      </c>
      <c r="C5" s="2" t="s">
        <v>61</v>
      </c>
      <c r="E5" s="2" t="s">
        <v>62</v>
      </c>
    </row>
    <row r="6" spans="1:10">
      <c r="B6" s="2" t="s">
        <v>63</v>
      </c>
    </row>
    <row r="7" spans="1:10">
      <c r="B7" s="2">
        <v>0</v>
      </c>
      <c r="C7" s="2">
        <v>10</v>
      </c>
      <c r="D7" s="2">
        <v>20</v>
      </c>
      <c r="E7" s="2">
        <v>30</v>
      </c>
      <c r="F7" s="2">
        <v>50</v>
      </c>
      <c r="G7" s="2">
        <v>70</v>
      </c>
      <c r="H7" s="2">
        <v>80</v>
      </c>
      <c r="I7" s="2">
        <v>90</v>
      </c>
      <c r="J7" s="2">
        <v>100</v>
      </c>
    </row>
    <row r="8" spans="1:10" ht="15.75">
      <c r="A8" s="2" t="s">
        <v>64</v>
      </c>
      <c r="B8" s="52">
        <v>0.48594054860553199</v>
      </c>
      <c r="C8" s="53">
        <v>0.61051523656776296</v>
      </c>
      <c r="D8" s="53">
        <v>0.77272284758138099</v>
      </c>
      <c r="E8" s="53">
        <v>0.94261166056993195</v>
      </c>
      <c r="F8" s="53">
        <v>1.2414562085409599</v>
      </c>
      <c r="G8" s="53">
        <v>1.63707703734369</v>
      </c>
      <c r="H8" s="53">
        <v>1.7596881420741299</v>
      </c>
      <c r="I8" s="53">
        <v>2.0144950037572702</v>
      </c>
      <c r="J8" s="54">
        <v>2.0433398022845402</v>
      </c>
    </row>
    <row r="9" spans="1:10" ht="15.75">
      <c r="B9" s="55">
        <v>0.49084258519873297</v>
      </c>
      <c r="C9" s="56">
        <v>0.60352131321154401</v>
      </c>
      <c r="D9" s="56">
        <v>0.74971655803718495</v>
      </c>
      <c r="E9" s="56">
        <v>0.90557402956573296</v>
      </c>
      <c r="F9" s="56">
        <v>1.3246095197122301</v>
      </c>
      <c r="G9" s="56">
        <v>1.6803965224766799</v>
      </c>
      <c r="H9" s="56">
        <v>1.8701231595968399</v>
      </c>
      <c r="I9" s="56">
        <v>1.9299653131518899</v>
      </c>
      <c r="J9" s="57">
        <v>2.15754198218881</v>
      </c>
    </row>
    <row r="10" spans="1:10" ht="15.75">
      <c r="B10" s="58">
        <v>0.47301595510847899</v>
      </c>
      <c r="C10" s="59">
        <v>0.64582368115494404</v>
      </c>
      <c r="D10" s="59">
        <v>0.76891131575627603</v>
      </c>
      <c r="E10" s="59">
        <v>0.91815033521289402</v>
      </c>
      <c r="F10" s="59">
        <v>1.31158537651454</v>
      </c>
      <c r="G10" s="59">
        <v>1.7660254989264601</v>
      </c>
      <c r="H10" s="59">
        <v>1.8498152767690801</v>
      </c>
      <c r="I10" s="59">
        <v>1.8922365965602499</v>
      </c>
      <c r="J10" s="60">
        <v>2.1228984444560801</v>
      </c>
    </row>
    <row r="11" spans="1:10">
      <c r="A11" s="2" t="s">
        <v>65</v>
      </c>
      <c r="B11" s="61">
        <f>AVERAGE(B8:B10)</f>
        <v>0.48326636297091463</v>
      </c>
      <c r="C11" s="62">
        <f t="shared" ref="C11:J11" si="0">AVERAGE(C8:C10)</f>
        <v>0.61995341031141704</v>
      </c>
      <c r="D11" s="62">
        <f t="shared" si="0"/>
        <v>0.76378357379161399</v>
      </c>
      <c r="E11" s="62">
        <f t="shared" si="0"/>
        <v>0.92211200844951968</v>
      </c>
      <c r="F11" s="62">
        <f t="shared" si="0"/>
        <v>1.2925503682559101</v>
      </c>
      <c r="G11" s="62">
        <f t="shared" si="0"/>
        <v>1.6944996862489434</v>
      </c>
      <c r="H11" s="62">
        <f t="shared" si="0"/>
        <v>1.8265421928133501</v>
      </c>
      <c r="I11" s="62">
        <f t="shared" si="0"/>
        <v>1.9455656378231367</v>
      </c>
      <c r="J11" s="63">
        <f t="shared" si="0"/>
        <v>2.1079267429764768</v>
      </c>
    </row>
    <row r="12" spans="1:10">
      <c r="B12" s="43"/>
      <c r="C12" s="43"/>
      <c r="D12" s="43"/>
      <c r="E12" s="43"/>
      <c r="F12" s="43"/>
      <c r="G12" s="43"/>
      <c r="H12" s="43"/>
      <c r="I12" s="43"/>
      <c r="J12" s="43"/>
    </row>
    <row r="13" spans="1:10">
      <c r="A13" s="2" t="s">
        <v>39</v>
      </c>
      <c r="B13" s="43"/>
      <c r="C13" s="43"/>
      <c r="D13" s="43"/>
      <c r="E13" s="43"/>
      <c r="F13" s="43"/>
      <c r="G13" s="43"/>
      <c r="H13" s="43"/>
      <c r="I13" s="43"/>
      <c r="J13" s="43"/>
    </row>
    <row r="14" spans="1:10" ht="15.75">
      <c r="A14" s="2" t="s">
        <v>66</v>
      </c>
      <c r="B14" s="138" t="s">
        <v>67</v>
      </c>
      <c r="C14" s="138"/>
      <c r="D14" s="138"/>
      <c r="E14" s="138"/>
      <c r="F14" s="138"/>
      <c r="G14" s="43"/>
      <c r="H14" s="43"/>
      <c r="I14" s="43"/>
      <c r="J14" s="43"/>
    </row>
    <row r="15" spans="1:10" ht="15.75">
      <c r="A15" s="2" t="s">
        <v>20</v>
      </c>
      <c r="B15" s="44" t="s">
        <v>68</v>
      </c>
      <c r="C15" s="64" t="s">
        <v>78</v>
      </c>
      <c r="D15" s="64" t="s">
        <v>79</v>
      </c>
      <c r="E15" s="64" t="s">
        <v>69</v>
      </c>
      <c r="F15" s="65" t="s">
        <v>70</v>
      </c>
      <c r="G15" s="43"/>
      <c r="H15" s="43"/>
      <c r="I15" s="43"/>
      <c r="J15" s="43"/>
    </row>
    <row r="16" spans="1:10" ht="15.75">
      <c r="A16" s="17" t="s">
        <v>71</v>
      </c>
      <c r="B16" s="66">
        <v>71.615411299584324</v>
      </c>
      <c r="C16" s="67">
        <v>72.176307213433731</v>
      </c>
      <c r="D16" s="67">
        <v>72.670179814291743</v>
      </c>
      <c r="E16" s="67">
        <v>72.153966109103266</v>
      </c>
      <c r="F16" s="68">
        <v>0.52773904404691552</v>
      </c>
      <c r="G16" s="43"/>
      <c r="H16" s="43"/>
      <c r="I16" s="43"/>
      <c r="J16" s="43"/>
    </row>
    <row r="17" spans="1:10" ht="15.75">
      <c r="A17" s="17" t="s">
        <v>72</v>
      </c>
      <c r="B17" s="66">
        <v>73.735287484747104</v>
      </c>
      <c r="C17" s="67">
        <v>75.126408583639687</v>
      </c>
      <c r="D17" s="67">
        <v>72.563476681734812</v>
      </c>
      <c r="E17" s="67">
        <v>73.808390916707197</v>
      </c>
      <c r="F17" s="68">
        <v>1.28302886455204</v>
      </c>
      <c r="G17" s="43"/>
      <c r="H17" s="43"/>
      <c r="I17" s="43"/>
      <c r="J17" s="43"/>
    </row>
    <row r="18" spans="1:10" ht="15.75">
      <c r="A18" s="17" t="s">
        <v>73</v>
      </c>
      <c r="B18" s="66">
        <v>71.527779640108335</v>
      </c>
      <c r="C18" s="67">
        <v>74.28061270131451</v>
      </c>
      <c r="D18" s="67">
        <v>74.379144526901328</v>
      </c>
      <c r="E18" s="67">
        <v>73.395845622774729</v>
      </c>
      <c r="F18" s="68">
        <v>1.6185425594836471</v>
      </c>
      <c r="G18" s="43"/>
      <c r="H18" s="43"/>
      <c r="I18" s="43"/>
      <c r="J18" s="43"/>
    </row>
    <row r="19" spans="1:10" ht="15.75">
      <c r="A19" s="17" t="s">
        <v>74</v>
      </c>
      <c r="B19" s="66">
        <v>70.271291832688419</v>
      </c>
      <c r="C19" s="67">
        <v>70.014829638269902</v>
      </c>
      <c r="D19" s="67">
        <v>76.721940439752814</v>
      </c>
      <c r="E19" s="67">
        <v>72.336020636903712</v>
      </c>
      <c r="F19" s="68">
        <v>3.8004818907685145</v>
      </c>
      <c r="G19" s="43"/>
      <c r="H19" s="43"/>
      <c r="I19" s="43"/>
      <c r="J19" s="43"/>
    </row>
    <row r="20" spans="1:10" ht="15.75">
      <c r="A20" s="17" t="s">
        <v>75</v>
      </c>
      <c r="B20" s="66">
        <v>68.37624088723436</v>
      </c>
      <c r="C20" s="67">
        <v>70.527953474363059</v>
      </c>
      <c r="D20" s="67">
        <v>63.910223428666058</v>
      </c>
      <c r="E20" s="67">
        <v>67.604805930087835</v>
      </c>
      <c r="F20" s="68">
        <v>3.3756364820965197</v>
      </c>
      <c r="G20" s="43"/>
      <c r="H20" s="43"/>
      <c r="I20" s="43"/>
      <c r="J20" s="43"/>
    </row>
    <row r="21" spans="1:10" ht="15.75">
      <c r="A21" s="17" t="s">
        <v>76</v>
      </c>
      <c r="B21" s="69">
        <v>62.881558587525895</v>
      </c>
      <c r="C21" s="70">
        <v>63.828874610708738</v>
      </c>
      <c r="D21" s="70">
        <v>64.95587679312618</v>
      </c>
      <c r="E21" s="70">
        <v>63.888769997120271</v>
      </c>
      <c r="F21" s="71">
        <v>1.0384553902340905</v>
      </c>
      <c r="G21" s="43"/>
      <c r="H21" s="43"/>
      <c r="I21" s="43"/>
      <c r="J21" s="43"/>
    </row>
    <row r="22" spans="1:10"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15.75">
      <c r="B23" s="138" t="s">
        <v>77</v>
      </c>
      <c r="C23" s="138"/>
      <c r="D23" s="138"/>
      <c r="E23" s="138"/>
      <c r="F23" s="138"/>
      <c r="G23" s="43"/>
      <c r="H23" s="43"/>
      <c r="I23" s="43"/>
      <c r="J23" s="43"/>
    </row>
    <row r="24" spans="1:10" ht="15.75">
      <c r="A24" s="2" t="s">
        <v>20</v>
      </c>
      <c r="B24" s="44" t="s">
        <v>68</v>
      </c>
      <c r="C24" s="64" t="s">
        <v>78</v>
      </c>
      <c r="D24" s="64" t="s">
        <v>79</v>
      </c>
      <c r="E24" s="64" t="s">
        <v>69</v>
      </c>
      <c r="F24" s="65" t="s">
        <v>70</v>
      </c>
      <c r="G24" s="43"/>
      <c r="H24" s="43"/>
      <c r="I24" s="43"/>
      <c r="J24" s="43"/>
    </row>
    <row r="25" spans="1:10" ht="15.75">
      <c r="A25" s="17" t="s">
        <v>71</v>
      </c>
      <c r="B25" s="66">
        <v>50.345783394978525</v>
      </c>
      <c r="C25" s="67">
        <v>47.832111664120163</v>
      </c>
      <c r="D25" s="67">
        <v>48.000605048792309</v>
      </c>
      <c r="E25" s="67">
        <v>48.726166702630337</v>
      </c>
      <c r="F25" s="68">
        <v>1.405156993993641</v>
      </c>
      <c r="G25" s="43"/>
      <c r="H25" s="43"/>
      <c r="I25" s="43"/>
      <c r="J25" s="43"/>
    </row>
    <row r="26" spans="1:10" ht="15.75">
      <c r="A26" s="17" t="s">
        <v>72</v>
      </c>
      <c r="B26" s="66">
        <v>5.5303514100334725</v>
      </c>
      <c r="C26" s="67">
        <v>5.4979997966652743</v>
      </c>
      <c r="D26" s="67">
        <v>8.1894615439820946</v>
      </c>
      <c r="E26" s="67">
        <v>6.4059375835602808</v>
      </c>
      <c r="F26" s="68">
        <v>1.5446617573989836</v>
      </c>
      <c r="G26" s="43"/>
      <c r="H26" s="43"/>
      <c r="I26" s="43"/>
      <c r="J26" s="43"/>
    </row>
    <row r="27" spans="1:10" ht="15.75">
      <c r="A27" s="17" t="s">
        <v>73</v>
      </c>
      <c r="B27" s="66">
        <v>7.885488056571865</v>
      </c>
      <c r="C27" s="67">
        <v>5.7232303931036013</v>
      </c>
      <c r="D27" s="67">
        <v>4.8193339197739293</v>
      </c>
      <c r="E27" s="67">
        <v>6.1426841231497988</v>
      </c>
      <c r="F27" s="68">
        <v>1.575525744438353</v>
      </c>
      <c r="G27" s="43"/>
      <c r="H27" s="43"/>
      <c r="I27" s="43"/>
      <c r="J27" s="43"/>
    </row>
    <row r="28" spans="1:10" ht="15.75">
      <c r="A28" s="17" t="s">
        <v>74</v>
      </c>
      <c r="B28" s="66">
        <v>8.5154148120796638</v>
      </c>
      <c r="C28" s="67">
        <v>5.2824760925909384</v>
      </c>
      <c r="D28" s="67">
        <v>5.4735930231337404</v>
      </c>
      <c r="E28" s="67">
        <v>6.4238279759347812</v>
      </c>
      <c r="F28" s="68">
        <v>1.8138861706667087</v>
      </c>
      <c r="G28" s="43"/>
      <c r="H28" s="43"/>
      <c r="I28" s="43"/>
      <c r="J28" s="43"/>
    </row>
    <row r="29" spans="1:10" ht="15.75">
      <c r="A29" s="17" t="s">
        <v>75</v>
      </c>
      <c r="B29" s="66">
        <v>7.0954683992877738</v>
      </c>
      <c r="C29" s="67">
        <v>7.748962235148718</v>
      </c>
      <c r="D29" s="67">
        <v>4.2606317408577921</v>
      </c>
      <c r="E29" s="67">
        <v>6.3683541250980946</v>
      </c>
      <c r="F29" s="68">
        <v>1.8543553556823384</v>
      </c>
      <c r="G29" s="43"/>
      <c r="H29" s="43"/>
      <c r="I29" s="43"/>
      <c r="J29" s="43"/>
    </row>
    <row r="30" spans="1:10" ht="15.75">
      <c r="A30" s="17" t="s">
        <v>76</v>
      </c>
      <c r="B30" s="69">
        <v>6.5312098000966579</v>
      </c>
      <c r="C30" s="70">
        <v>6.886991009835902</v>
      </c>
      <c r="D30" s="70">
        <v>6.2680297600716113</v>
      </c>
      <c r="E30" s="70">
        <v>6.5620768566680567</v>
      </c>
      <c r="F30" s="71">
        <v>0.31063296438639543</v>
      </c>
      <c r="G30" s="43"/>
      <c r="H30" s="43"/>
      <c r="I30" s="43"/>
      <c r="J30" s="43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  <row r="32" spans="1:10">
      <c r="B32" s="43"/>
      <c r="C32" s="43"/>
      <c r="D32" s="43"/>
      <c r="E32" s="43"/>
      <c r="F32" s="43"/>
      <c r="G32" s="43"/>
      <c r="H32" s="43"/>
      <c r="I32" s="43"/>
      <c r="J32" s="43"/>
    </row>
  </sheetData>
  <mergeCells count="2">
    <mergeCell ref="B14:F14"/>
    <mergeCell ref="B23:F2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A14B-09BF-46CA-A3E6-3E1114CCECE8}">
  <dimension ref="B2:H51"/>
  <sheetViews>
    <sheetView workbookViewId="0">
      <selection activeCell="N22" sqref="N22"/>
    </sheetView>
  </sheetViews>
  <sheetFormatPr defaultRowHeight="14.25"/>
  <sheetData>
    <row r="2" spans="2:8">
      <c r="B2" s="141" t="s">
        <v>114</v>
      </c>
    </row>
    <row r="4" spans="2:8" ht="15">
      <c r="C4" s="80" t="s">
        <v>38</v>
      </c>
      <c r="D4" s="80"/>
      <c r="E4" s="131" t="s">
        <v>14</v>
      </c>
      <c r="F4" s="131"/>
      <c r="G4" s="131"/>
      <c r="H4" s="131"/>
    </row>
    <row r="5" spans="2:8" ht="15">
      <c r="C5" s="80"/>
      <c r="D5" s="80" t="s">
        <v>8</v>
      </c>
      <c r="E5" s="44" t="s">
        <v>68</v>
      </c>
      <c r="F5" s="103" t="s">
        <v>78</v>
      </c>
      <c r="G5" s="45" t="s">
        <v>9</v>
      </c>
      <c r="H5" s="46"/>
    </row>
    <row r="6" spans="2:8" ht="15">
      <c r="C6" s="80"/>
      <c r="D6" s="3">
        <v>2.5</v>
      </c>
      <c r="E6" s="23">
        <v>1.3174128850587936</v>
      </c>
      <c r="F6" s="85">
        <v>1.2515957579721755</v>
      </c>
      <c r="G6" s="85">
        <f>AVERAGE(E6:F6)</f>
        <v>1.2845043215154845</v>
      </c>
      <c r="H6" s="27"/>
    </row>
    <row r="7" spans="2:8" ht="15">
      <c r="C7" s="80"/>
      <c r="D7" s="3">
        <v>12</v>
      </c>
      <c r="E7" s="23">
        <v>2.8953054019587086</v>
      </c>
      <c r="F7" s="85">
        <v>3.2876442543763109</v>
      </c>
      <c r="G7" s="85">
        <f>AVERAGE(E7:F7)</f>
        <v>3.0914748281675095</v>
      </c>
      <c r="H7" s="27"/>
    </row>
    <row r="8" spans="2:8" ht="15">
      <c r="C8" s="80"/>
      <c r="D8" s="3">
        <v>22</v>
      </c>
      <c r="E8" s="23">
        <v>3.5405764177048411</v>
      </c>
      <c r="F8" s="85">
        <v>3.917524610987615</v>
      </c>
      <c r="G8" s="85">
        <f>AVERAGE(E8:F8)</f>
        <v>3.7290505143462278</v>
      </c>
      <c r="H8" s="27"/>
    </row>
    <row r="9" spans="2:8" ht="15">
      <c r="C9" s="80"/>
      <c r="D9" s="3">
        <v>27</v>
      </c>
      <c r="E9" s="23">
        <v>3.7130084747270473</v>
      </c>
      <c r="F9" s="85">
        <v>3.8514576376984753</v>
      </c>
      <c r="G9" s="85">
        <f>AVERAGE(E9:F9)</f>
        <v>3.7822330562127613</v>
      </c>
      <c r="H9" s="27"/>
    </row>
    <row r="10" spans="2:8" ht="15">
      <c r="C10" s="80"/>
      <c r="D10" s="3">
        <v>36</v>
      </c>
      <c r="E10" s="25">
        <v>4.0674793062425643</v>
      </c>
      <c r="F10" s="26">
        <v>4.0195910936467492</v>
      </c>
      <c r="G10" s="26">
        <f>AVERAGE(E10:F10)</f>
        <v>4.0435351999446567</v>
      </c>
      <c r="H10" s="28"/>
    </row>
    <row r="11" spans="2:8" ht="15">
      <c r="C11" s="80"/>
      <c r="D11" s="80"/>
      <c r="E11" s="80"/>
      <c r="F11" s="80"/>
      <c r="G11" s="80"/>
      <c r="H11" s="80"/>
    </row>
    <row r="12" spans="2:8" ht="15">
      <c r="C12" s="80"/>
      <c r="D12" s="3"/>
      <c r="E12" s="131" t="s">
        <v>15</v>
      </c>
      <c r="F12" s="131"/>
      <c r="G12" s="131"/>
      <c r="H12" s="131"/>
    </row>
    <row r="13" spans="2:8" ht="15">
      <c r="C13" s="80"/>
      <c r="D13" s="80" t="s">
        <v>8</v>
      </c>
      <c r="E13" s="44" t="s">
        <v>68</v>
      </c>
      <c r="F13" s="103" t="s">
        <v>78</v>
      </c>
      <c r="G13" s="45" t="s">
        <v>9</v>
      </c>
      <c r="H13" s="46"/>
    </row>
    <row r="14" spans="2:8" ht="15">
      <c r="C14" s="80"/>
      <c r="D14" s="3">
        <v>2.5</v>
      </c>
      <c r="E14" s="23">
        <v>0.13773072892961283</v>
      </c>
      <c r="F14" s="85">
        <v>0.14691411216533032</v>
      </c>
      <c r="G14" s="85">
        <f>AVERAGE(E14:F14)</f>
        <v>0.14232242054747157</v>
      </c>
      <c r="H14" s="27"/>
    </row>
    <row r="15" spans="2:8" ht="15">
      <c r="C15" s="80"/>
      <c r="D15" s="3">
        <v>12</v>
      </c>
      <c r="E15" s="23">
        <v>0.28454341114661752</v>
      </c>
      <c r="F15" s="85">
        <v>0.36760502057234912</v>
      </c>
      <c r="G15" s="85">
        <f>AVERAGE(E15:F15)</f>
        <v>0.32607421585948332</v>
      </c>
      <c r="H15" s="27"/>
    </row>
    <row r="16" spans="2:8" ht="15">
      <c r="C16" s="80"/>
      <c r="D16" s="3">
        <v>22</v>
      </c>
      <c r="E16" s="23">
        <v>0.32386452815970163</v>
      </c>
      <c r="F16" s="85">
        <v>0.33456131906954589</v>
      </c>
      <c r="G16" s="85">
        <f>AVERAGE(E16:F16)</f>
        <v>0.32921292361462373</v>
      </c>
      <c r="H16" s="27"/>
    </row>
    <row r="17" spans="3:8" ht="15">
      <c r="C17" s="80"/>
      <c r="D17" s="3">
        <v>27</v>
      </c>
      <c r="E17" s="23">
        <v>0.23466403548829015</v>
      </c>
      <c r="F17" s="85">
        <v>0.13058111097478026</v>
      </c>
      <c r="G17" s="85">
        <f>AVERAGE(E17:F17)</f>
        <v>0.18262257323153519</v>
      </c>
      <c r="H17" s="27"/>
    </row>
    <row r="18" spans="3:8" ht="15">
      <c r="C18" s="80"/>
      <c r="D18" s="3">
        <v>36</v>
      </c>
      <c r="E18" s="25">
        <v>2.7469006323962181E-2</v>
      </c>
      <c r="F18" s="26">
        <v>0.12789046570714763</v>
      </c>
      <c r="G18" s="26">
        <f>AVERAGE(E18:F18)</f>
        <v>7.7679736015554904E-2</v>
      </c>
      <c r="H18" s="28"/>
    </row>
    <row r="19" spans="3:8" ht="15">
      <c r="C19" s="80"/>
      <c r="D19" s="80"/>
      <c r="E19" s="80"/>
      <c r="F19" s="80"/>
      <c r="G19" s="80"/>
      <c r="H19" s="80"/>
    </row>
    <row r="20" spans="3:8" ht="15">
      <c r="C20" s="80"/>
      <c r="D20" s="3"/>
      <c r="E20" s="131" t="s">
        <v>30</v>
      </c>
      <c r="F20" s="131"/>
      <c r="G20" s="131"/>
      <c r="H20" s="131"/>
    </row>
    <row r="21" spans="3:8" ht="15">
      <c r="C21" s="80"/>
      <c r="D21" s="80" t="s">
        <v>8</v>
      </c>
      <c r="E21" s="44" t="s">
        <v>68</v>
      </c>
      <c r="F21" s="103" t="s">
        <v>78</v>
      </c>
      <c r="G21" s="45" t="s">
        <v>9</v>
      </c>
      <c r="H21" s="46"/>
    </row>
    <row r="22" spans="3:8" ht="15">
      <c r="C22" s="80"/>
      <c r="D22" s="80">
        <v>2.5</v>
      </c>
      <c r="E22" s="23">
        <v>0.37353732749123264</v>
      </c>
      <c r="F22" s="85">
        <v>0.37782583629782185</v>
      </c>
      <c r="G22" s="85">
        <f>AVERAGE(E22:F22)</f>
        <v>0.37568158189452727</v>
      </c>
      <c r="H22" s="27"/>
    </row>
    <row r="23" spans="3:8" ht="15">
      <c r="C23" s="80"/>
      <c r="D23" s="80">
        <v>12</v>
      </c>
      <c r="E23" s="23">
        <v>0</v>
      </c>
      <c r="F23" s="85">
        <v>0</v>
      </c>
      <c r="G23" s="85">
        <f>AVERAGE(E23:F23)</f>
        <v>0</v>
      </c>
      <c r="H23" s="27"/>
    </row>
    <row r="24" spans="3:8" ht="15">
      <c r="C24" s="80"/>
      <c r="D24" s="80">
        <v>22</v>
      </c>
      <c r="E24" s="23">
        <v>0</v>
      </c>
      <c r="F24" s="85">
        <v>0</v>
      </c>
      <c r="G24" s="85">
        <f>AVERAGE(E24:F24)</f>
        <v>0</v>
      </c>
      <c r="H24" s="27"/>
    </row>
    <row r="25" spans="3:8" ht="15">
      <c r="C25" s="80"/>
      <c r="D25" s="80">
        <v>27</v>
      </c>
      <c r="E25" s="23">
        <v>0</v>
      </c>
      <c r="F25" s="85">
        <v>0</v>
      </c>
      <c r="G25" s="85">
        <f>AVERAGE(E25:F25)</f>
        <v>0</v>
      </c>
      <c r="H25" s="27"/>
    </row>
    <row r="26" spans="3:8" ht="15">
      <c r="C26" s="80"/>
      <c r="D26" s="80">
        <v>36</v>
      </c>
      <c r="E26" s="25">
        <v>0</v>
      </c>
      <c r="F26" s="26">
        <v>0</v>
      </c>
      <c r="G26" s="26">
        <f>AVERAGE(E26:F26)</f>
        <v>0</v>
      </c>
      <c r="H26" s="28"/>
    </row>
    <row r="27" spans="3:8" ht="15">
      <c r="C27" s="80"/>
      <c r="D27" s="80"/>
      <c r="E27" s="80"/>
      <c r="F27" s="80"/>
      <c r="G27" s="80"/>
      <c r="H27" s="80"/>
    </row>
    <row r="28" spans="3:8" ht="15">
      <c r="C28" s="80" t="s">
        <v>39</v>
      </c>
      <c r="D28" s="80"/>
      <c r="E28" s="131" t="s">
        <v>14</v>
      </c>
      <c r="F28" s="131"/>
      <c r="G28" s="131"/>
      <c r="H28" s="131"/>
    </row>
    <row r="29" spans="3:8" ht="15">
      <c r="C29" s="80"/>
      <c r="D29" s="80" t="s">
        <v>8</v>
      </c>
      <c r="E29" s="44" t="s">
        <v>68</v>
      </c>
      <c r="F29" s="103" t="s">
        <v>78</v>
      </c>
      <c r="G29" s="5" t="s">
        <v>9</v>
      </c>
      <c r="H29" s="6"/>
    </row>
    <row r="30" spans="3:8" ht="15">
      <c r="C30" s="80"/>
      <c r="D30" s="80">
        <v>2.5</v>
      </c>
      <c r="E30" s="23">
        <v>0</v>
      </c>
      <c r="F30" s="85">
        <v>0</v>
      </c>
      <c r="G30" s="85">
        <f>AVERAGE(E30:F30)</f>
        <v>0</v>
      </c>
      <c r="H30" s="27"/>
    </row>
    <row r="31" spans="3:8" ht="15">
      <c r="C31" s="80"/>
      <c r="D31" s="80">
        <v>12</v>
      </c>
      <c r="E31" s="23">
        <v>0</v>
      </c>
      <c r="F31" s="85">
        <v>0</v>
      </c>
      <c r="G31" s="85">
        <f>AVERAGE(E31:F31)</f>
        <v>0</v>
      </c>
      <c r="H31" s="27"/>
    </row>
    <row r="32" spans="3:8" ht="15">
      <c r="C32" s="80"/>
      <c r="D32" s="80">
        <v>22</v>
      </c>
      <c r="E32" s="23">
        <v>0</v>
      </c>
      <c r="F32" s="85">
        <v>0</v>
      </c>
      <c r="G32" s="85">
        <f>AVERAGE(E32:F32)</f>
        <v>0</v>
      </c>
      <c r="H32" s="27"/>
    </row>
    <row r="33" spans="3:8" ht="15">
      <c r="C33" s="80"/>
      <c r="D33" s="80">
        <v>27</v>
      </c>
      <c r="E33" s="23">
        <v>16.599457431349116</v>
      </c>
      <c r="F33" s="85">
        <v>16.746160135953481</v>
      </c>
      <c r="G33" s="85">
        <f>AVERAGE(E33:F33)</f>
        <v>16.672808783651298</v>
      </c>
      <c r="H33" s="27"/>
    </row>
    <row r="34" spans="3:8" ht="15">
      <c r="C34" s="80"/>
      <c r="D34" s="80">
        <v>36</v>
      </c>
      <c r="E34" s="25">
        <v>22.412680957965065</v>
      </c>
      <c r="F34" s="26">
        <v>21.881897569689389</v>
      </c>
      <c r="G34" s="26">
        <f>AVERAGE(E34:F34)</f>
        <v>22.147289263827226</v>
      </c>
      <c r="H34" s="28"/>
    </row>
    <row r="35" spans="3:8" ht="15">
      <c r="C35" s="80"/>
      <c r="D35" s="80"/>
      <c r="E35" s="80"/>
      <c r="F35" s="80"/>
      <c r="G35" s="80"/>
      <c r="H35" s="80"/>
    </row>
    <row r="36" spans="3:8" ht="15">
      <c r="C36" s="80"/>
      <c r="D36" s="3"/>
      <c r="E36" s="131" t="s">
        <v>15</v>
      </c>
      <c r="F36" s="131"/>
      <c r="G36" s="131"/>
      <c r="H36" s="131"/>
    </row>
    <row r="37" spans="3:8" ht="15">
      <c r="C37" s="80"/>
      <c r="D37" s="80" t="s">
        <v>8</v>
      </c>
      <c r="E37" s="44" t="s">
        <v>68</v>
      </c>
      <c r="F37" s="103" t="s">
        <v>78</v>
      </c>
      <c r="G37" s="5" t="s">
        <v>9</v>
      </c>
      <c r="H37" s="6"/>
    </row>
    <row r="38" spans="3:8" ht="15">
      <c r="C38" s="80"/>
      <c r="D38" s="80">
        <v>2.5</v>
      </c>
      <c r="E38" s="23">
        <v>0</v>
      </c>
      <c r="F38" s="85">
        <v>0</v>
      </c>
      <c r="G38" s="85">
        <f>AVERAGE(E38:F38)</f>
        <v>0</v>
      </c>
      <c r="H38" s="27"/>
    </row>
    <row r="39" spans="3:8" ht="15">
      <c r="C39" s="80"/>
      <c r="D39" s="80">
        <v>12</v>
      </c>
      <c r="E39" s="23">
        <v>0</v>
      </c>
      <c r="F39" s="85">
        <v>0</v>
      </c>
      <c r="G39" s="85">
        <f>AVERAGE(E39:F39)</f>
        <v>0</v>
      </c>
      <c r="H39" s="27"/>
    </row>
    <row r="40" spans="3:8" ht="15">
      <c r="C40" s="80"/>
      <c r="D40" s="80">
        <v>22</v>
      </c>
      <c r="E40" s="23">
        <v>0</v>
      </c>
      <c r="F40" s="85">
        <v>0</v>
      </c>
      <c r="G40" s="85">
        <f>AVERAGE(E40:F40)</f>
        <v>0</v>
      </c>
      <c r="H40" s="27"/>
    </row>
    <row r="41" spans="3:8" ht="15">
      <c r="C41" s="80"/>
      <c r="D41" s="80">
        <v>27</v>
      </c>
      <c r="E41" s="23">
        <v>0.13243662701982498</v>
      </c>
      <c r="F41" s="85">
        <v>2.0211521926309306</v>
      </c>
      <c r="G41" s="85">
        <f>AVERAGE(E41:F41)</f>
        <v>1.0767944098253779</v>
      </c>
      <c r="H41" s="27"/>
    </row>
    <row r="42" spans="3:8" ht="15">
      <c r="C42" s="80"/>
      <c r="D42" s="80">
        <v>36</v>
      </c>
      <c r="E42" s="25">
        <v>2.518523501446442E-2</v>
      </c>
      <c r="F42" s="26">
        <v>6.4922311604894575E-2</v>
      </c>
      <c r="G42" s="26">
        <f>AVERAGE(E42:F42)</f>
        <v>4.5053773309679496E-2</v>
      </c>
      <c r="H42" s="28"/>
    </row>
    <row r="43" spans="3:8" ht="15">
      <c r="C43" s="80"/>
      <c r="D43" s="80"/>
      <c r="E43" s="80"/>
      <c r="F43" s="80"/>
      <c r="G43" s="80"/>
      <c r="H43" s="80"/>
    </row>
    <row r="44" spans="3:8" ht="15">
      <c r="C44" s="80"/>
      <c r="D44" s="80"/>
      <c r="E44" s="80"/>
      <c r="F44" s="80"/>
      <c r="G44" s="80"/>
      <c r="H44" s="80"/>
    </row>
    <row r="45" spans="3:8" ht="15">
      <c r="C45" s="80"/>
      <c r="D45" s="80"/>
      <c r="E45" s="131" t="s">
        <v>30</v>
      </c>
      <c r="F45" s="131"/>
      <c r="G45" s="131"/>
      <c r="H45" s="131"/>
    </row>
    <row r="46" spans="3:8" ht="15">
      <c r="C46" s="80"/>
      <c r="D46" s="80" t="s">
        <v>8</v>
      </c>
      <c r="E46" s="44" t="s">
        <v>68</v>
      </c>
      <c r="F46" s="103" t="s">
        <v>78</v>
      </c>
      <c r="G46" s="5" t="s">
        <v>9</v>
      </c>
      <c r="H46" s="6"/>
    </row>
    <row r="47" spans="3:8" ht="15">
      <c r="C47" s="80"/>
      <c r="D47" s="80">
        <v>2.5</v>
      </c>
      <c r="E47" s="23">
        <v>7.4919378317152097</v>
      </c>
      <c r="F47" s="85">
        <v>7.6626109308772836</v>
      </c>
      <c r="G47" s="85">
        <f>AVERAGE(E47:F47)</f>
        <v>7.5772743812962471</v>
      </c>
      <c r="H47" s="27"/>
    </row>
    <row r="48" spans="3:8" ht="15">
      <c r="C48" s="80"/>
      <c r="D48" s="80">
        <v>12</v>
      </c>
      <c r="E48" s="23">
        <v>15.131063064517658</v>
      </c>
      <c r="F48" s="85">
        <v>13.605414397203825</v>
      </c>
      <c r="G48" s="85">
        <f>AVERAGE(E48:F48)</f>
        <v>14.368238730860742</v>
      </c>
      <c r="H48" s="27"/>
    </row>
    <row r="49" spans="3:8" ht="15">
      <c r="C49" s="80"/>
      <c r="D49" s="80">
        <v>22</v>
      </c>
      <c r="E49" s="23">
        <v>17.339359463482634</v>
      </c>
      <c r="F49" s="85">
        <v>16.84581835765492</v>
      </c>
      <c r="G49" s="85">
        <f>AVERAGE(E49:F49)</f>
        <v>17.092588910568779</v>
      </c>
      <c r="H49" s="27"/>
    </row>
    <row r="50" spans="3:8" ht="15">
      <c r="C50" s="80"/>
      <c r="D50" s="80">
        <v>27</v>
      </c>
      <c r="E50" s="23">
        <v>0</v>
      </c>
      <c r="F50" s="85">
        <v>0</v>
      </c>
      <c r="G50" s="85">
        <f>AVERAGE(E50:F50)</f>
        <v>0</v>
      </c>
      <c r="H50" s="27"/>
    </row>
    <row r="51" spans="3:8" ht="15">
      <c r="C51" s="80"/>
      <c r="D51" s="80">
        <v>36</v>
      </c>
      <c r="E51" s="25">
        <v>0</v>
      </c>
      <c r="F51" s="26">
        <v>0</v>
      </c>
      <c r="G51" s="26">
        <f>AVERAGE(E51:F51)</f>
        <v>0</v>
      </c>
      <c r="H51" s="28"/>
    </row>
  </sheetData>
  <mergeCells count="6">
    <mergeCell ref="E45:H45"/>
    <mergeCell ref="E4:H4"/>
    <mergeCell ref="E12:H12"/>
    <mergeCell ref="E20:H20"/>
    <mergeCell ref="E28:H28"/>
    <mergeCell ref="E36:H36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6DD1-8694-41EC-A0D7-3B8F987E2C87}">
  <dimension ref="A2:H31"/>
  <sheetViews>
    <sheetView workbookViewId="0">
      <selection activeCell="K22" sqref="K22"/>
    </sheetView>
  </sheetViews>
  <sheetFormatPr defaultColWidth="8.625" defaultRowHeight="15"/>
  <cols>
    <col min="1" max="1" width="26.375" style="2" customWidth="1"/>
    <col min="2" max="16384" width="8.625" style="2"/>
  </cols>
  <sheetData>
    <row r="2" spans="1:8">
      <c r="A2" s="18" t="s">
        <v>133</v>
      </c>
    </row>
    <row r="5" spans="1:8">
      <c r="A5" s="2" t="s">
        <v>80</v>
      </c>
    </row>
    <row r="6" spans="1:8">
      <c r="A6" s="20" t="s">
        <v>85</v>
      </c>
      <c r="B6" s="2" t="s">
        <v>81</v>
      </c>
    </row>
    <row r="7" spans="1:8">
      <c r="A7" s="3" t="s">
        <v>82</v>
      </c>
      <c r="B7" s="44" t="s">
        <v>68</v>
      </c>
      <c r="C7" s="103" t="s">
        <v>78</v>
      </c>
      <c r="D7" s="103" t="s">
        <v>79</v>
      </c>
      <c r="E7" s="72" t="s">
        <v>52</v>
      </c>
      <c r="F7" s="51" t="s">
        <v>53</v>
      </c>
      <c r="G7" s="43"/>
      <c r="H7" s="43"/>
    </row>
    <row r="8" spans="1:8">
      <c r="A8" s="2">
        <v>50</v>
      </c>
      <c r="B8" s="23">
        <v>25.969103653672288</v>
      </c>
      <c r="C8" s="24">
        <v>26.059483819592234</v>
      </c>
      <c r="D8" s="24">
        <v>26.073489718837365</v>
      </c>
      <c r="E8" s="24">
        <f>AVERAGE(B8:D8)</f>
        <v>26.03402573070063</v>
      </c>
      <c r="F8" s="27">
        <f>STDEV(B8:D8)</f>
        <v>5.6658612475700108E-2</v>
      </c>
      <c r="G8" s="43"/>
      <c r="H8" s="43"/>
    </row>
    <row r="9" spans="1:8">
      <c r="A9" s="2">
        <v>100</v>
      </c>
      <c r="B9" s="23">
        <v>18.87438484028511</v>
      </c>
      <c r="C9" s="24">
        <v>16.692173263529817</v>
      </c>
      <c r="D9" s="24">
        <v>17.479751277043267</v>
      </c>
      <c r="E9" s="24">
        <f t="shared" ref="E9:E11" si="0">AVERAGE(B9:D9)</f>
        <v>17.682103126952729</v>
      </c>
      <c r="F9" s="27">
        <f t="shared" ref="F9:F11" si="1">STDEV(B9:D9)</f>
        <v>1.1050889307212077</v>
      </c>
      <c r="G9" s="43"/>
      <c r="H9" s="43"/>
    </row>
    <row r="10" spans="1:8">
      <c r="A10" s="2">
        <v>150</v>
      </c>
      <c r="B10" s="23">
        <v>13.031995530056173</v>
      </c>
      <c r="C10" s="24">
        <v>12.914560007917961</v>
      </c>
      <c r="D10" s="24">
        <v>12.879437698834206</v>
      </c>
      <c r="E10" s="24">
        <f t="shared" si="0"/>
        <v>12.941997745602782</v>
      </c>
      <c r="F10" s="27">
        <f t="shared" si="1"/>
        <v>7.9894274223709441E-2</v>
      </c>
      <c r="G10" s="43"/>
      <c r="H10" s="43"/>
    </row>
    <row r="11" spans="1:8">
      <c r="A11" s="2">
        <v>200</v>
      </c>
      <c r="B11" s="25">
        <v>13.457646204952496</v>
      </c>
      <c r="C11" s="26">
        <v>13.936578510047909</v>
      </c>
      <c r="D11" s="26">
        <v>13.94198695892246</v>
      </c>
      <c r="E11" s="26">
        <f t="shared" si="0"/>
        <v>13.778737224640954</v>
      </c>
      <c r="F11" s="28">
        <f t="shared" si="1"/>
        <v>0.27808612878609701</v>
      </c>
      <c r="G11" s="43"/>
      <c r="H11" s="43"/>
    </row>
    <row r="12" spans="1:8">
      <c r="B12" s="43"/>
      <c r="C12" s="43"/>
      <c r="D12" s="43"/>
      <c r="E12" s="43"/>
      <c r="F12" s="43"/>
      <c r="G12" s="43"/>
      <c r="H12" s="43"/>
    </row>
    <row r="13" spans="1:8">
      <c r="A13" s="20" t="s">
        <v>86</v>
      </c>
      <c r="B13" s="43" t="s">
        <v>83</v>
      </c>
      <c r="C13" s="43"/>
      <c r="D13" s="43"/>
      <c r="E13" s="43"/>
      <c r="F13" s="43"/>
      <c r="G13" s="43"/>
      <c r="H13" s="43"/>
    </row>
    <row r="14" spans="1:8">
      <c r="A14" s="3" t="s">
        <v>82</v>
      </c>
      <c r="B14" s="44" t="s">
        <v>68</v>
      </c>
      <c r="C14" s="103" t="s">
        <v>78</v>
      </c>
      <c r="D14" s="103" t="s">
        <v>79</v>
      </c>
      <c r="E14" s="72" t="s">
        <v>52</v>
      </c>
      <c r="F14" s="51" t="s">
        <v>53</v>
      </c>
      <c r="G14" s="43"/>
      <c r="H14" s="43"/>
    </row>
    <row r="15" spans="1:8">
      <c r="A15" s="2">
        <v>50</v>
      </c>
      <c r="B15" s="23">
        <v>91.193093165092435</v>
      </c>
      <c r="C15" s="24">
        <v>89.708598650317185</v>
      </c>
      <c r="D15" s="24">
        <v>90.042449818752374</v>
      </c>
      <c r="E15" s="24">
        <f>AVERAGE(B15:D15)</f>
        <v>90.314713878053979</v>
      </c>
      <c r="F15" s="27">
        <f>STDEV(B15:D15)</f>
        <v>0.77879829197938011</v>
      </c>
      <c r="G15" s="43"/>
      <c r="H15" s="43"/>
    </row>
    <row r="16" spans="1:8">
      <c r="A16" s="2">
        <v>100</v>
      </c>
      <c r="B16" s="23">
        <v>67.057635168678786</v>
      </c>
      <c r="C16" s="24">
        <v>80.755989502840805</v>
      </c>
      <c r="D16" s="24">
        <v>80.099160688037401</v>
      </c>
      <c r="E16" s="24">
        <f t="shared" ref="E16:E19" si="2">AVERAGE(B16:D16)</f>
        <v>75.970928453185664</v>
      </c>
      <c r="F16" s="27">
        <f t="shared" ref="F16:F19" si="3">STDEV(B16:D16)</f>
        <v>7.7261215305427058</v>
      </c>
      <c r="G16" s="43"/>
      <c r="H16" s="43"/>
    </row>
    <row r="17" spans="1:8">
      <c r="A17" s="2">
        <v>150</v>
      </c>
      <c r="B17" s="23">
        <v>42.977035501039843</v>
      </c>
      <c r="C17" s="24">
        <v>44.379924129934643</v>
      </c>
      <c r="D17" s="24">
        <v>43.631145428203787</v>
      </c>
      <c r="E17" s="24">
        <f t="shared" si="2"/>
        <v>43.662701686392758</v>
      </c>
      <c r="F17" s="27">
        <f t="shared" si="3"/>
        <v>0.70197647705870447</v>
      </c>
      <c r="G17" s="43"/>
      <c r="H17" s="43"/>
    </row>
    <row r="18" spans="1:8">
      <c r="A18" s="2">
        <v>200</v>
      </c>
      <c r="B18" s="23">
        <v>21.163230932935875</v>
      </c>
      <c r="C18" s="24">
        <v>35.680780142610196</v>
      </c>
      <c r="D18" s="24">
        <v>29.806618254895525</v>
      </c>
      <c r="E18" s="24">
        <f t="shared" si="2"/>
        <v>28.883543110147201</v>
      </c>
      <c r="F18" s="27">
        <f t="shared" si="3"/>
        <v>7.3026611283810734</v>
      </c>
      <c r="G18" s="43"/>
      <c r="H18" s="43"/>
    </row>
    <row r="19" spans="1:8">
      <c r="A19" s="2">
        <v>250</v>
      </c>
      <c r="B19" s="25">
        <v>11.369415777226074</v>
      </c>
      <c r="C19" s="26">
        <v>10.676822176793722</v>
      </c>
      <c r="D19" s="26">
        <v>11.29321622482118</v>
      </c>
      <c r="E19" s="26">
        <f t="shared" si="2"/>
        <v>11.113151392946991</v>
      </c>
      <c r="F19" s="28">
        <f t="shared" si="3"/>
        <v>0.37978807458682995</v>
      </c>
      <c r="G19" s="43"/>
      <c r="H19" s="43"/>
    </row>
    <row r="20" spans="1:8">
      <c r="B20" s="43"/>
      <c r="C20" s="43"/>
      <c r="D20" s="43"/>
      <c r="E20" s="43"/>
      <c r="F20" s="43"/>
      <c r="G20" s="43"/>
      <c r="H20" s="43"/>
    </row>
    <row r="21" spans="1:8">
      <c r="B21" s="43"/>
      <c r="C21" s="43"/>
      <c r="D21" s="43"/>
      <c r="E21" s="43"/>
      <c r="F21" s="43"/>
      <c r="G21" s="43"/>
      <c r="H21" s="43"/>
    </row>
    <row r="22" spans="1:8">
      <c r="A22" s="20" t="s">
        <v>87</v>
      </c>
      <c r="B22" s="43" t="s">
        <v>84</v>
      </c>
      <c r="C22" s="43"/>
      <c r="D22" s="43"/>
      <c r="E22" s="43"/>
      <c r="F22" s="43"/>
      <c r="G22" s="43"/>
      <c r="H22" s="43"/>
    </row>
    <row r="23" spans="1:8">
      <c r="A23" s="3" t="s">
        <v>82</v>
      </c>
      <c r="B23" s="44" t="s">
        <v>68</v>
      </c>
      <c r="C23" s="103" t="s">
        <v>78</v>
      </c>
      <c r="D23" s="103" t="s">
        <v>79</v>
      </c>
      <c r="E23" s="72" t="s">
        <v>52</v>
      </c>
      <c r="F23" s="51" t="s">
        <v>53</v>
      </c>
      <c r="G23" s="43"/>
      <c r="H23" s="43"/>
    </row>
    <row r="24" spans="1:8">
      <c r="A24" s="2">
        <v>50</v>
      </c>
      <c r="B24" s="23">
        <v>92.575555645027009</v>
      </c>
      <c r="C24" s="24">
        <v>100.53991758662642</v>
      </c>
      <c r="D24" s="24">
        <v>98.194935766999038</v>
      </c>
      <c r="E24" s="24">
        <f>AVERAGE(B24:D24)</f>
        <v>97.103469666217492</v>
      </c>
      <c r="F24" s="27">
        <f>STDEV(B24:D24)</f>
        <v>4.0928277475439563</v>
      </c>
      <c r="G24" s="43"/>
      <c r="H24" s="43"/>
    </row>
    <row r="25" spans="1:8">
      <c r="A25" s="2">
        <v>100</v>
      </c>
      <c r="B25" s="23">
        <v>100.21613136360422</v>
      </c>
      <c r="C25" s="24">
        <v>99.611226944615069</v>
      </c>
      <c r="D25" s="24">
        <v>100.61909192046068</v>
      </c>
      <c r="E25" s="24">
        <f t="shared" ref="E25:E27" si="4">AVERAGE(B25:D25)</f>
        <v>100.14881674289332</v>
      </c>
      <c r="F25" s="27">
        <f t="shared" ref="F25:F27" si="5">STDEV(B25:D25)</f>
        <v>0.50729320516359699</v>
      </c>
      <c r="G25" s="43"/>
      <c r="H25" s="43"/>
    </row>
    <row r="26" spans="1:8">
      <c r="A26" s="2">
        <v>150</v>
      </c>
      <c r="B26" s="23">
        <v>56.14662503161879</v>
      </c>
      <c r="C26" s="24">
        <v>53.752839870351345</v>
      </c>
      <c r="D26" s="24">
        <v>55.869546481502475</v>
      </c>
      <c r="E26" s="24">
        <f t="shared" si="4"/>
        <v>55.256337127824203</v>
      </c>
      <c r="F26" s="27">
        <f t="shared" si="5"/>
        <v>1.309416333010607</v>
      </c>
      <c r="G26" s="43"/>
      <c r="H26" s="43"/>
    </row>
    <row r="27" spans="1:8">
      <c r="A27" s="2">
        <v>200</v>
      </c>
      <c r="B27" s="25">
        <v>20.579230058172143</v>
      </c>
      <c r="C27" s="26">
        <v>20.052783762340148</v>
      </c>
      <c r="D27" s="26">
        <v>20.404612897146865</v>
      </c>
      <c r="E27" s="26">
        <f t="shared" si="4"/>
        <v>20.345542239219721</v>
      </c>
      <c r="F27" s="28">
        <f t="shared" si="5"/>
        <v>0.26814815414200904</v>
      </c>
      <c r="G27" s="43"/>
      <c r="H27" s="43"/>
    </row>
    <row r="28" spans="1:8">
      <c r="B28" s="24"/>
      <c r="C28" s="24"/>
      <c r="D28" s="24"/>
      <c r="E28" s="24"/>
      <c r="F28" s="24"/>
      <c r="G28" s="43"/>
      <c r="H28" s="43"/>
    </row>
    <row r="29" spans="1:8">
      <c r="B29" s="43"/>
      <c r="C29" s="43"/>
      <c r="D29" s="43"/>
      <c r="E29" s="43"/>
      <c r="F29" s="43"/>
      <c r="G29" s="43"/>
      <c r="H29" s="43"/>
    </row>
    <row r="30" spans="1:8">
      <c r="B30" s="43"/>
      <c r="C30" s="43"/>
      <c r="D30" s="43"/>
      <c r="E30" s="43"/>
      <c r="F30" s="43"/>
      <c r="G30" s="43"/>
      <c r="H30" s="43"/>
    </row>
    <row r="31" spans="1:8">
      <c r="B31" s="43"/>
      <c r="C31" s="43"/>
      <c r="D31" s="43"/>
      <c r="E31" s="43"/>
      <c r="F31" s="43"/>
      <c r="G31" s="43"/>
      <c r="H31" s="43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0A4C-BA43-4A0F-A000-1B09A06AC2E5}">
  <dimension ref="B2:I10"/>
  <sheetViews>
    <sheetView workbookViewId="0">
      <selection activeCell="H16" sqref="H16"/>
    </sheetView>
  </sheetViews>
  <sheetFormatPr defaultRowHeight="14.25"/>
  <sheetData>
    <row r="2" spans="2:9">
      <c r="B2" t="s">
        <v>134</v>
      </c>
    </row>
    <row r="4" spans="2:9">
      <c r="B4" t="s">
        <v>122</v>
      </c>
      <c r="D4" t="s">
        <v>123</v>
      </c>
      <c r="G4" t="s">
        <v>124</v>
      </c>
      <c r="H4" t="s">
        <v>125</v>
      </c>
    </row>
    <row r="6" spans="2:9">
      <c r="B6" t="s">
        <v>126</v>
      </c>
    </row>
    <row r="7" spans="2:9" ht="15">
      <c r="C7" s="144" t="s">
        <v>127</v>
      </c>
      <c r="D7" s="145" t="s">
        <v>128</v>
      </c>
      <c r="E7" t="s">
        <v>129</v>
      </c>
      <c r="H7" s="72" t="s">
        <v>52</v>
      </c>
      <c r="I7" s="51" t="s">
        <v>53</v>
      </c>
    </row>
    <row r="8" spans="2:9">
      <c r="B8" s="144" t="s">
        <v>130</v>
      </c>
      <c r="C8" s="144">
        <v>0.1036</v>
      </c>
      <c r="D8" s="145">
        <v>7.1000000000000004E-3</v>
      </c>
      <c r="E8">
        <v>2.12</v>
      </c>
      <c r="H8">
        <v>2.2000000000000002</v>
      </c>
      <c r="I8">
        <v>0.06</v>
      </c>
    </row>
    <row r="9" spans="2:9">
      <c r="B9" s="146" t="s">
        <v>131</v>
      </c>
      <c r="C9" s="146">
        <v>0.63049999999999995</v>
      </c>
      <c r="D9" s="147">
        <v>0.52729999999999999</v>
      </c>
      <c r="E9">
        <v>2.2599999999999998</v>
      </c>
    </row>
    <row r="10" spans="2:9">
      <c r="B10" s="148" t="s">
        <v>132</v>
      </c>
      <c r="C10" s="148">
        <v>0.60329999999999995</v>
      </c>
      <c r="D10" s="149">
        <v>0.50149999999999995</v>
      </c>
      <c r="E10">
        <v>2.23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7CAF2-0441-48D4-A1DA-9230577A03AC}">
  <dimension ref="A1:H73"/>
  <sheetViews>
    <sheetView workbookViewId="0">
      <selection activeCell="F77" sqref="F77"/>
    </sheetView>
  </sheetViews>
  <sheetFormatPr defaultColWidth="8.625" defaultRowHeight="15"/>
  <cols>
    <col min="1" max="1" width="8.625" style="2"/>
    <col min="2" max="2" width="17.25" style="2" customWidth="1"/>
    <col min="3" max="16384" width="8.625" style="2"/>
  </cols>
  <sheetData>
    <row r="1" spans="1:8">
      <c r="A1" s="2" t="s">
        <v>19</v>
      </c>
    </row>
    <row r="2" spans="1:8">
      <c r="A2" s="2" t="s">
        <v>11</v>
      </c>
    </row>
    <row r="3" spans="1:8">
      <c r="D3" s="131" t="s">
        <v>16</v>
      </c>
      <c r="E3" s="131"/>
      <c r="F3" s="131"/>
      <c r="G3" s="131"/>
      <c r="H3" s="131"/>
    </row>
    <row r="4" spans="1:8">
      <c r="C4" s="2" t="s">
        <v>8</v>
      </c>
      <c r="D4" s="44" t="s">
        <v>68</v>
      </c>
      <c r="E4" s="103" t="s">
        <v>78</v>
      </c>
      <c r="F4" s="103" t="s">
        <v>79</v>
      </c>
      <c r="G4" s="5" t="s">
        <v>9</v>
      </c>
      <c r="H4" s="6" t="s">
        <v>10</v>
      </c>
    </row>
    <row r="5" spans="1:8">
      <c r="B5" s="1" t="s">
        <v>21</v>
      </c>
      <c r="C5" s="2">
        <v>1</v>
      </c>
      <c r="D5" s="7">
        <v>16.47</v>
      </c>
      <c r="E5" s="8">
        <v>15.56</v>
      </c>
      <c r="F5" s="8">
        <v>16.5</v>
      </c>
      <c r="G5" s="8">
        <v>16.18</v>
      </c>
      <c r="H5" s="9">
        <v>0.53</v>
      </c>
    </row>
    <row r="6" spans="1:8">
      <c r="C6" s="2">
        <v>3</v>
      </c>
      <c r="D6" s="7">
        <v>33.4</v>
      </c>
      <c r="E6" s="8">
        <v>31.27</v>
      </c>
      <c r="F6" s="8">
        <v>33.33</v>
      </c>
      <c r="G6" s="8">
        <v>32.67</v>
      </c>
      <c r="H6" s="9">
        <v>1.21</v>
      </c>
    </row>
    <row r="7" spans="1:8">
      <c r="C7" s="2">
        <v>6</v>
      </c>
      <c r="D7" s="7">
        <v>30.97</v>
      </c>
      <c r="E7" s="8">
        <v>28.89</v>
      </c>
      <c r="F7" s="8">
        <v>30.42</v>
      </c>
      <c r="G7" s="8">
        <v>30.09</v>
      </c>
      <c r="H7" s="9">
        <v>1.08</v>
      </c>
    </row>
    <row r="8" spans="1:8">
      <c r="B8" s="1" t="s">
        <v>22</v>
      </c>
      <c r="C8" s="2">
        <v>1</v>
      </c>
      <c r="D8" s="7">
        <v>14.6</v>
      </c>
      <c r="E8" s="8">
        <v>13.35</v>
      </c>
      <c r="F8" s="8">
        <v>13.39</v>
      </c>
      <c r="G8" s="8">
        <v>13.78</v>
      </c>
      <c r="H8" s="9">
        <v>0.71</v>
      </c>
    </row>
    <row r="9" spans="1:8">
      <c r="C9" s="2">
        <v>3</v>
      </c>
      <c r="D9" s="7">
        <v>29.34</v>
      </c>
      <c r="E9" s="8">
        <v>31.67</v>
      </c>
      <c r="F9" s="8">
        <v>30.52</v>
      </c>
      <c r="G9" s="8">
        <v>30.51</v>
      </c>
      <c r="H9" s="9">
        <v>1.1599999999999999</v>
      </c>
    </row>
    <row r="10" spans="1:8">
      <c r="C10" s="2">
        <v>6</v>
      </c>
      <c r="D10" s="7">
        <v>28.86</v>
      </c>
      <c r="E10" s="8">
        <v>33.64</v>
      </c>
      <c r="F10" s="8">
        <v>29.69</v>
      </c>
      <c r="G10" s="8">
        <v>30.73</v>
      </c>
      <c r="H10" s="9">
        <v>2.5499999999999998</v>
      </c>
    </row>
    <row r="11" spans="1:8">
      <c r="B11" s="1" t="s">
        <v>23</v>
      </c>
      <c r="C11" s="2">
        <v>1</v>
      </c>
      <c r="D11" s="7">
        <v>5.2</v>
      </c>
      <c r="E11" s="8">
        <v>6.01</v>
      </c>
      <c r="F11" s="8">
        <v>6.35</v>
      </c>
      <c r="G11" s="8">
        <v>5.85</v>
      </c>
      <c r="H11" s="9">
        <v>0.59</v>
      </c>
    </row>
    <row r="12" spans="1:8">
      <c r="C12" s="2">
        <v>3</v>
      </c>
      <c r="D12" s="7">
        <v>12.2</v>
      </c>
      <c r="E12" s="8">
        <v>13.14</v>
      </c>
      <c r="F12" s="8">
        <v>13.53</v>
      </c>
      <c r="G12" s="8">
        <v>12.96</v>
      </c>
      <c r="H12" s="9">
        <v>0.69</v>
      </c>
    </row>
    <row r="13" spans="1:8">
      <c r="C13" s="2">
        <v>6</v>
      </c>
      <c r="D13" s="7">
        <v>17.18</v>
      </c>
      <c r="E13" s="8">
        <v>18.649999999999999</v>
      </c>
      <c r="F13" s="8">
        <v>17.48</v>
      </c>
      <c r="G13" s="8">
        <v>17.77</v>
      </c>
      <c r="H13" s="9">
        <v>0.78</v>
      </c>
    </row>
    <row r="14" spans="1:8">
      <c r="B14" s="1" t="s">
        <v>24</v>
      </c>
      <c r="C14" s="2">
        <v>1</v>
      </c>
      <c r="D14" s="7">
        <v>4.57</v>
      </c>
      <c r="E14" s="8">
        <v>4.68</v>
      </c>
      <c r="F14" s="8">
        <v>4.49</v>
      </c>
      <c r="G14" s="8">
        <v>4.58</v>
      </c>
      <c r="H14" s="9">
        <v>0.1</v>
      </c>
    </row>
    <row r="15" spans="1:8">
      <c r="C15" s="2">
        <v>3</v>
      </c>
      <c r="D15" s="7">
        <v>10.48</v>
      </c>
      <c r="E15" s="8">
        <v>10.59</v>
      </c>
      <c r="F15" s="8">
        <v>10.33</v>
      </c>
      <c r="G15" s="8">
        <v>10.47</v>
      </c>
      <c r="H15" s="9">
        <v>0.13</v>
      </c>
    </row>
    <row r="16" spans="1:8">
      <c r="C16" s="2">
        <v>6</v>
      </c>
      <c r="D16" s="7">
        <v>16.260000000000002</v>
      </c>
      <c r="E16" s="8">
        <v>15.37</v>
      </c>
      <c r="F16" s="8">
        <v>15.97</v>
      </c>
      <c r="G16" s="8">
        <v>15.86</v>
      </c>
      <c r="H16" s="9">
        <v>0.45</v>
      </c>
    </row>
    <row r="17" spans="2:8">
      <c r="B17" s="1" t="s">
        <v>25</v>
      </c>
      <c r="C17" s="2">
        <v>1</v>
      </c>
      <c r="D17" s="7">
        <v>2.56</v>
      </c>
      <c r="E17" s="8">
        <v>2.5499999999999998</v>
      </c>
      <c r="F17" s="8">
        <v>2.52</v>
      </c>
      <c r="G17" s="8">
        <v>2.5499999999999998</v>
      </c>
      <c r="H17" s="9">
        <v>0.02</v>
      </c>
    </row>
    <row r="18" spans="2:8">
      <c r="C18" s="2">
        <v>3</v>
      </c>
      <c r="D18" s="7">
        <v>5.49</v>
      </c>
      <c r="E18" s="8">
        <v>5.43</v>
      </c>
      <c r="F18" s="8">
        <v>5.35</v>
      </c>
      <c r="G18" s="8">
        <v>5.42</v>
      </c>
      <c r="H18" s="9">
        <v>7.0000000000000007E-2</v>
      </c>
    </row>
    <row r="19" spans="2:8">
      <c r="C19" s="2">
        <v>6</v>
      </c>
      <c r="D19" s="7">
        <v>8.31</v>
      </c>
      <c r="E19" s="8">
        <v>8.1300000000000008</v>
      </c>
      <c r="F19" s="8">
        <v>8.27</v>
      </c>
      <c r="G19" s="8">
        <v>8.23</v>
      </c>
      <c r="H19" s="9">
        <v>0.09</v>
      </c>
    </row>
    <row r="20" spans="2:8">
      <c r="B20" s="1" t="s">
        <v>26</v>
      </c>
      <c r="C20" s="2">
        <v>1</v>
      </c>
      <c r="D20" s="7">
        <v>0.46</v>
      </c>
      <c r="E20" s="8">
        <v>0.45</v>
      </c>
      <c r="F20" s="8">
        <v>0.41</v>
      </c>
      <c r="G20" s="8">
        <v>0.44</v>
      </c>
      <c r="H20" s="9">
        <v>0.03</v>
      </c>
    </row>
    <row r="21" spans="2:8">
      <c r="C21" s="2">
        <v>3</v>
      </c>
      <c r="D21" s="7">
        <v>1.01</v>
      </c>
      <c r="E21" s="8">
        <v>0.96</v>
      </c>
      <c r="F21" s="8">
        <v>0.97</v>
      </c>
      <c r="G21" s="8">
        <v>0.98</v>
      </c>
      <c r="H21" s="9">
        <v>0.03</v>
      </c>
    </row>
    <row r="22" spans="2:8">
      <c r="C22" s="2">
        <v>6</v>
      </c>
      <c r="D22" s="10">
        <v>1.49</v>
      </c>
      <c r="E22" s="21">
        <v>1.42</v>
      </c>
      <c r="F22" s="21">
        <v>1.46</v>
      </c>
      <c r="G22" s="21">
        <v>1.46</v>
      </c>
      <c r="H22" s="11">
        <v>0.03</v>
      </c>
    </row>
    <row r="23" spans="2:8">
      <c r="D23" s="22"/>
      <c r="E23" s="22"/>
      <c r="F23" s="22"/>
      <c r="G23" s="22"/>
      <c r="H23" s="22"/>
    </row>
    <row r="24" spans="2:8">
      <c r="D24" s="22"/>
      <c r="E24" s="22"/>
      <c r="F24" s="22"/>
      <c r="G24" s="22"/>
      <c r="H24" s="22"/>
    </row>
    <row r="25" spans="2:8">
      <c r="D25" s="131" t="s">
        <v>27</v>
      </c>
      <c r="E25" s="131"/>
      <c r="F25" s="131"/>
      <c r="G25" s="131"/>
      <c r="H25" s="131"/>
    </row>
    <row r="26" spans="2:8">
      <c r="C26" s="2" t="s">
        <v>8</v>
      </c>
      <c r="D26" s="44" t="s">
        <v>68</v>
      </c>
      <c r="E26" s="103" t="s">
        <v>78</v>
      </c>
      <c r="F26" s="103" t="s">
        <v>79</v>
      </c>
      <c r="G26" s="5" t="s">
        <v>9</v>
      </c>
      <c r="H26" s="6" t="s">
        <v>10</v>
      </c>
    </row>
    <row r="27" spans="2:8">
      <c r="B27" s="1" t="s">
        <v>21</v>
      </c>
      <c r="C27" s="2">
        <v>1</v>
      </c>
      <c r="D27" s="7">
        <v>3.87</v>
      </c>
      <c r="E27" s="8">
        <v>3.46</v>
      </c>
      <c r="F27" s="8">
        <v>3.33</v>
      </c>
      <c r="G27" s="8">
        <v>3.55</v>
      </c>
      <c r="H27" s="9">
        <v>0.28000000000000003</v>
      </c>
    </row>
    <row r="28" spans="2:8">
      <c r="C28" s="2">
        <v>3</v>
      </c>
      <c r="D28" s="7">
        <v>4.99</v>
      </c>
      <c r="E28" s="8">
        <v>4.4800000000000004</v>
      </c>
      <c r="F28" s="8">
        <v>4.99</v>
      </c>
      <c r="G28" s="8">
        <v>4.82</v>
      </c>
      <c r="H28" s="9">
        <v>0.28999999999999998</v>
      </c>
    </row>
    <row r="29" spans="2:8">
      <c r="C29" s="2">
        <v>6</v>
      </c>
      <c r="D29" s="7">
        <v>4.22</v>
      </c>
      <c r="E29" s="8">
        <v>3.69</v>
      </c>
      <c r="F29" s="8">
        <v>4.21</v>
      </c>
      <c r="G29" s="8">
        <v>4.04</v>
      </c>
      <c r="H29" s="9">
        <v>0.3</v>
      </c>
    </row>
    <row r="30" spans="2:8">
      <c r="B30" s="1" t="s">
        <v>22</v>
      </c>
      <c r="C30" s="2">
        <v>1</v>
      </c>
      <c r="D30" s="7">
        <v>3.84</v>
      </c>
      <c r="E30" s="8">
        <v>4.21</v>
      </c>
      <c r="F30" s="8">
        <v>4.1900000000000004</v>
      </c>
      <c r="G30" s="8">
        <v>4.08</v>
      </c>
      <c r="H30" s="9">
        <v>0.21</v>
      </c>
    </row>
    <row r="31" spans="2:8">
      <c r="C31" s="2">
        <v>3</v>
      </c>
      <c r="D31" s="7">
        <v>5.0599999999999996</v>
      </c>
      <c r="E31" s="8">
        <v>6.39</v>
      </c>
      <c r="F31" s="8">
        <v>6.37</v>
      </c>
      <c r="G31" s="8">
        <v>5.94</v>
      </c>
      <c r="H31" s="9">
        <v>0.76</v>
      </c>
    </row>
    <row r="32" spans="2:8">
      <c r="C32" s="2">
        <v>6</v>
      </c>
      <c r="D32" s="7">
        <v>4.78</v>
      </c>
      <c r="E32" s="8">
        <v>6.21</v>
      </c>
      <c r="F32" s="8">
        <v>4.92</v>
      </c>
      <c r="G32" s="8">
        <v>5.3</v>
      </c>
      <c r="H32" s="9">
        <v>0.79</v>
      </c>
    </row>
    <row r="33" spans="1:8">
      <c r="B33" s="1" t="s">
        <v>23</v>
      </c>
      <c r="C33" s="2">
        <v>1</v>
      </c>
      <c r="D33" s="7">
        <v>2.4</v>
      </c>
      <c r="E33" s="8">
        <v>2.2799999999999998</v>
      </c>
      <c r="F33" s="8">
        <v>2.29</v>
      </c>
      <c r="G33" s="8">
        <v>2.3199999999999998</v>
      </c>
      <c r="H33" s="9">
        <v>0.06</v>
      </c>
    </row>
    <row r="34" spans="1:8">
      <c r="C34" s="2">
        <v>3</v>
      </c>
      <c r="D34" s="7">
        <v>4.47</v>
      </c>
      <c r="E34" s="8">
        <v>3.97</v>
      </c>
      <c r="F34" s="8">
        <v>3.92</v>
      </c>
      <c r="G34" s="8">
        <v>4.12</v>
      </c>
      <c r="H34" s="9">
        <v>0.3</v>
      </c>
    </row>
    <row r="35" spans="1:8">
      <c r="C35" s="2">
        <v>6</v>
      </c>
      <c r="D35" s="7">
        <v>5.73</v>
      </c>
      <c r="E35" s="8">
        <v>4.88</v>
      </c>
      <c r="F35" s="8">
        <v>5.65</v>
      </c>
      <c r="G35" s="8">
        <v>5.42</v>
      </c>
      <c r="H35" s="9">
        <v>0.47</v>
      </c>
    </row>
    <row r="36" spans="1:8">
      <c r="B36" s="1" t="s">
        <v>24</v>
      </c>
      <c r="C36" s="2">
        <v>1</v>
      </c>
      <c r="D36" s="7">
        <v>1.31</v>
      </c>
      <c r="E36" s="8">
        <v>1.33</v>
      </c>
      <c r="F36" s="8">
        <v>1.27</v>
      </c>
      <c r="G36" s="8">
        <v>1.3</v>
      </c>
      <c r="H36" s="9">
        <v>0.03</v>
      </c>
    </row>
    <row r="37" spans="1:8">
      <c r="C37" s="2">
        <v>3</v>
      </c>
      <c r="D37" s="7">
        <v>2.63</v>
      </c>
      <c r="E37" s="8">
        <v>2.56</v>
      </c>
      <c r="F37" s="8">
        <v>2.59</v>
      </c>
      <c r="G37" s="8">
        <v>2.59</v>
      </c>
      <c r="H37" s="9">
        <v>0.03</v>
      </c>
    </row>
    <row r="38" spans="1:8">
      <c r="C38" s="2">
        <v>6</v>
      </c>
      <c r="D38" s="7">
        <v>3.76</v>
      </c>
      <c r="E38" s="8">
        <v>3.59</v>
      </c>
      <c r="F38" s="8">
        <v>3.55</v>
      </c>
      <c r="G38" s="8">
        <v>3.63</v>
      </c>
      <c r="H38" s="9">
        <v>0.11</v>
      </c>
    </row>
    <row r="39" spans="1:8">
      <c r="B39" s="1" t="s">
        <v>25</v>
      </c>
      <c r="C39" s="2">
        <v>1</v>
      </c>
      <c r="D39" s="7">
        <v>2.61</v>
      </c>
      <c r="E39" s="8">
        <v>2.61</v>
      </c>
      <c r="F39" s="8">
        <v>2.62</v>
      </c>
      <c r="G39" s="8">
        <v>2.62</v>
      </c>
      <c r="H39" s="9">
        <v>0</v>
      </c>
    </row>
    <row r="40" spans="1:8">
      <c r="C40" s="2">
        <v>3</v>
      </c>
      <c r="D40" s="7">
        <v>4.8600000000000003</v>
      </c>
      <c r="E40" s="8">
        <v>4.96</v>
      </c>
      <c r="F40" s="8">
        <v>4.8</v>
      </c>
      <c r="G40" s="8">
        <v>4.87</v>
      </c>
      <c r="H40" s="9">
        <v>0.08</v>
      </c>
    </row>
    <row r="41" spans="1:8">
      <c r="C41" s="2">
        <v>6</v>
      </c>
      <c r="D41" s="7">
        <v>7.05</v>
      </c>
      <c r="E41" s="8">
        <v>7.03</v>
      </c>
      <c r="F41" s="8">
        <v>7.01</v>
      </c>
      <c r="G41" s="8">
        <v>7.03</v>
      </c>
      <c r="H41" s="9">
        <v>0.02</v>
      </c>
    </row>
    <row r="42" spans="1:8">
      <c r="B42" s="1" t="s">
        <v>26</v>
      </c>
      <c r="C42" s="2">
        <v>1</v>
      </c>
      <c r="D42" s="7">
        <v>2.87</v>
      </c>
      <c r="E42" s="8">
        <v>3.09</v>
      </c>
      <c r="F42" s="8">
        <v>2.81</v>
      </c>
      <c r="G42" s="8">
        <v>2.92</v>
      </c>
      <c r="H42" s="9">
        <v>0.15</v>
      </c>
    </row>
    <row r="43" spans="1:8">
      <c r="C43" s="2">
        <v>3</v>
      </c>
      <c r="D43" s="7">
        <v>5.25</v>
      </c>
      <c r="E43" s="8">
        <v>5.69</v>
      </c>
      <c r="F43" s="8">
        <v>5.18</v>
      </c>
      <c r="G43" s="8">
        <v>5.37</v>
      </c>
      <c r="H43" s="9">
        <v>0.28000000000000003</v>
      </c>
    </row>
    <row r="44" spans="1:8">
      <c r="C44" s="2">
        <v>6</v>
      </c>
      <c r="D44" s="10">
        <v>7.67</v>
      </c>
      <c r="E44" s="21">
        <v>8.1300000000000008</v>
      </c>
      <c r="F44" s="21">
        <v>7.59</v>
      </c>
      <c r="G44" s="21">
        <v>7.8</v>
      </c>
      <c r="H44" s="11">
        <v>0.28999999999999998</v>
      </c>
    </row>
    <row r="45" spans="1:8">
      <c r="D45" s="22"/>
      <c r="E45" s="22"/>
      <c r="F45" s="22"/>
      <c r="G45" s="22"/>
      <c r="H45" s="22"/>
    </row>
    <row r="46" spans="1:8">
      <c r="D46" s="22"/>
      <c r="E46" s="22"/>
      <c r="F46" s="22"/>
      <c r="G46" s="22"/>
      <c r="H46" s="22"/>
    </row>
    <row r="47" spans="1:8">
      <c r="A47" s="2" t="s">
        <v>28</v>
      </c>
      <c r="D47" s="131" t="s">
        <v>15</v>
      </c>
      <c r="E47" s="131"/>
      <c r="F47" s="131"/>
      <c r="G47" s="131"/>
      <c r="H47" s="131"/>
    </row>
    <row r="48" spans="1:8">
      <c r="C48" s="2" t="s">
        <v>8</v>
      </c>
      <c r="D48" s="44" t="s">
        <v>68</v>
      </c>
      <c r="E48" s="103" t="s">
        <v>78</v>
      </c>
      <c r="F48" s="103" t="s">
        <v>79</v>
      </c>
      <c r="G48" s="5" t="s">
        <v>9</v>
      </c>
      <c r="H48" s="6" t="s">
        <v>10</v>
      </c>
    </row>
    <row r="49" spans="3:8">
      <c r="C49" s="2">
        <v>1</v>
      </c>
      <c r="D49" s="7">
        <v>4.8499999999999996</v>
      </c>
      <c r="E49" s="8">
        <v>5.4</v>
      </c>
      <c r="F49" s="8">
        <v>4.7699999999999996</v>
      </c>
      <c r="G49" s="8">
        <v>5.01</v>
      </c>
      <c r="H49" s="9">
        <v>0.35</v>
      </c>
    </row>
    <row r="50" spans="3:8">
      <c r="C50" s="2">
        <v>3</v>
      </c>
      <c r="D50" s="7">
        <v>14.07</v>
      </c>
      <c r="E50" s="8">
        <v>13.22</v>
      </c>
      <c r="F50" s="8">
        <v>11.61</v>
      </c>
      <c r="G50" s="8">
        <v>12.97</v>
      </c>
      <c r="H50" s="9">
        <v>1.25</v>
      </c>
    </row>
    <row r="51" spans="3:8">
      <c r="C51" s="2">
        <v>6</v>
      </c>
      <c r="D51" s="7">
        <v>21.99</v>
      </c>
      <c r="E51" s="8">
        <v>18.559999999999999</v>
      </c>
      <c r="F51" s="8">
        <v>17.940000000000001</v>
      </c>
      <c r="G51" s="8">
        <v>19.5</v>
      </c>
      <c r="H51" s="9">
        <v>2.1800000000000002</v>
      </c>
    </row>
    <row r="52" spans="3:8">
      <c r="C52" s="2">
        <v>24</v>
      </c>
      <c r="D52" s="10">
        <v>28.38</v>
      </c>
      <c r="E52" s="21">
        <v>22.45</v>
      </c>
      <c r="F52" s="21">
        <v>21.58</v>
      </c>
      <c r="G52" s="21">
        <v>24.13</v>
      </c>
      <c r="H52" s="11">
        <v>3.7</v>
      </c>
    </row>
    <row r="53" spans="3:8">
      <c r="D53" s="22"/>
      <c r="E53" s="22"/>
      <c r="F53" s="22"/>
      <c r="G53" s="22"/>
      <c r="H53" s="22"/>
    </row>
    <row r="54" spans="3:8">
      <c r="D54" s="131" t="s">
        <v>16</v>
      </c>
      <c r="E54" s="131"/>
      <c r="F54" s="131"/>
      <c r="G54" s="131"/>
      <c r="H54" s="131"/>
    </row>
    <row r="55" spans="3:8">
      <c r="C55" s="2" t="s">
        <v>8</v>
      </c>
      <c r="D55" s="44" t="s">
        <v>68</v>
      </c>
      <c r="E55" s="103" t="s">
        <v>78</v>
      </c>
      <c r="F55" s="103" t="s">
        <v>79</v>
      </c>
      <c r="G55" s="5" t="s">
        <v>9</v>
      </c>
      <c r="H55" s="6" t="s">
        <v>10</v>
      </c>
    </row>
    <row r="56" spans="3:8">
      <c r="C56" s="2">
        <v>1</v>
      </c>
      <c r="D56" s="7">
        <v>16.309999999999999</v>
      </c>
      <c r="E56" s="8">
        <v>14.22</v>
      </c>
      <c r="F56" s="8">
        <v>13.48</v>
      </c>
      <c r="G56" s="8">
        <v>14.67</v>
      </c>
      <c r="H56" s="9">
        <v>1.47</v>
      </c>
    </row>
    <row r="57" spans="3:8">
      <c r="C57" s="2">
        <v>3</v>
      </c>
      <c r="D57" s="7">
        <v>37.479999999999997</v>
      </c>
      <c r="E57" s="8">
        <v>35.6</v>
      </c>
      <c r="F57" s="8">
        <v>37.840000000000003</v>
      </c>
      <c r="G57" s="8">
        <v>36.97</v>
      </c>
      <c r="H57" s="9">
        <v>1.2</v>
      </c>
    </row>
    <row r="58" spans="3:8">
      <c r="C58" s="2">
        <v>6</v>
      </c>
      <c r="D58" s="7">
        <v>36.94</v>
      </c>
      <c r="E58" s="8">
        <v>39.42</v>
      </c>
      <c r="F58" s="8">
        <v>41.94</v>
      </c>
      <c r="G58" s="8">
        <v>39.43</v>
      </c>
      <c r="H58" s="9">
        <v>2.5</v>
      </c>
    </row>
    <row r="59" spans="3:8">
      <c r="C59" s="2">
        <v>24</v>
      </c>
      <c r="D59" s="10">
        <v>36.1</v>
      </c>
      <c r="E59" s="21">
        <v>37.909999999999997</v>
      </c>
      <c r="F59" s="21">
        <v>35.42</v>
      </c>
      <c r="G59" s="21">
        <v>36.479999999999997</v>
      </c>
      <c r="H59" s="11">
        <v>1.29</v>
      </c>
    </row>
    <row r="60" spans="3:8">
      <c r="D60" s="22"/>
      <c r="E60" s="22"/>
      <c r="F60" s="22"/>
      <c r="G60" s="22"/>
      <c r="H60" s="22"/>
    </row>
    <row r="61" spans="3:8">
      <c r="D61" s="131" t="s">
        <v>27</v>
      </c>
      <c r="E61" s="131"/>
      <c r="F61" s="131"/>
      <c r="G61" s="131"/>
      <c r="H61" s="131"/>
    </row>
    <row r="62" spans="3:8">
      <c r="C62" s="2" t="s">
        <v>8</v>
      </c>
      <c r="D62" s="44" t="s">
        <v>68</v>
      </c>
      <c r="E62" s="103" t="s">
        <v>78</v>
      </c>
      <c r="F62" s="103" t="s">
        <v>79</v>
      </c>
      <c r="G62" s="5" t="s">
        <v>9</v>
      </c>
      <c r="H62" s="6" t="s">
        <v>10</v>
      </c>
    </row>
    <row r="63" spans="3:8">
      <c r="C63" s="2">
        <v>1</v>
      </c>
      <c r="D63" s="7">
        <v>4.5199999999999996</v>
      </c>
      <c r="E63" s="8">
        <v>4.25</v>
      </c>
      <c r="F63" s="8">
        <v>4.57</v>
      </c>
      <c r="G63" s="8">
        <v>4.45</v>
      </c>
      <c r="H63" s="9">
        <v>0.17</v>
      </c>
    </row>
    <row r="64" spans="3:8">
      <c r="C64" s="2">
        <v>3</v>
      </c>
      <c r="D64" s="7">
        <v>5.73</v>
      </c>
      <c r="E64" s="8">
        <v>6.11</v>
      </c>
      <c r="F64" s="8">
        <v>7.3</v>
      </c>
      <c r="G64" s="8">
        <v>6.38</v>
      </c>
      <c r="H64" s="9">
        <v>0.82</v>
      </c>
    </row>
    <row r="65" spans="3:8">
      <c r="C65" s="2">
        <v>6</v>
      </c>
      <c r="D65" s="7">
        <v>4.26</v>
      </c>
      <c r="E65" s="8">
        <v>4.96</v>
      </c>
      <c r="F65" s="8">
        <v>6.24</v>
      </c>
      <c r="G65" s="8">
        <v>5.15</v>
      </c>
      <c r="H65" s="9">
        <v>1</v>
      </c>
    </row>
    <row r="66" spans="3:8">
      <c r="C66" s="2">
        <v>24</v>
      </c>
      <c r="D66" s="10">
        <v>0</v>
      </c>
      <c r="E66" s="21">
        <v>0</v>
      </c>
      <c r="F66" s="21">
        <v>0</v>
      </c>
      <c r="G66" s="21">
        <v>0</v>
      </c>
      <c r="H66" s="11">
        <v>0</v>
      </c>
    </row>
    <row r="67" spans="3:8">
      <c r="D67" s="22"/>
      <c r="E67" s="22"/>
      <c r="F67" s="22"/>
      <c r="G67" s="22"/>
      <c r="H67" s="22"/>
    </row>
    <row r="68" spans="3:8">
      <c r="D68" s="131" t="s">
        <v>30</v>
      </c>
      <c r="E68" s="131"/>
      <c r="F68" s="131"/>
      <c r="G68" s="131"/>
      <c r="H68" s="131"/>
    </row>
    <row r="69" spans="3:8">
      <c r="C69" s="2" t="s">
        <v>8</v>
      </c>
      <c r="D69" s="44" t="s">
        <v>68</v>
      </c>
      <c r="E69" s="103" t="s">
        <v>78</v>
      </c>
      <c r="F69" s="103" t="s">
        <v>79</v>
      </c>
      <c r="G69" s="5" t="s">
        <v>9</v>
      </c>
      <c r="H69" s="6" t="s">
        <v>10</v>
      </c>
    </row>
    <row r="70" spans="3:8">
      <c r="C70" s="2">
        <v>1</v>
      </c>
      <c r="D70" s="7">
        <v>32.35</v>
      </c>
      <c r="E70" s="8">
        <v>33.94</v>
      </c>
      <c r="F70" s="8">
        <v>39.4</v>
      </c>
      <c r="G70" s="8">
        <v>35.229999999999997</v>
      </c>
      <c r="H70" s="9">
        <v>3.7</v>
      </c>
    </row>
    <row r="71" spans="3:8">
      <c r="C71" s="2">
        <v>3</v>
      </c>
      <c r="D71" s="7">
        <v>1.39</v>
      </c>
      <c r="E71" s="8">
        <v>3.33</v>
      </c>
      <c r="F71" s="8">
        <v>5.62</v>
      </c>
      <c r="G71" s="8">
        <v>3.44</v>
      </c>
      <c r="H71" s="9">
        <v>2.12</v>
      </c>
    </row>
    <row r="72" spans="3:8">
      <c r="C72" s="2">
        <v>6</v>
      </c>
      <c r="D72" s="7">
        <v>0.15</v>
      </c>
      <c r="E72" s="8">
        <v>0.18</v>
      </c>
      <c r="F72" s="8">
        <v>0.26</v>
      </c>
      <c r="G72" s="8">
        <v>0.2</v>
      </c>
      <c r="H72" s="9">
        <v>0.06</v>
      </c>
    </row>
    <row r="73" spans="3:8">
      <c r="C73" s="2">
        <v>24</v>
      </c>
      <c r="D73" s="10">
        <v>0</v>
      </c>
      <c r="E73" s="21">
        <v>0</v>
      </c>
      <c r="F73" s="21">
        <v>0</v>
      </c>
      <c r="G73" s="21">
        <v>0</v>
      </c>
      <c r="H73" s="11">
        <v>0</v>
      </c>
    </row>
  </sheetData>
  <mergeCells count="6">
    <mergeCell ref="D68:H68"/>
    <mergeCell ref="D3:H3"/>
    <mergeCell ref="D25:H25"/>
    <mergeCell ref="D47:H47"/>
    <mergeCell ref="D54:H54"/>
    <mergeCell ref="D61:H6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5261-D8B2-46DA-BB21-2D004D3AC249}">
  <dimension ref="A1:G43"/>
  <sheetViews>
    <sheetView workbookViewId="0">
      <selection activeCell="M48" sqref="M48"/>
    </sheetView>
  </sheetViews>
  <sheetFormatPr defaultColWidth="8.625" defaultRowHeight="15"/>
  <cols>
    <col min="1" max="1" width="10.625" style="12" customWidth="1"/>
    <col min="2" max="2" width="17.125" style="12" customWidth="1"/>
    <col min="3" max="16384" width="8.625" style="12"/>
  </cols>
  <sheetData>
    <row r="1" spans="1:7">
      <c r="A1" s="12" t="s">
        <v>109</v>
      </c>
    </row>
    <row r="2" spans="1:7">
      <c r="A2" s="133" t="s">
        <v>30</v>
      </c>
      <c r="B2" s="133"/>
      <c r="C2" s="133"/>
      <c r="D2" s="133"/>
      <c r="E2" s="133"/>
      <c r="F2" s="133"/>
      <c r="G2" s="133"/>
    </row>
    <row r="3" spans="1:7">
      <c r="A3" s="1" t="s">
        <v>31</v>
      </c>
      <c r="B3" s="80" t="s">
        <v>8</v>
      </c>
      <c r="C3" s="44" t="s">
        <v>68</v>
      </c>
      <c r="D3" s="103" t="s">
        <v>78</v>
      </c>
      <c r="E3" s="103" t="s">
        <v>79</v>
      </c>
      <c r="F3" s="5" t="s">
        <v>9</v>
      </c>
      <c r="G3" s="6" t="s">
        <v>10</v>
      </c>
    </row>
    <row r="4" spans="1:7">
      <c r="A4" s="87"/>
      <c r="B4" s="88">
        <v>1</v>
      </c>
      <c r="C4" s="90">
        <v>2.1293069864777849</v>
      </c>
      <c r="D4" s="91">
        <v>2.1231357201822241</v>
      </c>
      <c r="E4" s="92">
        <v>2.0271530000000002</v>
      </c>
      <c r="F4" s="47">
        <f>AVERAGE(C4:E4)</f>
        <v>2.0931985688866699</v>
      </c>
      <c r="G4" s="48">
        <f>STDEV(C4:E4)</f>
        <v>5.7280310832741987E-2</v>
      </c>
    </row>
    <row r="5" spans="1:7">
      <c r="A5" s="87"/>
      <c r="B5" s="88">
        <v>3</v>
      </c>
      <c r="C5" s="90">
        <v>1.8737342513917377</v>
      </c>
      <c r="D5" s="91">
        <v>2.0257672203333983</v>
      </c>
      <c r="E5" s="93">
        <v>1.7960579112492305</v>
      </c>
      <c r="F5" s="47">
        <f t="shared" ref="F5:F6" si="0">AVERAGE(C5:E5)</f>
        <v>1.8985197943247887</v>
      </c>
      <c r="G5" s="48">
        <f t="shared" ref="G5:G6" si="1">STDEV(C5:E5)</f>
        <v>0.11684320272846864</v>
      </c>
    </row>
    <row r="6" spans="1:7">
      <c r="A6" s="87"/>
      <c r="B6" s="88">
        <v>6</v>
      </c>
      <c r="C6" s="94">
        <v>5.3816579999999998</v>
      </c>
      <c r="D6" s="95">
        <v>5.0054677707679884</v>
      </c>
      <c r="E6" s="95">
        <v>5.4663181026664249</v>
      </c>
      <c r="F6" s="49">
        <f t="shared" si="0"/>
        <v>5.2844812911448038</v>
      </c>
      <c r="G6" s="50">
        <f t="shared" si="1"/>
        <v>0.24531253873512118</v>
      </c>
    </row>
    <row r="7" spans="1:7">
      <c r="A7" s="87"/>
      <c r="B7" s="87"/>
      <c r="C7" s="87"/>
      <c r="D7" s="87"/>
      <c r="E7" s="87"/>
    </row>
    <row r="8" spans="1:7">
      <c r="A8" s="89" t="s">
        <v>105</v>
      </c>
      <c r="B8" s="88" t="s">
        <v>8</v>
      </c>
      <c r="C8" s="44" t="s">
        <v>68</v>
      </c>
      <c r="D8" s="103" t="s">
        <v>78</v>
      </c>
      <c r="E8" s="103" t="s">
        <v>79</v>
      </c>
      <c r="F8" s="5" t="s">
        <v>9</v>
      </c>
      <c r="G8" s="6" t="s">
        <v>10</v>
      </c>
    </row>
    <row r="9" spans="1:7">
      <c r="A9" s="87"/>
      <c r="B9" s="88">
        <v>1</v>
      </c>
      <c r="C9" s="96">
        <v>3.3299105282695822</v>
      </c>
      <c r="D9" s="92">
        <v>3.3853138238740499</v>
      </c>
      <c r="E9" s="92">
        <v>3.3424848456660929</v>
      </c>
      <c r="F9" s="47">
        <f>AVERAGE(C9:E9)</f>
        <v>3.3525697326032415</v>
      </c>
      <c r="G9" s="48">
        <f>STDEV(C9:E9)</f>
        <v>2.9045825850891407E-2</v>
      </c>
    </row>
    <row r="10" spans="1:7">
      <c r="A10" s="87"/>
      <c r="B10" s="88">
        <v>3</v>
      </c>
      <c r="C10" s="96">
        <v>2.5607644157814873</v>
      </c>
      <c r="D10" s="92">
        <v>3.3402658799274874</v>
      </c>
      <c r="E10" s="92">
        <v>2.7184701236734581</v>
      </c>
      <c r="F10" s="47">
        <f t="shared" ref="F10:F11" si="2">AVERAGE(C10:E10)</f>
        <v>2.8731668064608109</v>
      </c>
      <c r="G10" s="48">
        <f t="shared" ref="G10:G11" si="3">STDEV(C10:E10)</f>
        <v>0.4121333896937911</v>
      </c>
    </row>
    <row r="11" spans="1:7">
      <c r="A11" s="87"/>
      <c r="B11" s="88">
        <v>6</v>
      </c>
      <c r="C11" s="94">
        <v>6.0990183869387984</v>
      </c>
      <c r="D11" s="95">
        <v>5.9716186087668746</v>
      </c>
      <c r="E11" s="95">
        <v>5.8876080000000002</v>
      </c>
      <c r="F11" s="49">
        <f t="shared" si="2"/>
        <v>5.9860816652352247</v>
      </c>
      <c r="G11" s="50">
        <f t="shared" si="3"/>
        <v>0.10644469422290667</v>
      </c>
    </row>
    <row r="12" spans="1:7">
      <c r="A12" s="87"/>
      <c r="B12" s="87"/>
      <c r="C12" s="87"/>
      <c r="D12" s="87"/>
      <c r="E12" s="87"/>
    </row>
    <row r="13" spans="1:7">
      <c r="A13" s="89" t="s">
        <v>110</v>
      </c>
      <c r="B13" s="88" t="s">
        <v>8</v>
      </c>
      <c r="C13" s="44" t="s">
        <v>68</v>
      </c>
      <c r="D13" s="103" t="s">
        <v>78</v>
      </c>
      <c r="E13" s="103" t="s">
        <v>79</v>
      </c>
      <c r="F13" s="5" t="s">
        <v>9</v>
      </c>
      <c r="G13" s="6" t="s">
        <v>10</v>
      </c>
    </row>
    <row r="14" spans="1:7">
      <c r="A14" s="87"/>
      <c r="B14" s="88">
        <v>1</v>
      </c>
      <c r="C14" s="97">
        <v>6.0016929649072663</v>
      </c>
      <c r="D14" s="93">
        <v>6.0493058645210436</v>
      </c>
      <c r="E14" s="93">
        <v>6.0279809999999996</v>
      </c>
      <c r="F14" s="47">
        <f>AVERAGE(C14:E14)</f>
        <v>6.0263266098094368</v>
      </c>
      <c r="G14" s="48">
        <f>STDEV(C14:E14)</f>
        <v>2.3849524263282081E-2</v>
      </c>
    </row>
    <row r="15" spans="1:7">
      <c r="A15" s="87"/>
      <c r="B15" s="88">
        <v>3</v>
      </c>
      <c r="C15" s="97">
        <v>9.1262149427212673</v>
      </c>
      <c r="D15" s="93">
        <v>9.7954986104120625</v>
      </c>
      <c r="E15" s="93">
        <v>9.5467580000000005</v>
      </c>
      <c r="F15" s="47">
        <f t="shared" ref="F15:F16" si="4">AVERAGE(C15:E15)</f>
        <v>9.4894905177111095</v>
      </c>
      <c r="G15" s="48">
        <f t="shared" ref="G15:G16" si="5">STDEV(C15:E15)</f>
        <v>0.33829695587633057</v>
      </c>
    </row>
    <row r="16" spans="1:7">
      <c r="A16" s="87"/>
      <c r="B16" s="88">
        <v>6</v>
      </c>
      <c r="C16" s="98">
        <v>8.4632192662112811</v>
      </c>
      <c r="D16" s="99">
        <v>8.1937061297597893</v>
      </c>
      <c r="E16" s="99">
        <v>8.4907760000000003</v>
      </c>
      <c r="F16" s="49">
        <f t="shared" si="4"/>
        <v>8.3825671319903581</v>
      </c>
      <c r="G16" s="50">
        <f t="shared" si="5"/>
        <v>0.16413775317374862</v>
      </c>
    </row>
    <row r="17" spans="1:7">
      <c r="A17" s="87"/>
      <c r="B17" s="87"/>
      <c r="C17" s="87"/>
      <c r="D17" s="87"/>
      <c r="E17" s="87"/>
    </row>
    <row r="18" spans="1:7">
      <c r="A18" s="89" t="s">
        <v>106</v>
      </c>
      <c r="B18" s="88" t="s">
        <v>8</v>
      </c>
      <c r="C18" s="44" t="s">
        <v>68</v>
      </c>
      <c r="D18" s="103" t="s">
        <v>78</v>
      </c>
      <c r="E18" s="103" t="s">
        <v>79</v>
      </c>
      <c r="F18" s="5" t="s">
        <v>9</v>
      </c>
      <c r="G18" s="6" t="s">
        <v>10</v>
      </c>
    </row>
    <row r="19" spans="1:7">
      <c r="A19" s="87"/>
      <c r="B19" s="88">
        <v>1</v>
      </c>
      <c r="C19" s="97">
        <v>6.9340737137074804</v>
      </c>
      <c r="D19" s="93">
        <v>6.7962320511408896</v>
      </c>
      <c r="E19" s="91">
        <v>6.8109460000000004</v>
      </c>
      <c r="F19" s="47">
        <f>AVERAGE(C19:E19)</f>
        <v>6.8470839216161243</v>
      </c>
      <c r="G19" s="48">
        <f>STDEV(C19:E19)</f>
        <v>7.5693744912180561E-2</v>
      </c>
    </row>
    <row r="20" spans="1:7">
      <c r="A20" s="87"/>
      <c r="B20" s="88">
        <v>3</v>
      </c>
      <c r="C20" s="97">
        <v>10.777691946595978</v>
      </c>
      <c r="D20" s="93">
        <v>10.752306507351188</v>
      </c>
      <c r="E20" s="91">
        <v>10.790279999999999</v>
      </c>
      <c r="F20" s="47">
        <f t="shared" ref="F20:F21" si="6">AVERAGE(C20:E20)</f>
        <v>10.773426151315723</v>
      </c>
      <c r="G20" s="48">
        <f t="shared" ref="G20:G21" si="7">STDEV(C20:E20)</f>
        <v>1.9342809853201977E-2</v>
      </c>
    </row>
    <row r="21" spans="1:7">
      <c r="A21" s="87"/>
      <c r="B21" s="88">
        <v>6</v>
      </c>
      <c r="C21" s="98">
        <v>10.927663154693647</v>
      </c>
      <c r="D21" s="99">
        <v>12.047212923529305</v>
      </c>
      <c r="E21" s="100">
        <v>12.0474</v>
      </c>
      <c r="F21" s="49">
        <f t="shared" si="6"/>
        <v>11.674092026074318</v>
      </c>
      <c r="G21" s="50">
        <f t="shared" si="7"/>
        <v>0.64642637150132354</v>
      </c>
    </row>
    <row r="22" spans="1:7">
      <c r="A22" s="87"/>
      <c r="B22" s="87"/>
      <c r="C22" s="87"/>
      <c r="D22" s="87"/>
      <c r="E22" s="87"/>
    </row>
    <row r="23" spans="1:7">
      <c r="A23" s="87"/>
      <c r="B23" s="87"/>
      <c r="C23" s="87"/>
      <c r="D23" s="87"/>
      <c r="E23" s="87"/>
    </row>
    <row r="24" spans="1:7">
      <c r="A24" s="134" t="s">
        <v>27</v>
      </c>
      <c r="B24" s="134"/>
      <c r="C24" s="134"/>
      <c r="D24" s="134"/>
      <c r="E24" s="134"/>
    </row>
    <row r="25" spans="1:7">
      <c r="A25" s="89" t="s">
        <v>107</v>
      </c>
      <c r="B25" s="88" t="s">
        <v>8</v>
      </c>
      <c r="C25" s="44" t="s">
        <v>68</v>
      </c>
      <c r="D25" s="103" t="s">
        <v>78</v>
      </c>
      <c r="E25" s="103" t="s">
        <v>79</v>
      </c>
      <c r="F25" s="45" t="s">
        <v>9</v>
      </c>
      <c r="G25" s="46" t="s">
        <v>10</v>
      </c>
    </row>
    <row r="26" spans="1:7">
      <c r="A26" s="87"/>
      <c r="B26" s="88">
        <v>1</v>
      </c>
      <c r="C26" s="97">
        <v>1.0314686091435932</v>
      </c>
      <c r="D26" s="101">
        <v>1.073561126058642</v>
      </c>
      <c r="E26" s="101">
        <v>0.93016600000000005</v>
      </c>
      <c r="F26" s="102">
        <f>AVERAGE(C26:E26)</f>
        <v>1.0117319117340784</v>
      </c>
      <c r="G26" s="48">
        <f>STDEV(C26:E26)</f>
        <v>7.3706807438794361E-2</v>
      </c>
    </row>
    <row r="27" spans="1:7">
      <c r="A27" s="87"/>
      <c r="B27" s="88">
        <v>3</v>
      </c>
      <c r="C27" s="97">
        <v>1.3123953999414006</v>
      </c>
      <c r="D27" s="101">
        <v>1.3794969820420266</v>
      </c>
      <c r="E27" s="101">
        <v>1.3047455257478102</v>
      </c>
      <c r="F27" s="102">
        <f t="shared" ref="F27:F28" si="8">AVERAGE(C27:E27)</f>
        <v>1.3322126359104125</v>
      </c>
      <c r="G27" s="48">
        <f t="shared" ref="G27:G28" si="9">STDEV(C27:E27)</f>
        <v>4.1127693657864652E-2</v>
      </c>
    </row>
    <row r="28" spans="1:7">
      <c r="A28" s="87"/>
      <c r="B28" s="88">
        <v>6</v>
      </c>
      <c r="C28" s="98">
        <v>0.77489944469458205</v>
      </c>
      <c r="D28" s="99">
        <v>0.8647196994243892</v>
      </c>
      <c r="E28" s="99">
        <v>1.7832290469798657</v>
      </c>
      <c r="F28" s="49">
        <f t="shared" si="8"/>
        <v>1.1409493970329456</v>
      </c>
      <c r="G28" s="50">
        <f t="shared" si="9"/>
        <v>0.55804057298003484</v>
      </c>
    </row>
    <row r="29" spans="1:7">
      <c r="A29" s="87"/>
      <c r="B29" s="87"/>
      <c r="C29" s="87"/>
      <c r="D29" s="87"/>
      <c r="E29" s="87"/>
    </row>
    <row r="30" spans="1:7">
      <c r="A30" s="89" t="s">
        <v>105</v>
      </c>
      <c r="B30" s="88" t="s">
        <v>8</v>
      </c>
      <c r="C30" s="44" t="s">
        <v>68</v>
      </c>
      <c r="D30" s="103" t="s">
        <v>78</v>
      </c>
      <c r="E30" s="103" t="s">
        <v>79</v>
      </c>
      <c r="F30" s="45" t="s">
        <v>9</v>
      </c>
      <c r="G30" s="46" t="s">
        <v>10</v>
      </c>
    </row>
    <row r="31" spans="1:7">
      <c r="A31" s="87"/>
      <c r="B31" s="88">
        <v>1</v>
      </c>
      <c r="C31" s="97">
        <v>1.1770039849390517</v>
      </c>
      <c r="D31" s="101">
        <v>1.2096931992308386</v>
      </c>
      <c r="E31" s="101">
        <v>1.1829157946142042</v>
      </c>
      <c r="F31" s="102">
        <f>AVERAGE(C31:E31)</f>
        <v>1.1898709929280316</v>
      </c>
      <c r="G31" s="48">
        <f>STDEV(C31:E31)</f>
        <v>1.7419163884701584E-2</v>
      </c>
    </row>
    <row r="32" spans="1:7">
      <c r="A32" s="87"/>
      <c r="B32" s="88">
        <v>3</v>
      </c>
      <c r="C32" s="97">
        <v>1.4379290862779104</v>
      </c>
      <c r="D32" s="101">
        <v>1.7352099313972917</v>
      </c>
      <c r="E32" s="101">
        <v>1.548803507280555</v>
      </c>
      <c r="F32" s="102">
        <f t="shared" ref="F32:F33" si="10">AVERAGE(C32:E32)</f>
        <v>1.5739808416519192</v>
      </c>
      <c r="G32" s="48">
        <f t="shared" ref="G32:G33" si="11">STDEV(C32:E32)</f>
        <v>0.15023115137433715</v>
      </c>
    </row>
    <row r="33" spans="1:7">
      <c r="A33" s="87"/>
      <c r="B33" s="88">
        <v>6</v>
      </c>
      <c r="C33" s="98">
        <v>2.1229019999999998</v>
      </c>
      <c r="D33" s="99">
        <v>2.0113639999999999</v>
      </c>
      <c r="E33" s="99">
        <v>0.85537382005318285</v>
      </c>
      <c r="F33" s="49">
        <f t="shared" si="10"/>
        <v>1.663213273351061</v>
      </c>
      <c r="G33" s="50">
        <f t="shared" si="11"/>
        <v>0.70182876692927043</v>
      </c>
    </row>
    <row r="34" spans="1:7">
      <c r="A34" s="87"/>
      <c r="B34" s="87"/>
      <c r="C34" s="87"/>
      <c r="D34" s="87"/>
      <c r="E34" s="87"/>
    </row>
    <row r="35" spans="1:7">
      <c r="A35" s="89" t="s">
        <v>110</v>
      </c>
      <c r="B35" s="88" t="s">
        <v>8</v>
      </c>
      <c r="C35" s="44" t="s">
        <v>68</v>
      </c>
      <c r="D35" s="103" t="s">
        <v>78</v>
      </c>
      <c r="E35" s="103" t="s">
        <v>79</v>
      </c>
      <c r="F35" s="45" t="s">
        <v>9</v>
      </c>
      <c r="G35" s="46" t="s">
        <v>10</v>
      </c>
    </row>
    <row r="36" spans="1:7">
      <c r="A36" s="87"/>
      <c r="B36" s="88">
        <v>1</v>
      </c>
      <c r="C36" s="23">
        <v>0.90190783832974841</v>
      </c>
      <c r="D36" s="24">
        <v>0.98292939499739851</v>
      </c>
      <c r="E36" s="24">
        <v>0.89330699999999996</v>
      </c>
      <c r="F36" s="102">
        <f>AVERAGE(C36:E36)</f>
        <v>0.92604807777571574</v>
      </c>
      <c r="G36" s="48">
        <f>STDEV(C36:E36)</f>
        <v>4.9448021109533856E-2</v>
      </c>
    </row>
    <row r="37" spans="1:7">
      <c r="A37" s="87"/>
      <c r="B37" s="88">
        <v>3</v>
      </c>
      <c r="C37" s="23">
        <v>1.9586648921062406</v>
      </c>
      <c r="D37" s="24">
        <v>2.1346037486049414</v>
      </c>
      <c r="E37" s="24">
        <v>1.9707300000000001</v>
      </c>
      <c r="F37" s="102">
        <f t="shared" ref="F37:F38" si="12">AVERAGE(C37:E37)</f>
        <v>2.0213328802370607</v>
      </c>
      <c r="G37" s="48">
        <f t="shared" ref="G37:G38" si="13">STDEV(C37:E37)</f>
        <v>9.8280765782183088E-2</v>
      </c>
    </row>
    <row r="38" spans="1:7">
      <c r="A38" s="87"/>
      <c r="B38" s="88">
        <v>6</v>
      </c>
      <c r="C38" s="25">
        <v>2.3608222482923047</v>
      </c>
      <c r="D38" s="26">
        <v>2.3681508034378798</v>
      </c>
      <c r="E38" s="26">
        <v>2.249479</v>
      </c>
      <c r="F38" s="49">
        <f t="shared" si="12"/>
        <v>2.3261506839100616</v>
      </c>
      <c r="G38" s="50">
        <f t="shared" si="13"/>
        <v>6.6500656127091842E-2</v>
      </c>
    </row>
    <row r="39" spans="1:7">
      <c r="A39" s="87"/>
      <c r="B39" s="87"/>
      <c r="C39" s="87"/>
      <c r="D39" s="87"/>
      <c r="E39" s="87"/>
    </row>
    <row r="40" spans="1:7">
      <c r="A40" s="89" t="s">
        <v>106</v>
      </c>
      <c r="B40" s="88" t="s">
        <v>8</v>
      </c>
      <c r="C40" s="44" t="s">
        <v>68</v>
      </c>
      <c r="D40" s="103" t="s">
        <v>78</v>
      </c>
      <c r="E40" s="103" t="s">
        <v>79</v>
      </c>
      <c r="F40" s="45" t="s">
        <v>9</v>
      </c>
      <c r="G40" s="46" t="s">
        <v>10</v>
      </c>
    </row>
    <row r="41" spans="1:7">
      <c r="A41" s="87"/>
      <c r="B41" s="88">
        <v>1</v>
      </c>
      <c r="C41" s="23">
        <v>1.1047814924366259</v>
      </c>
      <c r="D41" s="85">
        <v>0.91188472573948975</v>
      </c>
      <c r="E41" s="85">
        <v>0.92521100000000001</v>
      </c>
      <c r="F41" s="47">
        <f>AVERAGE(C41:E41)</f>
        <v>0.98062573939203856</v>
      </c>
      <c r="G41" s="48">
        <f>STDEV(C41:E41)</f>
        <v>0.10772829552614302</v>
      </c>
    </row>
    <row r="42" spans="1:7">
      <c r="A42" s="87"/>
      <c r="B42" s="88">
        <v>3</v>
      </c>
      <c r="C42" s="23">
        <v>2.1787730398044984</v>
      </c>
      <c r="D42" s="85">
        <v>2.2099077642439897</v>
      </c>
      <c r="E42" s="85">
        <v>2.2171959999999999</v>
      </c>
      <c r="F42" s="47">
        <f t="shared" ref="F42:F43" si="14">AVERAGE(C42:E42)</f>
        <v>2.2019589346828297</v>
      </c>
      <c r="G42" s="48">
        <f t="shared" ref="G42:G43" si="15">STDEV(C42:E42)</f>
        <v>2.0407569333229174E-2</v>
      </c>
    </row>
    <row r="43" spans="1:7">
      <c r="A43" s="87"/>
      <c r="B43" s="88">
        <v>6</v>
      </c>
      <c r="C43" s="25">
        <v>2.61882565999962</v>
      </c>
      <c r="D43" s="26">
        <v>2.745577445792502</v>
      </c>
      <c r="E43" s="26">
        <v>2.7399930000000001</v>
      </c>
      <c r="F43" s="49">
        <f t="shared" si="14"/>
        <v>2.7014653685973742</v>
      </c>
      <c r="G43" s="50">
        <f t="shared" si="15"/>
        <v>7.1622535465757017E-2</v>
      </c>
    </row>
  </sheetData>
  <mergeCells count="2">
    <mergeCell ref="A2:G2"/>
    <mergeCell ref="A24:E2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A32B-FA8E-4F1F-871D-04B96A86D12D}">
  <dimension ref="A1:Q107"/>
  <sheetViews>
    <sheetView topLeftCell="A4" workbookViewId="0">
      <selection activeCell="J38" sqref="J38"/>
    </sheetView>
  </sheetViews>
  <sheetFormatPr defaultColWidth="8.625" defaultRowHeight="15"/>
  <cols>
    <col min="1" max="1" width="8.625" style="82"/>
    <col min="2" max="2" width="16.5" style="82" customWidth="1"/>
    <col min="3" max="16384" width="8.625" style="82"/>
  </cols>
  <sheetData>
    <row r="1" spans="1:17">
      <c r="A1" s="83" t="s">
        <v>37</v>
      </c>
      <c r="B1" s="83" t="s">
        <v>37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>
      <c r="A3" s="83" t="s">
        <v>38</v>
      </c>
      <c r="B3" s="83" t="s">
        <v>38</v>
      </c>
      <c r="C3" s="137" t="s">
        <v>32</v>
      </c>
      <c r="D3" s="137"/>
      <c r="E3" s="137"/>
      <c r="F3" s="137" t="s">
        <v>33</v>
      </c>
      <c r="G3" s="137"/>
      <c r="H3" s="137"/>
      <c r="I3" s="137" t="s">
        <v>34</v>
      </c>
      <c r="J3" s="137"/>
      <c r="K3" s="137"/>
      <c r="L3" s="137" t="s">
        <v>35</v>
      </c>
      <c r="M3" s="137"/>
      <c r="N3" s="137"/>
      <c r="O3" s="137" t="s">
        <v>36</v>
      </c>
      <c r="P3" s="137"/>
      <c r="Q3" s="137"/>
    </row>
    <row r="4" spans="1:17" ht="18">
      <c r="A4" s="83"/>
      <c r="B4" s="73" t="s">
        <v>45</v>
      </c>
      <c r="C4" s="74"/>
      <c r="D4" s="75"/>
      <c r="E4" s="75" t="s">
        <v>9</v>
      </c>
      <c r="F4" s="75"/>
      <c r="G4" s="75"/>
      <c r="H4" s="75" t="s">
        <v>9</v>
      </c>
      <c r="I4" s="75"/>
      <c r="J4" s="75"/>
      <c r="K4" s="75" t="s">
        <v>9</v>
      </c>
      <c r="L4" s="75"/>
      <c r="M4" s="75"/>
      <c r="N4" s="75" t="s">
        <v>9</v>
      </c>
      <c r="O4" s="75"/>
      <c r="P4" s="75"/>
      <c r="Q4" s="76" t="s">
        <v>9</v>
      </c>
    </row>
    <row r="5" spans="1:17">
      <c r="A5" s="83"/>
      <c r="B5" s="73">
        <v>8</v>
      </c>
      <c r="C5" s="77">
        <v>13.137830351515152</v>
      </c>
      <c r="D5" s="37">
        <v>16.547419964447005</v>
      </c>
      <c r="E5" s="37">
        <f>AVERAGE(C5:D5)</f>
        <v>14.842625157981079</v>
      </c>
      <c r="F5" s="37">
        <v>17.01648780350941</v>
      </c>
      <c r="G5" s="37">
        <v>10.080898327390527</v>
      </c>
      <c r="H5" s="37">
        <f>AVERAGE(F5:G5)</f>
        <v>13.548693065449967</v>
      </c>
      <c r="I5" s="37">
        <v>13.399622496630471</v>
      </c>
      <c r="J5" s="37">
        <v>11.838513857403525</v>
      </c>
      <c r="K5" s="37">
        <f>AVERAGE(I5:J5)</f>
        <v>12.619068177016999</v>
      </c>
      <c r="L5" s="37">
        <v>12.497583385930541</v>
      </c>
      <c r="M5" s="37">
        <v>13.468284466731481</v>
      </c>
      <c r="N5" s="37">
        <f>AVERAGE(L5:M5)</f>
        <v>12.982933926331011</v>
      </c>
      <c r="O5" s="37">
        <v>9.9762256976183199</v>
      </c>
      <c r="P5" s="37">
        <v>11.343769197737267</v>
      </c>
      <c r="Q5" s="38">
        <f>AVERAGE(O5:P5)</f>
        <v>10.659997447677792</v>
      </c>
    </row>
    <row r="6" spans="1:17">
      <c r="A6" s="83"/>
      <c r="B6" s="73">
        <v>12</v>
      </c>
      <c r="C6" s="77">
        <v>18.833495692659898</v>
      </c>
      <c r="D6" s="37">
        <v>22.516005204909405</v>
      </c>
      <c r="E6" s="37">
        <f>AVERAGE(C6:D6)</f>
        <v>20.67475044878465</v>
      </c>
      <c r="F6" s="37">
        <v>24.570844020513139</v>
      </c>
      <c r="G6" s="37">
        <v>23.464790655576028</v>
      </c>
      <c r="H6" s="37">
        <f>AVERAGE(F6:G6)</f>
        <v>24.017817338044583</v>
      </c>
      <c r="I6" s="37">
        <v>21.740017691677075</v>
      </c>
      <c r="J6" s="37">
        <v>23.172103682440532</v>
      </c>
      <c r="K6" s="37">
        <f>AVERAGE(I6:J6)</f>
        <v>22.456060687058802</v>
      </c>
      <c r="L6" s="37">
        <v>20.067195961950553</v>
      </c>
      <c r="M6" s="37">
        <v>22.973624491753014</v>
      </c>
      <c r="N6" s="37">
        <f>AVERAGE(L6:M6)</f>
        <v>21.520410226851784</v>
      </c>
      <c r="O6" s="37">
        <v>16.696420726202632</v>
      </c>
      <c r="P6" s="37">
        <v>17.554944458371633</v>
      </c>
      <c r="Q6" s="38">
        <f>AVERAGE(O6:P6)</f>
        <v>17.125682592287134</v>
      </c>
    </row>
    <row r="7" spans="1:17">
      <c r="A7" s="83"/>
      <c r="B7" s="73">
        <v>16</v>
      </c>
      <c r="C7" s="77">
        <v>23.907677330206379</v>
      </c>
      <c r="D7" s="37">
        <v>18.393755024937178</v>
      </c>
      <c r="E7" s="37">
        <f t="shared" ref="E7:E11" si="0">AVERAGE(C7:D7)</f>
        <v>21.15071617757178</v>
      </c>
      <c r="F7" s="37">
        <v>27.532997364880018</v>
      </c>
      <c r="G7" s="37">
        <v>24.213757651654205</v>
      </c>
      <c r="H7" s="37">
        <f t="shared" ref="H7:H11" si="1">AVERAGE(F7:G7)</f>
        <v>25.873377508267112</v>
      </c>
      <c r="I7" s="37">
        <v>25.075075987637504</v>
      </c>
      <c r="J7" s="37">
        <v>24.47173331388705</v>
      </c>
      <c r="K7" s="37">
        <f t="shared" ref="K7:K11" si="2">AVERAGE(I7:J7)</f>
        <v>24.773404650762277</v>
      </c>
      <c r="L7" s="37">
        <v>23.40254052876492</v>
      </c>
      <c r="M7" s="37">
        <v>19.743795788648043</v>
      </c>
      <c r="N7" s="37">
        <f t="shared" ref="N7:N11" si="3">AVERAGE(L7:M7)</f>
        <v>21.57316815870648</v>
      </c>
      <c r="O7" s="37">
        <v>16.156003125447871</v>
      </c>
      <c r="P7" s="37">
        <v>11.418821403313151</v>
      </c>
      <c r="Q7" s="38">
        <f t="shared" ref="Q7:Q11" si="4">AVERAGE(O7:P7)</f>
        <v>13.78741226438051</v>
      </c>
    </row>
    <row r="8" spans="1:17">
      <c r="A8" s="83"/>
      <c r="B8" s="73">
        <v>20</v>
      </c>
      <c r="C8" s="77">
        <v>22.791840289894569</v>
      </c>
      <c r="D8" s="37">
        <v>29.347622308758943</v>
      </c>
      <c r="E8" s="37">
        <f t="shared" si="0"/>
        <v>26.069731299326754</v>
      </c>
      <c r="F8" s="37">
        <v>31.674183031392232</v>
      </c>
      <c r="G8" s="37">
        <v>27.484949792979847</v>
      </c>
      <c r="H8" s="37">
        <f t="shared" si="1"/>
        <v>29.57956641218604</v>
      </c>
      <c r="I8" s="37">
        <v>30.595351633435541</v>
      </c>
      <c r="J8" s="37">
        <v>27.322360517894534</v>
      </c>
      <c r="K8" s="37">
        <f t="shared" si="2"/>
        <v>28.958856075665039</v>
      </c>
      <c r="L8" s="37">
        <v>21.608863196473258</v>
      </c>
      <c r="M8" s="37">
        <v>20.984804335078692</v>
      </c>
      <c r="N8" s="37">
        <f t="shared" si="3"/>
        <v>21.296833765775975</v>
      </c>
      <c r="O8" s="37">
        <v>19.751367242852517</v>
      </c>
      <c r="P8" s="37">
        <v>20.46829843069558</v>
      </c>
      <c r="Q8" s="38">
        <f t="shared" si="4"/>
        <v>20.109832836774046</v>
      </c>
    </row>
    <row r="9" spans="1:17">
      <c r="A9" s="83"/>
      <c r="B9" s="73">
        <v>24</v>
      </c>
      <c r="C9" s="77">
        <v>27.171044162228505</v>
      </c>
      <c r="D9" s="37">
        <v>31.762048146128979</v>
      </c>
      <c r="E9" s="37">
        <f t="shared" si="0"/>
        <v>29.466546154178744</v>
      </c>
      <c r="F9" s="79">
        <v>27.668043372199993</v>
      </c>
      <c r="G9" s="37">
        <v>35.326519796178879</v>
      </c>
      <c r="H9" s="37">
        <f t="shared" si="1"/>
        <v>31.497281584189437</v>
      </c>
      <c r="I9" s="37">
        <v>36.713827513109571</v>
      </c>
      <c r="J9" s="37">
        <v>33.54830892987659</v>
      </c>
      <c r="K9" s="37">
        <f t="shared" si="2"/>
        <v>35.131068221493081</v>
      </c>
      <c r="L9" s="37">
        <v>31.003670441824351</v>
      </c>
      <c r="M9" s="37">
        <v>25.146841005218896</v>
      </c>
      <c r="N9" s="37">
        <f t="shared" si="3"/>
        <v>28.075255723521622</v>
      </c>
      <c r="O9" s="37">
        <v>23.200637586233668</v>
      </c>
      <c r="P9" s="37">
        <v>22.447264740055466</v>
      </c>
      <c r="Q9" s="38">
        <f t="shared" si="4"/>
        <v>22.823951163144567</v>
      </c>
    </row>
    <row r="10" spans="1:17">
      <c r="A10" s="83"/>
      <c r="B10" s="73">
        <v>28</v>
      </c>
      <c r="C10" s="77">
        <v>34.702445982740464</v>
      </c>
      <c r="D10" s="37">
        <v>32.69764401104122</v>
      </c>
      <c r="E10" s="37">
        <f t="shared" si="0"/>
        <v>33.700044996890838</v>
      </c>
      <c r="F10" s="37">
        <v>37.24917398803985</v>
      </c>
      <c r="G10" s="37">
        <v>41.735354036734606</v>
      </c>
      <c r="H10" s="37">
        <f t="shared" si="1"/>
        <v>39.492264012387224</v>
      </c>
      <c r="I10" s="37">
        <v>36.131976701516848</v>
      </c>
      <c r="J10" s="37">
        <v>36.038691105471685</v>
      </c>
      <c r="K10" s="37">
        <f t="shared" si="2"/>
        <v>36.085333903494266</v>
      </c>
      <c r="L10" s="37">
        <v>32.997650780162829</v>
      </c>
      <c r="M10" s="37">
        <v>32.233960001038206</v>
      </c>
      <c r="N10" s="37">
        <f t="shared" si="3"/>
        <v>32.615805390600514</v>
      </c>
      <c r="O10" s="37">
        <v>25.824335325756216</v>
      </c>
      <c r="P10" s="37">
        <v>23.17875626664004</v>
      </c>
      <c r="Q10" s="38">
        <f t="shared" si="4"/>
        <v>24.50154579619813</v>
      </c>
    </row>
    <row r="11" spans="1:17">
      <c r="A11" s="83"/>
      <c r="B11" s="73">
        <v>32</v>
      </c>
      <c r="C11" s="78">
        <v>33.69681008925896</v>
      </c>
      <c r="D11" s="39">
        <v>23.647473165717269</v>
      </c>
      <c r="E11" s="39">
        <f t="shared" si="0"/>
        <v>28.672141627488116</v>
      </c>
      <c r="F11" s="39">
        <v>39.941312292860708</v>
      </c>
      <c r="G11" s="39">
        <v>39.234012519031097</v>
      </c>
      <c r="H11" s="39">
        <f t="shared" si="1"/>
        <v>39.587662405945906</v>
      </c>
      <c r="I11" s="39">
        <v>43.092802467991298</v>
      </c>
      <c r="J11" s="39">
        <v>39.340672582265377</v>
      </c>
      <c r="K11" s="39">
        <f t="shared" si="2"/>
        <v>41.216737525128337</v>
      </c>
      <c r="L11" s="39">
        <v>37.814634142560877</v>
      </c>
      <c r="M11" s="39">
        <v>31.361342349981946</v>
      </c>
      <c r="N11" s="39">
        <f t="shared" si="3"/>
        <v>34.587988246271408</v>
      </c>
      <c r="O11" s="39">
        <v>26.162581262967215</v>
      </c>
      <c r="P11" s="39">
        <v>22.859982884562942</v>
      </c>
      <c r="Q11" s="40">
        <f t="shared" si="4"/>
        <v>24.511282073765081</v>
      </c>
    </row>
    <row r="12" spans="1:17">
      <c r="B12" s="41"/>
    </row>
    <row r="13" spans="1:17">
      <c r="A13" s="82" t="s">
        <v>39</v>
      </c>
      <c r="B13" s="41"/>
    </row>
    <row r="14" spans="1:17">
      <c r="B14" s="41"/>
    </row>
    <row r="15" spans="1:17">
      <c r="B15" s="41" t="s">
        <v>39</v>
      </c>
      <c r="C15" s="135" t="s">
        <v>14</v>
      </c>
      <c r="D15" s="135"/>
      <c r="E15" s="135"/>
      <c r="F15" s="135"/>
      <c r="G15" s="135"/>
    </row>
    <row r="16" spans="1:17">
      <c r="B16" s="41" t="s">
        <v>8</v>
      </c>
      <c r="C16" s="44" t="s">
        <v>68</v>
      </c>
      <c r="D16" s="103" t="s">
        <v>78</v>
      </c>
      <c r="E16" s="103" t="s">
        <v>79</v>
      </c>
      <c r="F16" s="30" t="s">
        <v>9</v>
      </c>
      <c r="G16" s="34" t="s">
        <v>10</v>
      </c>
    </row>
    <row r="17" spans="2:7">
      <c r="B17" s="41">
        <v>1</v>
      </c>
      <c r="C17" s="31">
        <v>17.180711762487842</v>
      </c>
      <c r="D17" s="32">
        <v>18.296738332255831</v>
      </c>
      <c r="E17" s="32">
        <v>21.135239071113958</v>
      </c>
      <c r="F17" s="32">
        <f>AVERAGE(C17:E17)</f>
        <v>18.870896388619212</v>
      </c>
      <c r="G17" s="35">
        <f>STDEV(C17:E17)</f>
        <v>2.0388267861524327</v>
      </c>
    </row>
    <row r="18" spans="2:7">
      <c r="B18" s="41">
        <v>3</v>
      </c>
      <c r="C18" s="31">
        <v>38.444120655221575</v>
      </c>
      <c r="D18" s="32">
        <v>38.852626819850535</v>
      </c>
      <c r="E18" s="32">
        <v>39.115032618945662</v>
      </c>
      <c r="F18" s="32">
        <f t="shared" ref="F18:F21" si="5">AVERAGE(C18:E18)</f>
        <v>38.803926698005924</v>
      </c>
      <c r="G18" s="35">
        <f t="shared" ref="G18:G21" si="6">STDEV(C18:E18)</f>
        <v>0.3380968680242214</v>
      </c>
    </row>
    <row r="19" spans="2:7">
      <c r="B19" s="41">
        <v>6</v>
      </c>
      <c r="C19" s="31">
        <v>44.819532059961702</v>
      </c>
      <c r="D19" s="32">
        <v>45.081855044667122</v>
      </c>
      <c r="E19" s="32">
        <v>43.695875640027289</v>
      </c>
      <c r="F19" s="32">
        <f t="shared" si="5"/>
        <v>44.532420914885371</v>
      </c>
      <c r="G19" s="35">
        <f t="shared" si="6"/>
        <v>0.73624678929128673</v>
      </c>
    </row>
    <row r="20" spans="2:7">
      <c r="B20" s="41">
        <v>10</v>
      </c>
      <c r="C20" s="31">
        <v>44.056372006208541</v>
      </c>
      <c r="D20" s="32">
        <v>45.898835871040269</v>
      </c>
      <c r="E20" s="32">
        <v>42.407474357414337</v>
      </c>
      <c r="F20" s="32">
        <f t="shared" si="5"/>
        <v>44.120894078221049</v>
      </c>
      <c r="G20" s="35">
        <f t="shared" si="6"/>
        <v>1.7465748274951407</v>
      </c>
    </row>
    <row r="21" spans="2:7">
      <c r="B21" s="41">
        <v>24</v>
      </c>
      <c r="C21" s="33">
        <v>47.900032036989096</v>
      </c>
      <c r="D21" s="84">
        <v>47.134733222709627</v>
      </c>
      <c r="E21" s="84">
        <v>44.460719578014256</v>
      </c>
      <c r="F21" s="84">
        <f t="shared" si="5"/>
        <v>46.498494945904326</v>
      </c>
      <c r="G21" s="36">
        <f t="shared" si="6"/>
        <v>1.8057732156251027</v>
      </c>
    </row>
    <row r="22" spans="2:7">
      <c r="B22" s="41"/>
    </row>
    <row r="23" spans="2:7">
      <c r="B23" s="41"/>
    </row>
    <row r="24" spans="2:7">
      <c r="B24" s="41"/>
      <c r="C24" s="135" t="s">
        <v>15</v>
      </c>
      <c r="D24" s="135"/>
      <c r="E24" s="135"/>
      <c r="F24" s="135"/>
      <c r="G24" s="135"/>
    </row>
    <row r="25" spans="2:7">
      <c r="B25" s="41" t="s">
        <v>8</v>
      </c>
      <c r="C25" s="44" t="s">
        <v>68</v>
      </c>
      <c r="D25" s="103" t="s">
        <v>78</v>
      </c>
      <c r="E25" s="103" t="s">
        <v>79</v>
      </c>
      <c r="F25" s="30" t="s">
        <v>9</v>
      </c>
      <c r="G25" s="34" t="s">
        <v>10</v>
      </c>
    </row>
    <row r="26" spans="2:7">
      <c r="B26" s="41">
        <v>1</v>
      </c>
      <c r="C26" s="31">
        <v>3.292392284996708</v>
      </c>
      <c r="D26" s="32">
        <v>2.8382268805917232</v>
      </c>
      <c r="E26" s="32">
        <v>2.6131252094002773</v>
      </c>
      <c r="F26" s="32">
        <f>AVERAGE(C26:E26)</f>
        <v>2.9145814583295695</v>
      </c>
      <c r="G26" s="35">
        <f>STDEV(C26:E26)</f>
        <v>0.34601077462049556</v>
      </c>
    </row>
    <row r="27" spans="2:7">
      <c r="B27" s="41">
        <v>3</v>
      </c>
      <c r="C27" s="31">
        <v>0.87969672453370573</v>
      </c>
      <c r="D27" s="32">
        <v>1.2144075652191837</v>
      </c>
      <c r="E27" s="32">
        <v>0.6230447704776908</v>
      </c>
      <c r="F27" s="32">
        <f t="shared" ref="F27:F30" si="7">AVERAGE(C27:E27)</f>
        <v>0.90571635341019341</v>
      </c>
      <c r="G27" s="35">
        <f t="shared" ref="G27:G30" si="8">STDEV(C27:E27)</f>
        <v>0.29653879099751923</v>
      </c>
    </row>
    <row r="28" spans="2:7">
      <c r="B28" s="41">
        <v>6</v>
      </c>
      <c r="C28" s="31">
        <v>0</v>
      </c>
      <c r="D28" s="32">
        <v>0.33449932819823797</v>
      </c>
      <c r="E28" s="32">
        <v>0.67705420333399946</v>
      </c>
      <c r="F28" s="32">
        <f t="shared" si="7"/>
        <v>0.33718451051074583</v>
      </c>
      <c r="G28" s="35">
        <f t="shared" si="8"/>
        <v>0.33853508860396986</v>
      </c>
    </row>
    <row r="29" spans="2:7">
      <c r="B29" s="41">
        <v>10</v>
      </c>
      <c r="C29" s="31">
        <v>0</v>
      </c>
      <c r="D29" s="32">
        <v>0</v>
      </c>
      <c r="E29" s="32">
        <v>0</v>
      </c>
      <c r="F29" s="32">
        <f t="shared" si="7"/>
        <v>0</v>
      </c>
      <c r="G29" s="35">
        <f t="shared" si="8"/>
        <v>0</v>
      </c>
    </row>
    <row r="30" spans="2:7">
      <c r="B30" s="41">
        <v>24</v>
      </c>
      <c r="C30" s="33">
        <v>0</v>
      </c>
      <c r="D30" s="84">
        <v>0</v>
      </c>
      <c r="E30" s="84">
        <v>0</v>
      </c>
      <c r="F30" s="84">
        <f t="shared" si="7"/>
        <v>0</v>
      </c>
      <c r="G30" s="36">
        <f t="shared" si="8"/>
        <v>0</v>
      </c>
    </row>
    <row r="31" spans="2:7">
      <c r="B31" s="41"/>
    </row>
    <row r="32" spans="2:7">
      <c r="B32" s="41" t="s">
        <v>8</v>
      </c>
      <c r="C32" s="135" t="s">
        <v>27</v>
      </c>
      <c r="D32" s="135"/>
      <c r="E32" s="135"/>
      <c r="F32" s="135"/>
      <c r="G32" s="135"/>
    </row>
    <row r="33" spans="2:7">
      <c r="B33" s="41"/>
      <c r="C33" s="44" t="s">
        <v>68</v>
      </c>
      <c r="D33" s="103" t="s">
        <v>78</v>
      </c>
      <c r="E33" s="103" t="s">
        <v>79</v>
      </c>
      <c r="F33" s="30" t="s">
        <v>9</v>
      </c>
      <c r="G33" s="34" t="s">
        <v>10</v>
      </c>
    </row>
    <row r="34" spans="2:7">
      <c r="B34" s="41">
        <v>1</v>
      </c>
      <c r="C34" s="31">
        <v>3.7953348360767487</v>
      </c>
      <c r="D34" s="32">
        <v>4.1559476787573351</v>
      </c>
      <c r="E34" s="32">
        <v>3.6066683725958599</v>
      </c>
      <c r="F34" s="32">
        <f>AVERAGE(C34:E34)</f>
        <v>3.8526502958099811</v>
      </c>
      <c r="G34" s="35">
        <f>STDEV(C34:E34)</f>
        <v>0.27908911746542847</v>
      </c>
    </row>
    <row r="35" spans="2:7">
      <c r="B35" s="41">
        <v>3</v>
      </c>
      <c r="C35" s="31">
        <v>4.7495312578838487</v>
      </c>
      <c r="D35" s="32">
        <v>5.1161794847418953</v>
      </c>
      <c r="E35" s="32">
        <v>4.4123644081588367</v>
      </c>
      <c r="F35" s="32">
        <f t="shared" ref="F35:F38" si="9">AVERAGE(C35:E35)</f>
        <v>4.7593583835948605</v>
      </c>
      <c r="G35" s="35">
        <f t="shared" ref="G35:G38" si="10">STDEV(C35:E35)</f>
        <v>0.3520104328087581</v>
      </c>
    </row>
    <row r="36" spans="2:7">
      <c r="B36" s="41">
        <v>6</v>
      </c>
      <c r="C36" s="31">
        <v>5.2810470009289707</v>
      </c>
      <c r="D36" s="32">
        <v>5.5088589988081047</v>
      </c>
      <c r="E36" s="32">
        <v>4.5479971580660763</v>
      </c>
      <c r="F36" s="32">
        <f t="shared" si="9"/>
        <v>5.1126343859343839</v>
      </c>
      <c r="G36" s="35">
        <f t="shared" si="10"/>
        <v>0.50208164267928179</v>
      </c>
    </row>
    <row r="37" spans="2:7">
      <c r="B37" s="41">
        <v>10</v>
      </c>
      <c r="C37" s="31">
        <v>4.6776559223796346</v>
      </c>
      <c r="D37" s="32">
        <v>5.455952443193242</v>
      </c>
      <c r="E37" s="32">
        <v>4.2602657160393136</v>
      </c>
      <c r="F37" s="32">
        <f t="shared" si="9"/>
        <v>4.7979580272040634</v>
      </c>
      <c r="G37" s="35">
        <f t="shared" si="10"/>
        <v>0.6068534705280314</v>
      </c>
    </row>
    <row r="38" spans="2:7">
      <c r="B38" s="41">
        <v>24</v>
      </c>
      <c r="C38" s="33">
        <v>4.7649189906524692</v>
      </c>
      <c r="D38" s="84">
        <v>5.1108501323527076</v>
      </c>
      <c r="E38" s="84">
        <v>4.0761550416823757</v>
      </c>
      <c r="F38" s="84">
        <f t="shared" si="9"/>
        <v>4.650641388229185</v>
      </c>
      <c r="G38" s="36">
        <f t="shared" si="10"/>
        <v>0.5267285928028137</v>
      </c>
    </row>
    <row r="39" spans="2:7">
      <c r="B39" s="41"/>
    </row>
    <row r="40" spans="2:7">
      <c r="B40" s="41"/>
      <c r="C40" s="135" t="s">
        <v>30</v>
      </c>
      <c r="D40" s="135"/>
      <c r="E40" s="135"/>
      <c r="F40" s="135"/>
      <c r="G40" s="135"/>
    </row>
    <row r="41" spans="2:7">
      <c r="B41" s="41" t="s">
        <v>8</v>
      </c>
      <c r="C41" s="44" t="s">
        <v>68</v>
      </c>
      <c r="D41" s="103" t="s">
        <v>78</v>
      </c>
      <c r="E41" s="103" t="s">
        <v>79</v>
      </c>
      <c r="F41" s="30" t="s">
        <v>9</v>
      </c>
      <c r="G41" s="34" t="s">
        <v>10</v>
      </c>
    </row>
    <row r="42" spans="2:7">
      <c r="B42" s="41">
        <v>1</v>
      </c>
      <c r="C42" s="31">
        <v>35.960343843448072</v>
      </c>
      <c r="D42" s="32">
        <v>37.472861895504927</v>
      </c>
      <c r="E42" s="32">
        <v>27.699057612164118</v>
      </c>
      <c r="F42" s="32">
        <f>AVERAGE(C42:E42)</f>
        <v>33.710754450372377</v>
      </c>
      <c r="G42" s="35">
        <f>STDEV(C42:E42)</f>
        <v>5.2609221501882493</v>
      </c>
    </row>
    <row r="43" spans="2:7">
      <c r="B43" s="41">
        <v>3</v>
      </c>
      <c r="C43" s="31">
        <v>11.947912037270633</v>
      </c>
      <c r="D43" s="32">
        <v>13.787974435869293</v>
      </c>
      <c r="E43" s="32">
        <v>8.6976589499475594</v>
      </c>
      <c r="F43" s="32">
        <f t="shared" ref="F43:F46" si="11">AVERAGE(C43:E43)</f>
        <v>11.477848474362496</v>
      </c>
      <c r="G43" s="35">
        <f t="shared" ref="G43:G46" si="12">STDEV(C43:E43)</f>
        <v>2.5775080507020895</v>
      </c>
    </row>
    <row r="44" spans="2:7">
      <c r="B44" s="41">
        <v>6</v>
      </c>
      <c r="C44" s="31">
        <v>7.0318934946897986</v>
      </c>
      <c r="D44" s="32">
        <v>7.543765933083602</v>
      </c>
      <c r="E44" s="32">
        <v>3.8692155162553341</v>
      </c>
      <c r="F44" s="32">
        <f t="shared" si="11"/>
        <v>6.1482916480095779</v>
      </c>
      <c r="G44" s="35">
        <f t="shared" si="12"/>
        <v>1.9902623844723941</v>
      </c>
    </row>
    <row r="45" spans="2:7">
      <c r="B45" s="41">
        <v>10</v>
      </c>
      <c r="C45" s="31">
        <v>3.8225219403496742</v>
      </c>
      <c r="D45" s="32">
        <v>4.4692469585763126</v>
      </c>
      <c r="E45" s="32">
        <v>1.6292358856220417</v>
      </c>
      <c r="F45" s="32">
        <f t="shared" si="11"/>
        <v>3.3070015948493428</v>
      </c>
      <c r="G45" s="35">
        <f t="shared" si="12"/>
        <v>1.4885350662964929</v>
      </c>
    </row>
    <row r="46" spans="2:7">
      <c r="B46" s="41">
        <v>24</v>
      </c>
      <c r="C46" s="33">
        <v>0</v>
      </c>
      <c r="D46" s="84">
        <v>1.4000082898762065</v>
      </c>
      <c r="E46" s="84">
        <v>0</v>
      </c>
      <c r="F46" s="84">
        <f t="shared" si="11"/>
        <v>0.4666694299587355</v>
      </c>
      <c r="G46" s="36">
        <f t="shared" si="12"/>
        <v>0.80829516302773552</v>
      </c>
    </row>
    <row r="47" spans="2:7">
      <c r="B47" s="41"/>
    </row>
    <row r="48" spans="2:7">
      <c r="B48" s="41"/>
      <c r="C48" s="135" t="s">
        <v>16</v>
      </c>
      <c r="D48" s="135"/>
      <c r="E48" s="135"/>
      <c r="F48" s="135"/>
      <c r="G48" s="135"/>
    </row>
    <row r="49" spans="1:17">
      <c r="B49" s="41" t="s">
        <v>8</v>
      </c>
      <c r="C49" s="44" t="s">
        <v>68</v>
      </c>
      <c r="D49" s="103" t="s">
        <v>78</v>
      </c>
      <c r="E49" s="103" t="s">
        <v>79</v>
      </c>
      <c r="F49" s="30" t="s">
        <v>9</v>
      </c>
      <c r="G49" s="34" t="s">
        <v>10</v>
      </c>
    </row>
    <row r="50" spans="1:17">
      <c r="B50" s="41">
        <v>1</v>
      </c>
      <c r="C50" s="31">
        <v>0.10691148053553413</v>
      </c>
      <c r="D50" s="32">
        <v>0.292685833003197</v>
      </c>
      <c r="E50" s="32">
        <v>0</v>
      </c>
      <c r="F50" s="32">
        <f>AVERAGE(C50:E50)</f>
        <v>0.13319910451291037</v>
      </c>
      <c r="G50" s="35">
        <f>STDEV(C50:E50)</f>
        <v>0.14810310121998047</v>
      </c>
    </row>
    <row r="51" spans="1:17">
      <c r="B51" s="41">
        <v>3</v>
      </c>
      <c r="C51" s="31">
        <v>0</v>
      </c>
      <c r="D51" s="32">
        <v>0</v>
      </c>
      <c r="E51" s="32">
        <v>0</v>
      </c>
      <c r="F51" s="32">
        <f t="shared" ref="F51:F54" si="13">AVERAGE(C51:E51)</f>
        <v>0</v>
      </c>
      <c r="G51" s="35">
        <f t="shared" ref="G51:G54" si="14">STDEV(C51:E51)</f>
        <v>0</v>
      </c>
    </row>
    <row r="52" spans="1:17">
      <c r="B52" s="41">
        <v>6</v>
      </c>
      <c r="C52" s="31">
        <v>0</v>
      </c>
      <c r="D52" s="32">
        <v>0</v>
      </c>
      <c r="E52" s="32">
        <v>0</v>
      </c>
      <c r="F52" s="32">
        <f t="shared" si="13"/>
        <v>0</v>
      </c>
      <c r="G52" s="35">
        <f t="shared" si="14"/>
        <v>0</v>
      </c>
    </row>
    <row r="53" spans="1:17">
      <c r="B53" s="41">
        <v>10</v>
      </c>
      <c r="C53" s="31">
        <v>0</v>
      </c>
      <c r="D53" s="32">
        <v>0</v>
      </c>
      <c r="E53" s="32">
        <v>0</v>
      </c>
      <c r="F53" s="32">
        <f t="shared" si="13"/>
        <v>0</v>
      </c>
      <c r="G53" s="35">
        <f t="shared" si="14"/>
        <v>0</v>
      </c>
    </row>
    <row r="54" spans="1:17">
      <c r="B54" s="41">
        <v>24</v>
      </c>
      <c r="C54" s="33">
        <v>0</v>
      </c>
      <c r="D54" s="84">
        <v>0</v>
      </c>
      <c r="E54" s="84">
        <v>0</v>
      </c>
      <c r="F54" s="84">
        <f t="shared" si="13"/>
        <v>0</v>
      </c>
      <c r="G54" s="36">
        <f t="shared" si="14"/>
        <v>0</v>
      </c>
    </row>
    <row r="55" spans="1:17">
      <c r="B55" s="41"/>
    </row>
    <row r="56" spans="1:17">
      <c r="B56" s="41"/>
    </row>
    <row r="57" spans="1:17">
      <c r="A57" s="82" t="s">
        <v>12</v>
      </c>
      <c r="B57" s="41"/>
    </row>
    <row r="58" spans="1:17">
      <c r="B58" s="41" t="s">
        <v>12</v>
      </c>
      <c r="C58" s="135" t="s">
        <v>40</v>
      </c>
      <c r="D58" s="135"/>
      <c r="E58" s="135"/>
      <c r="F58" s="135" t="s">
        <v>41</v>
      </c>
      <c r="G58" s="135"/>
      <c r="H58" s="135"/>
      <c r="I58" s="135" t="s">
        <v>42</v>
      </c>
      <c r="J58" s="135"/>
      <c r="K58" s="135"/>
      <c r="L58" s="135" t="s">
        <v>43</v>
      </c>
      <c r="M58" s="135"/>
      <c r="N58" s="135"/>
      <c r="O58" s="135" t="s">
        <v>44</v>
      </c>
      <c r="P58" s="135"/>
      <c r="Q58" s="135"/>
    </row>
    <row r="59" spans="1:17" ht="18">
      <c r="B59" s="41" t="s">
        <v>45</v>
      </c>
      <c r="C59" s="29"/>
      <c r="D59" s="30"/>
      <c r="E59" s="30" t="s">
        <v>9</v>
      </c>
      <c r="F59" s="30"/>
      <c r="G59" s="30"/>
      <c r="H59" s="30" t="s">
        <v>9</v>
      </c>
      <c r="I59" s="30"/>
      <c r="J59" s="30"/>
      <c r="K59" s="30" t="s">
        <v>9</v>
      </c>
      <c r="L59" s="30"/>
      <c r="M59" s="30"/>
      <c r="N59" s="30" t="s">
        <v>9</v>
      </c>
      <c r="O59" s="30"/>
      <c r="P59" s="30"/>
      <c r="Q59" s="34" t="s">
        <v>9</v>
      </c>
    </row>
    <row r="60" spans="1:17">
      <c r="B60" s="41">
        <v>4</v>
      </c>
      <c r="C60" s="31">
        <v>3.3928502185386065</v>
      </c>
      <c r="D60" s="37">
        <v>3.9743335670026103</v>
      </c>
      <c r="E60" s="37">
        <f>AVERAGE(C60:D60)</f>
        <v>3.6835918927706084</v>
      </c>
      <c r="F60" s="37">
        <v>5.8715656553032671</v>
      </c>
      <c r="G60" s="37">
        <v>6.5018685465836557</v>
      </c>
      <c r="H60" s="37">
        <f>AVERAGE(F60:G60)</f>
        <v>6.1867171009434614</v>
      </c>
      <c r="I60" s="37">
        <v>5.4534235268381286</v>
      </c>
      <c r="J60" s="37">
        <v>6.8886752009338155</v>
      </c>
      <c r="K60" s="37">
        <f>AVERAGE(I60:J60)</f>
        <v>6.171049363885972</v>
      </c>
      <c r="L60" s="37">
        <v>5.2615924470701625</v>
      </c>
      <c r="M60" s="37">
        <v>4.5175794409490999</v>
      </c>
      <c r="N60" s="37">
        <f>AVERAGE(L60:M60)</f>
        <v>4.8895859440096316</v>
      </c>
      <c r="O60" s="37">
        <v>4.7306085814022101</v>
      </c>
      <c r="P60" s="37">
        <v>5.2083278101734187</v>
      </c>
      <c r="Q60" s="38">
        <f>AVERAGE(O60:P60)</f>
        <v>4.9694681957878144</v>
      </c>
    </row>
    <row r="61" spans="1:17">
      <c r="B61" s="41">
        <v>8</v>
      </c>
      <c r="C61" s="31">
        <v>6.1943595600898904</v>
      </c>
      <c r="D61" s="37">
        <v>5.3435921828588713</v>
      </c>
      <c r="E61" s="37">
        <f t="shared" ref="E61:E66" si="15">AVERAGE(C61:D61)</f>
        <v>5.7689758714743808</v>
      </c>
      <c r="F61" s="37">
        <v>7.1827049023114231</v>
      </c>
      <c r="G61" s="37">
        <v>9.9804855146147204</v>
      </c>
      <c r="H61" s="37">
        <f t="shared" ref="H61:H66" si="16">AVERAGE(F61:G61)</f>
        <v>8.5815952084630709</v>
      </c>
      <c r="I61" s="37">
        <v>8.9889313470223993</v>
      </c>
      <c r="J61" s="37">
        <v>8.8419032803532218</v>
      </c>
      <c r="K61" s="37">
        <f t="shared" ref="K61:K66" si="17">AVERAGE(I61:J61)</f>
        <v>8.9154173136878114</v>
      </c>
      <c r="L61" s="37">
        <v>10.531979583989473</v>
      </c>
      <c r="M61" s="37">
        <v>7.5074594366464869</v>
      </c>
      <c r="N61" s="37">
        <f t="shared" ref="N61:N66" si="18">AVERAGE(L61:M61)</f>
        <v>9.0197195103179801</v>
      </c>
      <c r="O61" s="37">
        <v>13.103317035119577</v>
      </c>
      <c r="P61" s="37">
        <v>10.726026914691094</v>
      </c>
      <c r="Q61" s="38">
        <f t="shared" ref="Q61:Q66" si="19">AVERAGE(O61:P61)</f>
        <v>11.914671974905335</v>
      </c>
    </row>
    <row r="62" spans="1:17">
      <c r="B62" s="41">
        <v>12</v>
      </c>
      <c r="C62" s="31">
        <v>12.860425359388946</v>
      </c>
      <c r="D62" s="37">
        <v>15.43664411061744</v>
      </c>
      <c r="E62" s="37">
        <f t="shared" si="15"/>
        <v>14.148534735003192</v>
      </c>
      <c r="F62" s="37">
        <v>16.362411951222619</v>
      </c>
      <c r="G62" s="37">
        <v>8.4294738253089854</v>
      </c>
      <c r="H62" s="37">
        <f t="shared" si="16"/>
        <v>12.395942888265802</v>
      </c>
      <c r="I62" s="37">
        <v>16.482917971598717</v>
      </c>
      <c r="J62" s="37">
        <v>15.502238791153095</v>
      </c>
      <c r="K62" s="37">
        <f t="shared" si="17"/>
        <v>15.992578381375907</v>
      </c>
      <c r="L62" s="37">
        <v>13.694988164840991</v>
      </c>
      <c r="M62" s="37">
        <v>12.653827627672511</v>
      </c>
      <c r="N62" s="37">
        <f t="shared" si="18"/>
        <v>13.174407896256751</v>
      </c>
      <c r="O62" s="37">
        <v>13.086766965991783</v>
      </c>
      <c r="P62" s="37">
        <v>13.530384196313848</v>
      </c>
      <c r="Q62" s="38">
        <f t="shared" si="19"/>
        <v>13.308575581152816</v>
      </c>
    </row>
    <row r="63" spans="1:17">
      <c r="B63" s="41">
        <v>16</v>
      </c>
      <c r="C63" s="31">
        <v>11.096057329564273</v>
      </c>
      <c r="D63" s="37">
        <v>11.688787362220737</v>
      </c>
      <c r="E63" s="37">
        <f t="shared" si="15"/>
        <v>11.392422345892506</v>
      </c>
      <c r="F63" s="37">
        <v>14.554152119812871</v>
      </c>
      <c r="G63" s="37">
        <v>14.762371652434274</v>
      </c>
      <c r="H63" s="37">
        <f t="shared" si="16"/>
        <v>14.658261886123572</v>
      </c>
      <c r="I63" s="37">
        <v>10.825898693093549</v>
      </c>
      <c r="J63" s="37">
        <v>12.023979895540737</v>
      </c>
      <c r="K63" s="37">
        <f t="shared" si="17"/>
        <v>11.424939294317143</v>
      </c>
      <c r="L63" s="37">
        <v>14.386802658104624</v>
      </c>
      <c r="M63" s="37">
        <v>11.669912854955136</v>
      </c>
      <c r="N63" s="37">
        <f t="shared" si="18"/>
        <v>13.02835775652988</v>
      </c>
      <c r="O63" s="37">
        <v>13.939245810856187</v>
      </c>
      <c r="P63" s="37">
        <v>14.506581095663872</v>
      </c>
      <c r="Q63" s="38">
        <f t="shared" si="19"/>
        <v>14.222913453260031</v>
      </c>
    </row>
    <row r="64" spans="1:17">
      <c r="B64" s="41">
        <v>20</v>
      </c>
      <c r="C64" s="31">
        <v>8.8581463863956778</v>
      </c>
      <c r="D64" s="37">
        <v>8.4916773530766232</v>
      </c>
      <c r="E64" s="37">
        <f t="shared" si="15"/>
        <v>8.6749118697361496</v>
      </c>
      <c r="F64" s="37">
        <v>10.731047125893326</v>
      </c>
      <c r="G64" s="37">
        <v>12.584288456827887</v>
      </c>
      <c r="H64" s="37">
        <f t="shared" si="16"/>
        <v>11.657667791360605</v>
      </c>
      <c r="I64" s="37">
        <v>8.910436223818138</v>
      </c>
      <c r="J64" s="37">
        <v>9.3174037815219837</v>
      </c>
      <c r="K64" s="37">
        <f t="shared" si="17"/>
        <v>9.11392000267006</v>
      </c>
      <c r="L64" s="37">
        <v>11.101626871345557</v>
      </c>
      <c r="M64" s="37">
        <v>12.304115215137847</v>
      </c>
      <c r="N64" s="37">
        <f t="shared" si="18"/>
        <v>11.702871043241702</v>
      </c>
      <c r="O64" s="37">
        <v>12.971915260736196</v>
      </c>
      <c r="P64" s="37">
        <v>11.824435640187579</v>
      </c>
      <c r="Q64" s="38">
        <f t="shared" si="19"/>
        <v>12.398175450461888</v>
      </c>
    </row>
    <row r="65" spans="1:17">
      <c r="B65" s="41">
        <v>24</v>
      </c>
      <c r="C65" s="31">
        <v>6.9965908477898298</v>
      </c>
      <c r="D65" s="37">
        <v>6.3125644057965786</v>
      </c>
      <c r="E65" s="37">
        <f t="shared" si="15"/>
        <v>6.6545776267932037</v>
      </c>
      <c r="F65" s="37">
        <v>10.230285081558302</v>
      </c>
      <c r="G65" s="37">
        <v>10.976401986910616</v>
      </c>
      <c r="H65" s="37">
        <f t="shared" si="16"/>
        <v>10.603343534234458</v>
      </c>
      <c r="I65" s="37">
        <v>7.8355134587233497</v>
      </c>
      <c r="J65" s="37">
        <v>8.1089472007645131</v>
      </c>
      <c r="K65" s="37">
        <f t="shared" si="17"/>
        <v>7.9722303297439314</v>
      </c>
      <c r="L65" s="37">
        <v>12.175231155587685</v>
      </c>
      <c r="M65" s="37">
        <v>11.993131865683777</v>
      </c>
      <c r="N65" s="37">
        <f t="shared" si="18"/>
        <v>12.08418151063573</v>
      </c>
      <c r="O65" s="37">
        <v>13.403748422272976</v>
      </c>
      <c r="P65" s="37">
        <v>8.2243718035104756</v>
      </c>
      <c r="Q65" s="38">
        <f t="shared" si="19"/>
        <v>10.814060112891726</v>
      </c>
    </row>
    <row r="66" spans="1:17">
      <c r="B66" s="41">
        <v>28</v>
      </c>
      <c r="C66" s="33">
        <v>6.7430319139043355</v>
      </c>
      <c r="D66" s="39">
        <v>5.8986302588714112</v>
      </c>
      <c r="E66" s="39">
        <f t="shared" si="15"/>
        <v>6.3208310863878729</v>
      </c>
      <c r="F66" s="39">
        <v>9.8444906731756721</v>
      </c>
      <c r="G66" s="39">
        <v>10.035214901879847</v>
      </c>
      <c r="H66" s="39">
        <f t="shared" si="16"/>
        <v>9.9398527875277587</v>
      </c>
      <c r="I66" s="39">
        <v>7.0278743747679266</v>
      </c>
      <c r="J66" s="39">
        <v>6.6927318561747677</v>
      </c>
      <c r="K66" s="39">
        <f t="shared" si="17"/>
        <v>6.8603031154713472</v>
      </c>
      <c r="L66" s="39">
        <v>11.24619926890491</v>
      </c>
      <c r="M66" s="39">
        <v>12.523498299017776</v>
      </c>
      <c r="N66" s="39">
        <f t="shared" si="18"/>
        <v>11.884848783961342</v>
      </c>
      <c r="O66" s="39">
        <v>11.627411491336607</v>
      </c>
      <c r="P66" s="39">
        <v>11.700297812494457</v>
      </c>
      <c r="Q66" s="40">
        <f t="shared" si="19"/>
        <v>11.663854651915532</v>
      </c>
    </row>
    <row r="67" spans="1:17">
      <c r="B67" s="41"/>
    </row>
    <row r="68" spans="1:17">
      <c r="B68" s="41"/>
    </row>
    <row r="69" spans="1:17">
      <c r="A69" s="130" t="s">
        <v>17</v>
      </c>
      <c r="B69" s="41" t="s">
        <v>17</v>
      </c>
      <c r="C69" s="135" t="s">
        <v>14</v>
      </c>
      <c r="D69" s="135"/>
      <c r="E69" s="135"/>
      <c r="F69" s="135"/>
      <c r="G69" s="135"/>
    </row>
    <row r="70" spans="1:17">
      <c r="B70" s="41" t="s">
        <v>8</v>
      </c>
      <c r="C70" s="44" t="s">
        <v>68</v>
      </c>
      <c r="D70" s="103" t="s">
        <v>78</v>
      </c>
      <c r="E70" s="103" t="s">
        <v>79</v>
      </c>
      <c r="F70" s="30" t="s">
        <v>9</v>
      </c>
      <c r="G70" s="34" t="s">
        <v>10</v>
      </c>
    </row>
    <row r="71" spans="1:17">
      <c r="B71" s="42">
        <v>1</v>
      </c>
      <c r="C71" s="31">
        <v>3.8354181686231019</v>
      </c>
      <c r="D71" s="32">
        <v>3.7080624748085449</v>
      </c>
      <c r="E71" s="32">
        <v>3.6308412628999034</v>
      </c>
      <c r="F71" s="32">
        <f t="shared" ref="F71:F77" si="20">AVERAGE(C71:E71)</f>
        <v>3.7247739687771833</v>
      </c>
      <c r="G71" s="35">
        <f t="shared" ref="G71:G77" si="21">STDEV(C71:E71)</f>
        <v>0.10330722681312038</v>
      </c>
    </row>
    <row r="72" spans="1:17">
      <c r="B72" s="42">
        <v>3</v>
      </c>
      <c r="C72" s="31">
        <v>9.747552504650713</v>
      </c>
      <c r="D72" s="32">
        <v>8.9036049495988223</v>
      </c>
      <c r="E72" s="32">
        <v>9.2288719308408709</v>
      </c>
      <c r="F72" s="32">
        <f t="shared" si="20"/>
        <v>9.2933431283634693</v>
      </c>
      <c r="G72" s="35">
        <f t="shared" si="21"/>
        <v>0.4256515833425436</v>
      </c>
    </row>
    <row r="73" spans="1:17">
      <c r="B73" s="42">
        <v>6</v>
      </c>
      <c r="C73" s="31">
        <v>17.693891926412654</v>
      </c>
      <c r="D73" s="32">
        <v>16.473990741717536</v>
      </c>
      <c r="E73" s="32">
        <v>15.728299989780757</v>
      </c>
      <c r="F73" s="32">
        <f t="shared" si="20"/>
        <v>16.632060885970315</v>
      </c>
      <c r="G73" s="35">
        <f t="shared" si="21"/>
        <v>0.99228400330558286</v>
      </c>
    </row>
    <row r="74" spans="1:17">
      <c r="B74" s="42">
        <v>10</v>
      </c>
      <c r="C74" s="31">
        <v>25.365426028227944</v>
      </c>
      <c r="D74" s="32">
        <v>22.552920684238391</v>
      </c>
      <c r="E74" s="32">
        <v>22.891991656335954</v>
      </c>
      <c r="F74" s="32">
        <f t="shared" si="20"/>
        <v>23.603446122934098</v>
      </c>
      <c r="G74" s="35">
        <f t="shared" si="21"/>
        <v>1.5353084937641308</v>
      </c>
    </row>
    <row r="75" spans="1:17">
      <c r="B75" s="42">
        <v>18</v>
      </c>
      <c r="C75" s="31">
        <v>32.831323392270491</v>
      </c>
      <c r="D75" s="32">
        <v>28.768518270552804</v>
      </c>
      <c r="E75" s="32">
        <v>30.559133280321866</v>
      </c>
      <c r="F75" s="32">
        <f t="shared" si="20"/>
        <v>30.719658314381718</v>
      </c>
      <c r="G75" s="35">
        <f t="shared" si="21"/>
        <v>2.0361538692308612</v>
      </c>
    </row>
    <row r="76" spans="1:17">
      <c r="B76" s="42">
        <v>26</v>
      </c>
      <c r="C76" s="31">
        <v>29.913664797120564</v>
      </c>
      <c r="D76" s="32">
        <v>28.56735758402834</v>
      </c>
      <c r="E76" s="32">
        <v>27.012258706783637</v>
      </c>
      <c r="F76" s="32">
        <f t="shared" si="20"/>
        <v>28.497760362644183</v>
      </c>
      <c r="G76" s="35">
        <f t="shared" si="21"/>
        <v>1.4519545981811379</v>
      </c>
    </row>
    <row r="77" spans="1:17">
      <c r="B77" s="42">
        <v>32</v>
      </c>
      <c r="C77" s="33">
        <v>27.858557923488426</v>
      </c>
      <c r="D77" s="84">
        <v>29.326901097043887</v>
      </c>
      <c r="E77" s="84">
        <v>25.864396886632267</v>
      </c>
      <c r="F77" s="84">
        <f t="shared" si="20"/>
        <v>27.683285302388196</v>
      </c>
      <c r="G77" s="36">
        <f t="shared" si="21"/>
        <v>1.7378936160076248</v>
      </c>
    </row>
    <row r="78" spans="1:17">
      <c r="B78" s="41"/>
      <c r="C78" s="32"/>
      <c r="D78" s="32"/>
      <c r="E78" s="32"/>
      <c r="F78" s="32"/>
      <c r="G78" s="32"/>
    </row>
    <row r="79" spans="1:17">
      <c r="B79" s="41"/>
      <c r="C79" s="135" t="s">
        <v>15</v>
      </c>
      <c r="D79" s="135"/>
      <c r="E79" s="135"/>
      <c r="F79" s="135"/>
      <c r="G79" s="135"/>
    </row>
    <row r="80" spans="1:17">
      <c r="B80" s="41" t="s">
        <v>8</v>
      </c>
      <c r="C80" s="44" t="s">
        <v>68</v>
      </c>
      <c r="D80" s="103" t="s">
        <v>78</v>
      </c>
      <c r="E80" s="103" t="s">
        <v>79</v>
      </c>
      <c r="F80" s="30" t="s">
        <v>9</v>
      </c>
      <c r="G80" s="34" t="s">
        <v>10</v>
      </c>
    </row>
    <row r="81" spans="2:7">
      <c r="B81" s="41">
        <v>1</v>
      </c>
      <c r="C81" s="31">
        <v>0</v>
      </c>
      <c r="D81" s="32">
        <v>0</v>
      </c>
      <c r="E81" s="32">
        <v>0</v>
      </c>
      <c r="F81" s="32">
        <f t="shared" ref="F81:F87" si="22">AVERAGE(C81:E81)</f>
        <v>0</v>
      </c>
      <c r="G81" s="35">
        <f t="shared" ref="G81:G87" si="23">STDEV(C81:E81)</f>
        <v>0</v>
      </c>
    </row>
    <row r="82" spans="2:7">
      <c r="B82" s="41">
        <v>3</v>
      </c>
      <c r="C82" s="31">
        <v>0.6836847772888901</v>
      </c>
      <c r="D82" s="32">
        <v>1.0272439884973243</v>
      </c>
      <c r="E82" s="32">
        <v>1.1969902373631598</v>
      </c>
      <c r="F82" s="32">
        <f t="shared" si="22"/>
        <v>0.96930633438312475</v>
      </c>
      <c r="G82" s="35">
        <f t="shared" si="23"/>
        <v>0.26151138150892517</v>
      </c>
    </row>
    <row r="83" spans="2:7">
      <c r="B83" s="41">
        <v>6</v>
      </c>
      <c r="C83" s="31">
        <v>0</v>
      </c>
      <c r="D83" s="32">
        <v>0.47821880259706628</v>
      </c>
      <c r="E83" s="32">
        <v>3.0031796441682381</v>
      </c>
      <c r="F83" s="32">
        <f t="shared" si="22"/>
        <v>1.160466148921768</v>
      </c>
      <c r="G83" s="35">
        <f t="shared" si="23"/>
        <v>1.6136505430116954</v>
      </c>
    </row>
    <row r="84" spans="2:7">
      <c r="B84" s="41">
        <v>10</v>
      </c>
      <c r="C84" s="31">
        <v>0.93175481098571455</v>
      </c>
      <c r="D84" s="32">
        <v>1.5158451251672225</v>
      </c>
      <c r="E84" s="32">
        <v>1.2950172393755084</v>
      </c>
      <c r="F84" s="32">
        <f t="shared" si="22"/>
        <v>1.2475390585094817</v>
      </c>
      <c r="G84" s="35">
        <f t="shared" si="23"/>
        <v>0.294925426207921</v>
      </c>
    </row>
    <row r="85" spans="2:7">
      <c r="B85" s="41">
        <v>18</v>
      </c>
      <c r="C85" s="31">
        <v>0</v>
      </c>
      <c r="D85" s="32">
        <v>0.95523334039337604</v>
      </c>
      <c r="E85" s="32">
        <v>0</v>
      </c>
      <c r="F85" s="32">
        <f t="shared" si="22"/>
        <v>0.31841111346445866</v>
      </c>
      <c r="G85" s="35">
        <f t="shared" si="23"/>
        <v>0.55150422621502104</v>
      </c>
    </row>
    <row r="86" spans="2:7">
      <c r="B86" s="41">
        <v>26</v>
      </c>
      <c r="C86" s="31">
        <v>0</v>
      </c>
      <c r="D86" s="32">
        <v>0</v>
      </c>
      <c r="E86" s="32">
        <v>0</v>
      </c>
      <c r="F86" s="32">
        <f t="shared" si="22"/>
        <v>0</v>
      </c>
      <c r="G86" s="35">
        <f t="shared" si="23"/>
        <v>0</v>
      </c>
    </row>
    <row r="87" spans="2:7">
      <c r="B87" s="41">
        <v>32</v>
      </c>
      <c r="C87" s="33">
        <v>0</v>
      </c>
      <c r="D87" s="84">
        <v>0</v>
      </c>
      <c r="E87" s="84">
        <v>0</v>
      </c>
      <c r="F87" s="84">
        <f t="shared" si="22"/>
        <v>0</v>
      </c>
      <c r="G87" s="36">
        <f t="shared" si="23"/>
        <v>0</v>
      </c>
    </row>
    <row r="88" spans="2:7">
      <c r="B88" s="41"/>
      <c r="C88" s="32"/>
      <c r="D88" s="32"/>
      <c r="E88" s="32"/>
      <c r="F88" s="32"/>
      <c r="G88" s="32"/>
    </row>
    <row r="89" spans="2:7">
      <c r="B89" s="41"/>
      <c r="C89" s="136" t="s">
        <v>29</v>
      </c>
      <c r="D89" s="136"/>
      <c r="E89" s="136"/>
      <c r="F89" s="136"/>
      <c r="G89" s="136"/>
    </row>
    <row r="90" spans="2:7">
      <c r="B90" s="41" t="s">
        <v>8</v>
      </c>
      <c r="C90" s="44" t="s">
        <v>68</v>
      </c>
      <c r="D90" s="103" t="s">
        <v>78</v>
      </c>
      <c r="E90" s="103" t="s">
        <v>79</v>
      </c>
      <c r="F90" s="30" t="s">
        <v>9</v>
      </c>
      <c r="G90" s="34" t="s">
        <v>10</v>
      </c>
    </row>
    <row r="91" spans="2:7">
      <c r="B91" s="41">
        <v>1</v>
      </c>
      <c r="C91" s="31">
        <v>0.86809045693391751</v>
      </c>
      <c r="D91" s="32">
        <v>0.93959477896286103</v>
      </c>
      <c r="E91" s="32">
        <v>0.85474758539821638</v>
      </c>
      <c r="F91" s="32">
        <f t="shared" ref="F91:F97" si="24">AVERAGE(C91:E91)</f>
        <v>0.88747760709833168</v>
      </c>
      <c r="G91" s="35">
        <f t="shared" ref="G91:G97" si="25">STDEV(C91:E91)</f>
        <v>4.5625187753829864E-2</v>
      </c>
    </row>
    <row r="92" spans="2:7">
      <c r="B92" s="41">
        <v>3</v>
      </c>
      <c r="C92" s="31">
        <v>0.85521739905732208</v>
      </c>
      <c r="D92" s="32">
        <v>0.82311526951274216</v>
      </c>
      <c r="E92" s="32">
        <v>0.94943891912525225</v>
      </c>
      <c r="F92" s="32">
        <f t="shared" si="24"/>
        <v>0.87592386256510546</v>
      </c>
      <c r="G92" s="35">
        <f t="shared" si="25"/>
        <v>6.565808660100772E-2</v>
      </c>
    </row>
    <row r="93" spans="2:7">
      <c r="B93" s="41">
        <v>6</v>
      </c>
      <c r="C93" s="31">
        <v>1.474876063824637</v>
      </c>
      <c r="D93" s="32">
        <v>2.2249395057396355</v>
      </c>
      <c r="E93" s="32">
        <v>1.6893256720654111</v>
      </c>
      <c r="F93" s="32">
        <f t="shared" si="24"/>
        <v>1.7963804138765613</v>
      </c>
      <c r="G93" s="35">
        <f t="shared" si="25"/>
        <v>0.38632153710676337</v>
      </c>
    </row>
    <row r="94" spans="2:7">
      <c r="B94" s="41">
        <v>10</v>
      </c>
      <c r="C94" s="31">
        <v>2.1899745570170666</v>
      </c>
      <c r="D94" s="32">
        <v>2.9729877984981954</v>
      </c>
      <c r="E94" s="37">
        <v>1.8812615058143616</v>
      </c>
      <c r="F94" s="32">
        <f t="shared" si="24"/>
        <v>2.3480746204432079</v>
      </c>
      <c r="G94" s="35">
        <f t="shared" si="25"/>
        <v>0.562772864551774</v>
      </c>
    </row>
    <row r="95" spans="2:7">
      <c r="B95" s="41">
        <v>18</v>
      </c>
      <c r="C95" s="31">
        <v>0.16621521484842933</v>
      </c>
      <c r="D95" s="32">
        <v>0.55059156563550149</v>
      </c>
      <c r="E95" s="32">
        <v>0</v>
      </c>
      <c r="F95" s="32">
        <f t="shared" si="24"/>
        <v>0.23893559349464363</v>
      </c>
      <c r="G95" s="35">
        <f t="shared" si="25"/>
        <v>0.28240743286973657</v>
      </c>
    </row>
    <row r="96" spans="2:7">
      <c r="B96" s="41">
        <v>26</v>
      </c>
      <c r="C96" s="31">
        <v>0</v>
      </c>
      <c r="D96" s="32">
        <v>0</v>
      </c>
      <c r="E96" s="32">
        <v>0</v>
      </c>
      <c r="F96" s="32">
        <f t="shared" si="24"/>
        <v>0</v>
      </c>
      <c r="G96" s="35">
        <f t="shared" si="25"/>
        <v>0</v>
      </c>
    </row>
    <row r="97" spans="2:7">
      <c r="B97" s="41">
        <v>32</v>
      </c>
      <c r="C97" s="33">
        <v>0</v>
      </c>
      <c r="D97" s="84">
        <v>0</v>
      </c>
      <c r="E97" s="84">
        <v>0</v>
      </c>
      <c r="F97" s="84">
        <f t="shared" si="24"/>
        <v>0</v>
      </c>
      <c r="G97" s="36">
        <f t="shared" si="25"/>
        <v>0</v>
      </c>
    </row>
    <row r="98" spans="2:7">
      <c r="B98" s="41"/>
      <c r="C98" s="32"/>
      <c r="D98" s="32"/>
      <c r="E98" s="32"/>
      <c r="F98" s="32"/>
      <c r="G98" s="32"/>
    </row>
    <row r="99" spans="2:7">
      <c r="B99" s="41"/>
      <c r="C99" s="32"/>
      <c r="D99" s="32"/>
      <c r="E99" s="32"/>
      <c r="F99" s="32"/>
      <c r="G99" s="32"/>
    </row>
    <row r="100" spans="2:7">
      <c r="B100" s="41"/>
      <c r="C100" s="32"/>
      <c r="D100" s="32"/>
      <c r="E100" s="32"/>
      <c r="F100" s="32"/>
      <c r="G100" s="32"/>
    </row>
    <row r="101" spans="2:7">
      <c r="B101" s="41"/>
      <c r="C101" s="32"/>
      <c r="D101" s="32"/>
      <c r="E101" s="32"/>
      <c r="F101" s="32"/>
      <c r="G101" s="32"/>
    </row>
    <row r="102" spans="2:7">
      <c r="C102" s="32"/>
      <c r="D102" s="32"/>
      <c r="E102" s="32"/>
      <c r="F102" s="32"/>
      <c r="G102" s="32"/>
    </row>
    <row r="103" spans="2:7">
      <c r="C103" s="32"/>
      <c r="D103" s="32"/>
      <c r="E103" s="32"/>
      <c r="F103" s="32"/>
      <c r="G103" s="32"/>
    </row>
    <row r="104" spans="2:7">
      <c r="C104" s="32"/>
      <c r="D104" s="32"/>
      <c r="E104" s="32"/>
      <c r="F104" s="32"/>
      <c r="G104" s="32"/>
    </row>
    <row r="105" spans="2:7">
      <c r="C105" s="32"/>
      <c r="D105" s="32"/>
      <c r="E105" s="32"/>
      <c r="F105" s="32"/>
      <c r="G105" s="32"/>
    </row>
    <row r="106" spans="2:7">
      <c r="C106" s="32"/>
      <c r="D106" s="32"/>
      <c r="E106" s="32"/>
      <c r="F106" s="32"/>
      <c r="G106" s="32"/>
    </row>
    <row r="107" spans="2:7">
      <c r="C107" s="32"/>
      <c r="D107" s="32"/>
      <c r="E107" s="32"/>
      <c r="F107" s="32"/>
      <c r="G107" s="32"/>
    </row>
  </sheetData>
  <mergeCells count="18">
    <mergeCell ref="O3:Q3"/>
    <mergeCell ref="C24:G24"/>
    <mergeCell ref="C32:G32"/>
    <mergeCell ref="C40:G40"/>
    <mergeCell ref="C48:G48"/>
    <mergeCell ref="C15:G15"/>
    <mergeCell ref="C3:E3"/>
    <mergeCell ref="F3:H3"/>
    <mergeCell ref="I3:K3"/>
    <mergeCell ref="L3:N3"/>
    <mergeCell ref="C79:G79"/>
    <mergeCell ref="C89:G89"/>
    <mergeCell ref="I58:K58"/>
    <mergeCell ref="L58:N58"/>
    <mergeCell ref="O58:Q58"/>
    <mergeCell ref="C69:G69"/>
    <mergeCell ref="C58:E58"/>
    <mergeCell ref="F58:H58"/>
  </mergeCells>
  <phoneticPr fontId="1" type="noConversion"/>
  <conditionalFormatting sqref="F25:G25">
    <cfRule type="duplicateValues" dxfId="5" priority="8"/>
  </conditionalFormatting>
  <conditionalFormatting sqref="F33:G33">
    <cfRule type="duplicateValues" dxfId="4" priority="7"/>
  </conditionalFormatting>
  <conditionalFormatting sqref="F49:G49">
    <cfRule type="duplicateValues" dxfId="3" priority="6"/>
  </conditionalFormatting>
  <conditionalFormatting sqref="F41:G41">
    <cfRule type="duplicateValues" dxfId="2" priority="5"/>
  </conditionalFormatting>
  <conditionalFormatting sqref="F78:G78">
    <cfRule type="duplicateValues" dxfId="1" priority="4"/>
  </conditionalFormatting>
  <conditionalFormatting sqref="F100:G100">
    <cfRule type="duplicateValues" dxfId="0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75CE-E860-40CA-8D19-2E2AA1C4D45E}">
  <dimension ref="A1:X18"/>
  <sheetViews>
    <sheetView workbookViewId="0">
      <selection activeCell="M23" sqref="M23"/>
    </sheetView>
  </sheetViews>
  <sheetFormatPr defaultColWidth="8.625" defaultRowHeight="15"/>
  <cols>
    <col min="1" max="16384" width="8.625" style="80"/>
  </cols>
  <sheetData>
    <row r="1" spans="1:24">
      <c r="A1" s="80" t="s">
        <v>88</v>
      </c>
      <c r="H1" s="105" t="s">
        <v>99</v>
      </c>
    </row>
    <row r="2" spans="1:24">
      <c r="B2" s="131" t="s">
        <v>97</v>
      </c>
      <c r="C2" s="131"/>
      <c r="D2" s="131"/>
      <c r="E2" s="131"/>
      <c r="H2" s="140" t="s">
        <v>100</v>
      </c>
      <c r="I2" s="140"/>
      <c r="J2" s="140"/>
      <c r="K2" s="139" t="s">
        <v>101</v>
      </c>
      <c r="L2" s="139"/>
      <c r="M2" s="139"/>
      <c r="N2" s="139" t="s">
        <v>102</v>
      </c>
      <c r="O2" s="139"/>
      <c r="P2" s="139"/>
      <c r="Q2" s="139" t="s">
        <v>103</v>
      </c>
      <c r="R2" s="139"/>
      <c r="S2" s="139"/>
      <c r="T2" s="139" t="s">
        <v>104</v>
      </c>
      <c r="U2" s="139"/>
      <c r="V2" s="139"/>
    </row>
    <row r="3" spans="1:24">
      <c r="A3" s="105"/>
      <c r="B3" s="105" t="s">
        <v>98</v>
      </c>
      <c r="C3" s="44" t="s">
        <v>68</v>
      </c>
      <c r="D3" s="103" t="s">
        <v>78</v>
      </c>
      <c r="E3" s="46" t="s">
        <v>9</v>
      </c>
      <c r="G3" s="105" t="s">
        <v>98</v>
      </c>
      <c r="H3" s="44" t="s">
        <v>68</v>
      </c>
      <c r="I3" s="103" t="s">
        <v>78</v>
      </c>
      <c r="J3" s="106" t="s">
        <v>9</v>
      </c>
      <c r="K3" s="44" t="s">
        <v>68</v>
      </c>
      <c r="L3" s="103" t="s">
        <v>78</v>
      </c>
      <c r="M3" s="106" t="s">
        <v>9</v>
      </c>
      <c r="N3" s="44" t="s">
        <v>68</v>
      </c>
      <c r="O3" s="103" t="s">
        <v>78</v>
      </c>
      <c r="P3" s="106" t="s">
        <v>9</v>
      </c>
      <c r="Q3" s="44" t="s">
        <v>68</v>
      </c>
      <c r="R3" s="103" t="s">
        <v>78</v>
      </c>
      <c r="S3" s="106" t="s">
        <v>9</v>
      </c>
      <c r="T3" s="44" t="s">
        <v>68</v>
      </c>
      <c r="U3" s="103" t="s">
        <v>78</v>
      </c>
      <c r="V3" s="107" t="s">
        <v>9</v>
      </c>
      <c r="W3" s="108"/>
      <c r="X3" s="108"/>
    </row>
    <row r="4" spans="1:24">
      <c r="B4" s="86" t="s">
        <v>89</v>
      </c>
      <c r="C4" s="109">
        <v>44.816669231304019</v>
      </c>
      <c r="D4" s="108">
        <v>51.110210685845736</v>
      </c>
      <c r="E4" s="110">
        <f>AVERAGE(C4:D4)</f>
        <v>47.963439958574881</v>
      </c>
      <c r="G4" s="86" t="s">
        <v>89</v>
      </c>
      <c r="H4" s="111">
        <v>0</v>
      </c>
      <c r="I4" s="41">
        <v>0</v>
      </c>
      <c r="J4" s="41">
        <f>AVERAGE(H4:I4)</f>
        <v>0</v>
      </c>
      <c r="K4" s="41">
        <v>7.9817371881275303</v>
      </c>
      <c r="L4" s="41">
        <v>5.3807010532613226</v>
      </c>
      <c r="M4" s="41">
        <f>AVERAGE(K4:L4)</f>
        <v>6.6812191206944265</v>
      </c>
      <c r="N4" s="41">
        <v>0</v>
      </c>
      <c r="O4" s="41">
        <v>0</v>
      </c>
      <c r="P4" s="41">
        <f>AVERAGE(N4:O4)</f>
        <v>0</v>
      </c>
      <c r="Q4" s="41">
        <v>0</v>
      </c>
      <c r="R4" s="41">
        <v>0</v>
      </c>
      <c r="S4" s="41">
        <f>AVERAGE(Q4:R4)</f>
        <v>0</v>
      </c>
      <c r="T4" s="41">
        <v>92.018262811872475</v>
      </c>
      <c r="U4" s="41">
        <v>94.619298946738681</v>
      </c>
      <c r="V4" s="112">
        <f>AVERAGE(T4:U4)</f>
        <v>93.318780879305578</v>
      </c>
      <c r="W4" s="108"/>
      <c r="X4" s="108"/>
    </row>
    <row r="5" spans="1:24">
      <c r="B5" s="86" t="s">
        <v>90</v>
      </c>
      <c r="C5" s="109">
        <v>47.900030000000001</v>
      </c>
      <c r="D5" s="108">
        <v>44.460720000000002</v>
      </c>
      <c r="E5" s="110">
        <f t="shared" ref="E5:E7" si="0">AVERAGE(C5:D5)</f>
        <v>46.180374999999998</v>
      </c>
      <c r="G5" s="86" t="s">
        <v>90</v>
      </c>
      <c r="H5" s="111">
        <v>0</v>
      </c>
      <c r="I5" s="41">
        <v>0</v>
      </c>
      <c r="J5" s="41">
        <f t="shared" ref="J5:J10" si="1">AVERAGE(H5:I5)</f>
        <v>0</v>
      </c>
      <c r="K5" s="41">
        <v>9.0476092999999995</v>
      </c>
      <c r="L5" s="41">
        <v>9.7823580000000003</v>
      </c>
      <c r="M5" s="41">
        <f t="shared" ref="M5:M10" si="2">AVERAGE(K5:L5)</f>
        <v>9.4149836499999999</v>
      </c>
      <c r="N5" s="41">
        <v>0</v>
      </c>
      <c r="O5" s="41">
        <v>0</v>
      </c>
      <c r="P5" s="41">
        <f t="shared" ref="P5:P11" si="3">AVERAGE(N5:O5)</f>
        <v>0</v>
      </c>
      <c r="Q5" s="41">
        <v>0</v>
      </c>
      <c r="R5" s="41">
        <v>0</v>
      </c>
      <c r="S5" s="41">
        <f t="shared" ref="S5:S10" si="4">AVERAGE(Q5:R5)</f>
        <v>0</v>
      </c>
      <c r="T5" s="41">
        <v>90.952391000000006</v>
      </c>
      <c r="U5" s="41">
        <v>90.217640000000003</v>
      </c>
      <c r="V5" s="112">
        <f t="shared" ref="V5:V10" si="5">AVERAGE(T5:U5)</f>
        <v>90.585015499999997</v>
      </c>
      <c r="W5" s="108"/>
      <c r="X5" s="108"/>
    </row>
    <row r="6" spans="1:24">
      <c r="B6" s="86" t="s">
        <v>91</v>
      </c>
      <c r="C6" s="109">
        <v>47.365799810820526</v>
      </c>
      <c r="D6" s="108">
        <v>50.785706945888158</v>
      </c>
      <c r="E6" s="110">
        <f>AVERAGE(C6:D6)</f>
        <v>49.075753378354342</v>
      </c>
      <c r="G6" s="86" t="s">
        <v>91</v>
      </c>
      <c r="H6" s="111">
        <v>0</v>
      </c>
      <c r="I6" s="41">
        <v>0</v>
      </c>
      <c r="J6" s="41">
        <f t="shared" si="1"/>
        <v>0</v>
      </c>
      <c r="K6" s="41">
        <v>0</v>
      </c>
      <c r="L6" s="41">
        <v>0</v>
      </c>
      <c r="M6" s="41">
        <f t="shared" si="2"/>
        <v>0</v>
      </c>
      <c r="N6" s="41">
        <v>0</v>
      </c>
      <c r="O6" s="41">
        <v>0</v>
      </c>
      <c r="P6" s="41">
        <f t="shared" si="3"/>
        <v>0</v>
      </c>
      <c r="Q6" s="41">
        <v>0</v>
      </c>
      <c r="R6" s="41">
        <v>0</v>
      </c>
      <c r="S6" s="41">
        <f t="shared" si="4"/>
        <v>0</v>
      </c>
      <c r="T6" s="41">
        <v>100</v>
      </c>
      <c r="U6" s="41">
        <v>100</v>
      </c>
      <c r="V6" s="112">
        <f t="shared" si="5"/>
        <v>100</v>
      </c>
      <c r="W6" s="108"/>
      <c r="X6" s="108"/>
    </row>
    <row r="7" spans="1:24">
      <c r="B7" s="86" t="s">
        <v>92</v>
      </c>
      <c r="C7" s="109">
        <v>40.342733603899418</v>
      </c>
      <c r="D7" s="108">
        <v>42.555353717360404</v>
      </c>
      <c r="E7" s="110">
        <f t="shared" si="0"/>
        <v>41.449043660629911</v>
      </c>
      <c r="G7" s="86" t="s">
        <v>92</v>
      </c>
      <c r="H7" s="111">
        <v>0</v>
      </c>
      <c r="I7" s="41">
        <v>0</v>
      </c>
      <c r="J7" s="41">
        <f t="shared" si="1"/>
        <v>0</v>
      </c>
      <c r="K7" s="41">
        <v>0</v>
      </c>
      <c r="L7" s="41">
        <v>0</v>
      </c>
      <c r="M7" s="41">
        <f t="shared" si="2"/>
        <v>0</v>
      </c>
      <c r="N7" s="41">
        <v>0</v>
      </c>
      <c r="O7" s="41">
        <v>0</v>
      </c>
      <c r="P7" s="41">
        <f t="shared" si="3"/>
        <v>0</v>
      </c>
      <c r="Q7" s="41">
        <v>11.876269441193619</v>
      </c>
      <c r="R7" s="41">
        <v>1.9866342952136733</v>
      </c>
      <c r="S7" s="41">
        <f>AVERAGE(Q7:R7)</f>
        <v>6.9314518682036459</v>
      </c>
      <c r="T7" s="41">
        <v>87.668473283192455</v>
      </c>
      <c r="U7" s="41">
        <v>98.013365704786324</v>
      </c>
      <c r="V7" s="112">
        <f>AVERAGE(T7:U7)</f>
        <v>92.840919493989389</v>
      </c>
      <c r="W7" s="108"/>
      <c r="X7" s="108"/>
    </row>
    <row r="8" spans="1:24">
      <c r="B8" s="86" t="s">
        <v>93</v>
      </c>
      <c r="C8" s="109">
        <v>12.813315637772964</v>
      </c>
      <c r="D8" s="108">
        <v>11.916501140879552</v>
      </c>
      <c r="E8" s="110">
        <f>AVERAGE(C8:D8)</f>
        <v>12.364908389326258</v>
      </c>
      <c r="G8" s="86" t="s">
        <v>93</v>
      </c>
      <c r="H8" s="111">
        <v>0</v>
      </c>
      <c r="I8" s="41">
        <v>0</v>
      </c>
      <c r="J8" s="41">
        <f t="shared" si="1"/>
        <v>0</v>
      </c>
      <c r="K8" s="41">
        <v>0</v>
      </c>
      <c r="L8" s="41">
        <v>0</v>
      </c>
      <c r="M8" s="41">
        <f t="shared" si="2"/>
        <v>0</v>
      </c>
      <c r="N8" s="41">
        <v>0</v>
      </c>
      <c r="O8" s="41">
        <v>0</v>
      </c>
      <c r="P8" s="41">
        <f t="shared" si="3"/>
        <v>0</v>
      </c>
      <c r="Q8" s="41">
        <v>0</v>
      </c>
      <c r="R8" s="41">
        <v>0</v>
      </c>
      <c r="S8" s="41">
        <f t="shared" si="4"/>
        <v>0</v>
      </c>
      <c r="T8" s="41">
        <v>100</v>
      </c>
      <c r="U8" s="41">
        <v>100</v>
      </c>
      <c r="V8" s="112">
        <f t="shared" si="5"/>
        <v>100</v>
      </c>
      <c r="W8" s="108"/>
      <c r="X8" s="108"/>
    </row>
    <row r="9" spans="1:24">
      <c r="B9" s="86" t="s">
        <v>94</v>
      </c>
      <c r="C9" s="109">
        <v>20.294494674299216</v>
      </c>
      <c r="D9" s="108">
        <v>21.343401172024624</v>
      </c>
      <c r="E9" s="110">
        <f t="shared" ref="E9:E11" si="6">AVERAGE(C9:D9)</f>
        <v>20.818947923161922</v>
      </c>
      <c r="G9" s="86" t="s">
        <v>94</v>
      </c>
      <c r="H9" s="111">
        <v>0</v>
      </c>
      <c r="I9" s="41">
        <v>0</v>
      </c>
      <c r="J9" s="41">
        <f t="shared" si="1"/>
        <v>0</v>
      </c>
      <c r="K9" s="41">
        <v>0</v>
      </c>
      <c r="L9" s="41">
        <v>0</v>
      </c>
      <c r="M9" s="41">
        <f t="shared" si="2"/>
        <v>0</v>
      </c>
      <c r="N9" s="41">
        <v>0</v>
      </c>
      <c r="O9" s="41">
        <v>0</v>
      </c>
      <c r="P9" s="41">
        <f t="shared" si="3"/>
        <v>0</v>
      </c>
      <c r="Q9" s="41">
        <v>0</v>
      </c>
      <c r="R9" s="41">
        <v>0</v>
      </c>
      <c r="S9" s="41">
        <f t="shared" si="4"/>
        <v>0</v>
      </c>
      <c r="T9" s="41">
        <v>100</v>
      </c>
      <c r="U9" s="41">
        <v>100</v>
      </c>
      <c r="V9" s="112">
        <f t="shared" si="5"/>
        <v>100</v>
      </c>
      <c r="W9" s="108"/>
      <c r="X9" s="108"/>
    </row>
    <row r="10" spans="1:24">
      <c r="B10" s="86" t="s">
        <v>95</v>
      </c>
      <c r="C10" s="109">
        <v>19.280363524153881</v>
      </c>
      <c r="D10" s="108">
        <v>19.898643120770362</v>
      </c>
      <c r="E10" s="110">
        <f t="shared" si="6"/>
        <v>19.589503322462122</v>
      </c>
      <c r="G10" s="86" t="s">
        <v>95</v>
      </c>
      <c r="H10" s="111">
        <v>0</v>
      </c>
      <c r="I10" s="41">
        <v>0</v>
      </c>
      <c r="J10" s="41">
        <f t="shared" si="1"/>
        <v>0</v>
      </c>
      <c r="K10" s="41">
        <v>0</v>
      </c>
      <c r="L10" s="41">
        <v>0</v>
      </c>
      <c r="M10" s="41">
        <f t="shared" si="2"/>
        <v>0</v>
      </c>
      <c r="N10" s="41">
        <v>0</v>
      </c>
      <c r="O10" s="41">
        <v>0</v>
      </c>
      <c r="P10" s="41">
        <f t="shared" si="3"/>
        <v>0</v>
      </c>
      <c r="Q10" s="41">
        <v>0</v>
      </c>
      <c r="R10" s="41">
        <v>0</v>
      </c>
      <c r="S10" s="41">
        <f t="shared" si="4"/>
        <v>0</v>
      </c>
      <c r="T10" s="41">
        <v>100</v>
      </c>
      <c r="U10" s="41">
        <v>100</v>
      </c>
      <c r="V10" s="112">
        <f t="shared" si="5"/>
        <v>100</v>
      </c>
      <c r="W10" s="108"/>
      <c r="X10" s="108"/>
    </row>
    <row r="11" spans="1:24">
      <c r="B11" s="86" t="s">
        <v>96</v>
      </c>
      <c r="C11" s="113">
        <v>6.487736748158663</v>
      </c>
      <c r="D11" s="114">
        <v>5.6819593823769177</v>
      </c>
      <c r="E11" s="115">
        <f t="shared" si="6"/>
        <v>6.0848480652677903</v>
      </c>
      <c r="G11" s="86" t="s">
        <v>96</v>
      </c>
      <c r="H11" s="116">
        <v>14.844693742021288</v>
      </c>
      <c r="I11" s="117">
        <v>19.516867964547092</v>
      </c>
      <c r="J11" s="117">
        <f>AVERAGE(H11:I11)</f>
        <v>17.18078085328419</v>
      </c>
      <c r="K11" s="117">
        <v>15.387244768630893</v>
      </c>
      <c r="L11" s="117">
        <v>10.931576141233908</v>
      </c>
      <c r="M11" s="117">
        <f>AVERAGE(K11:L11)</f>
        <v>13.1594104549324</v>
      </c>
      <c r="N11" s="117">
        <v>0</v>
      </c>
      <c r="O11" s="117">
        <v>0</v>
      </c>
      <c r="P11" s="117">
        <f t="shared" si="3"/>
        <v>0</v>
      </c>
      <c r="Q11" s="117">
        <v>13.099419434081133</v>
      </c>
      <c r="R11" s="117">
        <v>20.552343570604837</v>
      </c>
      <c r="S11" s="117">
        <f>AVERAGE(Q11:R11)</f>
        <v>16.825881502342984</v>
      </c>
      <c r="T11" s="117">
        <v>56.668642055266687</v>
      </c>
      <c r="U11" s="117">
        <v>48.999212323614159</v>
      </c>
      <c r="V11" s="118">
        <f>AVERAGE(T11:U11)</f>
        <v>52.833927189440423</v>
      </c>
      <c r="W11" s="108"/>
      <c r="X11" s="108"/>
    </row>
    <row r="12" spans="1:24">
      <c r="W12" s="108"/>
      <c r="X12" s="108"/>
    </row>
    <row r="13" spans="1:24">
      <c r="B13" s="8"/>
      <c r="C13" s="119"/>
      <c r="D13" s="119"/>
      <c r="E13" s="119"/>
      <c r="F13" s="119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</row>
    <row r="14" spans="1:24">
      <c r="B14" s="8"/>
      <c r="C14" s="8"/>
      <c r="D14" s="8"/>
      <c r="E14" s="8"/>
      <c r="F14" s="8"/>
    </row>
    <row r="15" spans="1:24">
      <c r="B15" s="8"/>
      <c r="C15" s="8"/>
      <c r="D15" s="8"/>
      <c r="E15" s="8"/>
      <c r="F15" s="8"/>
      <c r="G15" s="8"/>
    </row>
    <row r="16" spans="1:24">
      <c r="C16" s="8"/>
      <c r="D16" s="24"/>
      <c r="E16" s="101"/>
      <c r="F16" s="101"/>
      <c r="G16" s="8"/>
    </row>
    <row r="17" spans="3:7">
      <c r="C17" s="8"/>
      <c r="D17" s="8"/>
      <c r="E17" s="8"/>
      <c r="F17" s="8"/>
      <c r="G17" s="8"/>
    </row>
    <row r="18" spans="3:7">
      <c r="C18" s="8"/>
      <c r="D18" s="8"/>
      <c r="E18" s="8"/>
      <c r="F18" s="8"/>
      <c r="G18" s="8"/>
    </row>
  </sheetData>
  <mergeCells count="6">
    <mergeCell ref="T2:V2"/>
    <mergeCell ref="B2:E2"/>
    <mergeCell ref="H2:J2"/>
    <mergeCell ref="K2:M2"/>
    <mergeCell ref="N2:P2"/>
    <mergeCell ref="Q2:S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4BE7-7835-4446-90E0-0B5A9C34982B}">
  <dimension ref="A1:P15"/>
  <sheetViews>
    <sheetView zoomScaleNormal="100" workbookViewId="0">
      <selection activeCell="N17" sqref="N17"/>
    </sheetView>
  </sheetViews>
  <sheetFormatPr defaultColWidth="8.625" defaultRowHeight="15"/>
  <cols>
    <col min="1" max="1" width="18.625" style="2" customWidth="1"/>
    <col min="2" max="16384" width="8.625" style="2"/>
  </cols>
  <sheetData>
    <row r="1" spans="1:16">
      <c r="A1" s="13" t="s">
        <v>108</v>
      </c>
    </row>
    <row r="2" spans="1:16">
      <c r="A2" s="2" t="s">
        <v>39</v>
      </c>
      <c r="C2" s="131" t="s">
        <v>14</v>
      </c>
      <c r="D2" s="131"/>
      <c r="E2" s="131"/>
      <c r="F2" s="131"/>
      <c r="G2" s="131"/>
    </row>
    <row r="3" spans="1:16">
      <c r="I3" s="15"/>
      <c r="J3" s="15"/>
      <c r="K3" s="15"/>
      <c r="L3" s="15"/>
      <c r="M3" s="15"/>
      <c r="N3" s="15"/>
      <c r="O3" s="15"/>
      <c r="P3" s="15"/>
    </row>
    <row r="4" spans="1:16">
      <c r="A4" s="14" t="s">
        <v>46</v>
      </c>
      <c r="B4" s="2" t="s">
        <v>8</v>
      </c>
      <c r="C4" s="44" t="s">
        <v>68</v>
      </c>
      <c r="D4" s="103" t="s">
        <v>78</v>
      </c>
      <c r="E4" s="103" t="s">
        <v>79</v>
      </c>
      <c r="F4" s="5" t="s">
        <v>9</v>
      </c>
      <c r="G4" s="6" t="s">
        <v>10</v>
      </c>
      <c r="I4" s="15"/>
      <c r="J4" s="15"/>
      <c r="K4" s="15"/>
      <c r="L4" s="15"/>
      <c r="M4" s="15"/>
      <c r="N4" s="15"/>
      <c r="O4" s="15"/>
      <c r="P4" s="15"/>
    </row>
    <row r="5" spans="1:16">
      <c r="B5" s="2">
        <v>3</v>
      </c>
      <c r="C5" s="23">
        <v>1.0912142935068032</v>
      </c>
      <c r="D5" s="24">
        <v>1.1462848192397828</v>
      </c>
      <c r="E5" s="24">
        <v>0.92074939136019318</v>
      </c>
      <c r="F5" s="24">
        <f>AVERAGE(C5:E5)</f>
        <v>1.0527495013689263</v>
      </c>
      <c r="G5" s="27">
        <f>STDEV(C5:E5)</f>
        <v>0.11758491605161327</v>
      </c>
      <c r="I5" s="15"/>
      <c r="J5" s="15"/>
      <c r="K5" s="15"/>
      <c r="L5" s="15"/>
      <c r="M5" s="15"/>
      <c r="N5" s="15"/>
      <c r="O5" s="15"/>
      <c r="P5" s="15"/>
    </row>
    <row r="6" spans="1:16">
      <c r="B6" s="2">
        <v>7</v>
      </c>
      <c r="C6" s="23">
        <v>3.0025478753541077</v>
      </c>
      <c r="D6" s="24">
        <v>3.1000451617590081</v>
      </c>
      <c r="E6" s="24">
        <v>2.6305625549139253</v>
      </c>
      <c r="F6" s="24">
        <f t="shared" ref="F6:F7" si="0">AVERAGE(C6:E6)</f>
        <v>2.9110518640090137</v>
      </c>
      <c r="G6" s="27">
        <f t="shared" ref="G6:G7" si="1">STDEV(C6:E6)</f>
        <v>0.24775415153244118</v>
      </c>
      <c r="I6" s="15"/>
      <c r="J6" s="15"/>
      <c r="K6" s="15"/>
      <c r="L6" s="15"/>
      <c r="M6" s="15"/>
      <c r="N6" s="15"/>
      <c r="O6" s="15"/>
      <c r="P6" s="15"/>
    </row>
    <row r="7" spans="1:16">
      <c r="B7" s="2">
        <v>24</v>
      </c>
      <c r="C7" s="25">
        <v>2.6722725945110901</v>
      </c>
      <c r="D7" s="26">
        <v>2.9637243583927186</v>
      </c>
      <c r="E7" s="26">
        <v>2.451525166810693</v>
      </c>
      <c r="F7" s="26">
        <f t="shared" si="0"/>
        <v>2.6958407065715004</v>
      </c>
      <c r="G7" s="28">
        <f t="shared" si="1"/>
        <v>0.25691164803077576</v>
      </c>
      <c r="I7" s="15"/>
      <c r="J7" s="15"/>
      <c r="K7" s="15"/>
      <c r="L7" s="15"/>
      <c r="M7" s="15"/>
      <c r="N7" s="15"/>
      <c r="O7" s="15"/>
      <c r="P7" s="15"/>
    </row>
    <row r="8" spans="1:16">
      <c r="C8" s="43"/>
      <c r="D8" s="43"/>
      <c r="E8" s="43"/>
      <c r="F8" s="43"/>
      <c r="G8" s="43"/>
      <c r="I8" s="15"/>
      <c r="J8" s="15"/>
      <c r="K8" s="15"/>
      <c r="L8" s="15"/>
      <c r="M8" s="15"/>
      <c r="N8" s="15"/>
      <c r="O8" s="15"/>
      <c r="P8" s="15"/>
    </row>
    <row r="9" spans="1:16">
      <c r="C9" s="43"/>
      <c r="D9" s="43"/>
      <c r="E9" s="43"/>
      <c r="F9" s="43"/>
      <c r="G9" s="43"/>
      <c r="I9" s="15"/>
      <c r="J9" s="15"/>
      <c r="K9" s="15"/>
      <c r="L9" s="15"/>
      <c r="M9" s="15"/>
      <c r="N9" s="15"/>
      <c r="O9" s="15"/>
      <c r="P9" s="15"/>
    </row>
    <row r="10" spans="1:16">
      <c r="A10" s="14" t="s">
        <v>47</v>
      </c>
      <c r="C10" s="43"/>
      <c r="D10" s="43"/>
      <c r="E10" s="43"/>
      <c r="F10" s="43"/>
      <c r="G10" s="43"/>
      <c r="I10" s="15"/>
      <c r="J10" s="15"/>
      <c r="K10" s="15"/>
      <c r="L10" s="15"/>
      <c r="M10" s="15"/>
      <c r="N10" s="15"/>
      <c r="O10" s="15"/>
      <c r="P10" s="15"/>
    </row>
    <row r="11" spans="1:16">
      <c r="B11" s="2" t="s">
        <v>8</v>
      </c>
      <c r="C11" s="44" t="s">
        <v>68</v>
      </c>
      <c r="D11" s="103" t="s">
        <v>78</v>
      </c>
      <c r="E11" s="103" t="s">
        <v>79</v>
      </c>
      <c r="F11" s="45" t="s">
        <v>9</v>
      </c>
      <c r="G11" s="46" t="s">
        <v>10</v>
      </c>
      <c r="I11" s="15"/>
      <c r="J11" s="15"/>
      <c r="K11" s="15"/>
      <c r="L11" s="15"/>
      <c r="M11" s="15"/>
      <c r="N11" s="15"/>
      <c r="O11" s="15"/>
      <c r="P11" s="15"/>
    </row>
    <row r="12" spans="1:16">
      <c r="B12" s="2">
        <v>3</v>
      </c>
      <c r="C12" s="23">
        <v>4.2187529971116211</v>
      </c>
      <c r="D12" s="24">
        <v>4.935598101265823</v>
      </c>
      <c r="E12" s="24">
        <v>4.1583140632936448</v>
      </c>
      <c r="F12" s="24">
        <f>AVERAGE(C12:E12)</f>
        <v>4.437555053890363</v>
      </c>
      <c r="G12" s="27">
        <f>STDEV(C12:E12)</f>
        <v>0.43237526982881369</v>
      </c>
    </row>
    <row r="13" spans="1:16">
      <c r="B13" s="2">
        <v>7</v>
      </c>
      <c r="C13" s="23">
        <v>8.761717807323139</v>
      </c>
      <c r="D13" s="24">
        <v>8.3368390066052527</v>
      </c>
      <c r="E13" s="24">
        <v>8.3731197156670127</v>
      </c>
      <c r="F13" s="24">
        <f t="shared" ref="F13:F14" si="2">AVERAGE(C13:E13)</f>
        <v>8.4905588431984675</v>
      </c>
      <c r="G13" s="27">
        <f t="shared" ref="G13:G14" si="3">STDEV(C13:E13)</f>
        <v>0.2355301686225767</v>
      </c>
    </row>
    <row r="14" spans="1:16">
      <c r="B14" s="2">
        <v>24</v>
      </c>
      <c r="C14" s="25">
        <v>17.497390309204601</v>
      </c>
      <c r="D14" s="26">
        <v>16.398065847018508</v>
      </c>
      <c r="E14" s="26">
        <v>18.322848702436158</v>
      </c>
      <c r="F14" s="26">
        <f t="shared" si="2"/>
        <v>17.406101619553088</v>
      </c>
      <c r="G14" s="28">
        <f t="shared" si="3"/>
        <v>0.96563320094699945</v>
      </c>
    </row>
    <row r="15" spans="1:16">
      <c r="C15" s="43"/>
      <c r="D15" s="43"/>
      <c r="E15" s="43"/>
      <c r="F15" s="43"/>
      <c r="G15" s="43"/>
    </row>
  </sheetData>
  <mergeCells count="1">
    <mergeCell ref="C2:G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AF96-CA90-4178-854E-1F2833C3543B}">
  <dimension ref="A1:P15"/>
  <sheetViews>
    <sheetView workbookViewId="0"/>
  </sheetViews>
  <sheetFormatPr defaultColWidth="8.625" defaultRowHeight="15"/>
  <cols>
    <col min="1" max="16384" width="8.625" style="2"/>
  </cols>
  <sheetData>
    <row r="1" spans="1:16">
      <c r="A1" s="13" t="s">
        <v>113</v>
      </c>
    </row>
    <row r="2" spans="1:16">
      <c r="A2" s="2" t="s">
        <v>39</v>
      </c>
      <c r="D2" s="131" t="s">
        <v>14</v>
      </c>
      <c r="E2" s="131"/>
      <c r="F2" s="131"/>
      <c r="G2" s="131"/>
      <c r="H2" s="131"/>
      <c r="K2" s="15"/>
      <c r="L2" s="15"/>
      <c r="M2" s="15"/>
      <c r="N2" s="15"/>
      <c r="O2" s="15"/>
      <c r="P2" s="15"/>
    </row>
    <row r="3" spans="1:16">
      <c r="A3" s="1" t="s">
        <v>48</v>
      </c>
      <c r="C3" s="2" t="s">
        <v>8</v>
      </c>
      <c r="D3" s="44" t="s">
        <v>68</v>
      </c>
      <c r="E3" s="103" t="s">
        <v>78</v>
      </c>
      <c r="F3" s="103" t="s">
        <v>79</v>
      </c>
      <c r="G3" s="5" t="s">
        <v>9</v>
      </c>
      <c r="H3" s="6" t="s">
        <v>10</v>
      </c>
      <c r="K3" s="15"/>
      <c r="L3" s="15"/>
      <c r="M3" s="15"/>
      <c r="N3" s="15"/>
      <c r="O3" s="15"/>
      <c r="P3" s="15"/>
    </row>
    <row r="4" spans="1:16">
      <c r="C4" s="2">
        <v>3</v>
      </c>
      <c r="D4" s="23">
        <v>1.3933446056956753</v>
      </c>
      <c r="E4" s="24">
        <v>1.3684226789341056</v>
      </c>
      <c r="F4" s="24">
        <v>1.1366222249071194</v>
      </c>
      <c r="G4" s="24">
        <f>AVERAGE(D4:F4)</f>
        <v>1.2994631698456336</v>
      </c>
      <c r="H4" s="27">
        <f>STDEV(D4:F4)</f>
        <v>0.14157385217521062</v>
      </c>
      <c r="K4" s="15"/>
      <c r="L4" s="15"/>
      <c r="M4" s="15"/>
      <c r="N4" s="15"/>
      <c r="O4" s="15"/>
      <c r="P4" s="15"/>
    </row>
    <row r="5" spans="1:16">
      <c r="C5" s="2">
        <v>6</v>
      </c>
      <c r="D5" s="23">
        <v>1.9539816900641755</v>
      </c>
      <c r="E5" s="24">
        <v>1.8541078663065496</v>
      </c>
      <c r="F5" s="24">
        <v>1.618082601813881</v>
      </c>
      <c r="G5" s="24">
        <f t="shared" ref="G5:G7" si="0">AVERAGE(D5:F5)</f>
        <v>1.808724052728202</v>
      </c>
      <c r="H5" s="27">
        <f t="shared" ref="H5:H7" si="1">STDEV(D5:F5)</f>
        <v>0.17248715103749163</v>
      </c>
      <c r="K5" s="15"/>
      <c r="L5" s="15"/>
      <c r="M5" s="15"/>
      <c r="N5" s="15"/>
      <c r="O5" s="15"/>
      <c r="P5" s="15"/>
    </row>
    <row r="6" spans="1:16">
      <c r="C6" s="2">
        <v>10</v>
      </c>
      <c r="D6" s="23">
        <v>2.914149544718172</v>
      </c>
      <c r="E6" s="24">
        <v>2.1559117588236827</v>
      </c>
      <c r="F6" s="24">
        <v>2.4884906082289806</v>
      </c>
      <c r="G6" s="24">
        <f t="shared" si="0"/>
        <v>2.5195173039236116</v>
      </c>
      <c r="H6" s="27">
        <f t="shared" si="1"/>
        <v>0.38006989735289459</v>
      </c>
      <c r="K6" s="15"/>
      <c r="L6" s="15"/>
      <c r="M6" s="15"/>
      <c r="N6" s="15"/>
      <c r="O6" s="15"/>
      <c r="P6" s="15"/>
    </row>
    <row r="7" spans="1:16">
      <c r="C7" s="2">
        <v>24</v>
      </c>
      <c r="D7" s="25">
        <v>4.0201414455201423</v>
      </c>
      <c r="E7" s="26">
        <v>3.5158893985269017</v>
      </c>
      <c r="F7" s="26">
        <v>3.5422500090130149</v>
      </c>
      <c r="G7" s="26">
        <f t="shared" si="0"/>
        <v>3.6927602843533531</v>
      </c>
      <c r="H7" s="28">
        <f t="shared" si="1"/>
        <v>0.28382660016546479</v>
      </c>
      <c r="K7" s="15"/>
      <c r="L7" s="15"/>
      <c r="M7" s="15"/>
      <c r="N7" s="15"/>
      <c r="O7" s="15"/>
      <c r="P7" s="15"/>
    </row>
    <row r="8" spans="1:16">
      <c r="D8" s="43"/>
      <c r="E8" s="43"/>
      <c r="F8" s="43"/>
      <c r="G8" s="43"/>
      <c r="H8" s="43"/>
      <c r="K8" s="15"/>
      <c r="L8" s="15"/>
      <c r="M8" s="15"/>
      <c r="N8" s="15"/>
      <c r="O8" s="15"/>
      <c r="P8" s="15"/>
    </row>
    <row r="9" spans="1:16">
      <c r="D9" s="43"/>
      <c r="E9" s="43"/>
      <c r="F9" s="43"/>
      <c r="G9" s="43"/>
      <c r="H9" s="43"/>
      <c r="K9" s="15"/>
      <c r="L9" s="15"/>
      <c r="M9" s="15"/>
      <c r="N9" s="15"/>
      <c r="O9" s="15"/>
      <c r="P9" s="15"/>
    </row>
    <row r="10" spans="1:16">
      <c r="A10" s="1" t="s">
        <v>49</v>
      </c>
      <c r="D10" s="43"/>
      <c r="E10" s="43"/>
      <c r="F10" s="43"/>
      <c r="G10" s="43"/>
      <c r="H10" s="43"/>
      <c r="K10" s="15"/>
      <c r="L10" s="15"/>
      <c r="M10" s="15"/>
      <c r="N10" s="15"/>
      <c r="O10" s="15"/>
      <c r="P10" s="15"/>
    </row>
    <row r="11" spans="1:16">
      <c r="C11" s="128" t="s">
        <v>8</v>
      </c>
      <c r="D11" s="44" t="s">
        <v>68</v>
      </c>
      <c r="E11" s="103" t="s">
        <v>78</v>
      </c>
      <c r="F11" s="103" t="s">
        <v>79</v>
      </c>
      <c r="G11" s="45" t="s">
        <v>9</v>
      </c>
      <c r="H11" s="46" t="s">
        <v>10</v>
      </c>
      <c r="K11" s="15"/>
      <c r="L11" s="15"/>
      <c r="M11" s="15"/>
      <c r="N11" s="15"/>
      <c r="O11" s="15"/>
      <c r="P11" s="15"/>
    </row>
    <row r="12" spans="1:16">
      <c r="C12" s="2">
        <v>3</v>
      </c>
      <c r="D12" s="23">
        <v>5.7745632152158937</v>
      </c>
      <c r="E12" s="24">
        <v>6.3121460608586908</v>
      </c>
      <c r="F12" s="24">
        <v>6.7780430775556697</v>
      </c>
      <c r="G12" s="24">
        <f>AVERAGE(D12:F12)</f>
        <v>6.2882507845434183</v>
      </c>
      <c r="H12" s="27">
        <f>STDEV(D12:F12)</f>
        <v>0.50216650296789145</v>
      </c>
      <c r="K12" s="15"/>
      <c r="L12" s="15"/>
      <c r="M12" s="15"/>
      <c r="N12" s="15"/>
      <c r="O12" s="15"/>
      <c r="P12" s="15"/>
    </row>
    <row r="13" spans="1:16">
      <c r="C13" s="2">
        <v>6</v>
      </c>
      <c r="D13" s="23">
        <v>9.6872675833238073</v>
      </c>
      <c r="E13" s="24">
        <v>10.357849031042067</v>
      </c>
      <c r="F13" s="24">
        <v>11.355432082959927</v>
      </c>
      <c r="G13" s="24">
        <f t="shared" ref="G13:G15" si="2">AVERAGE(D13:F13)</f>
        <v>10.466849565775268</v>
      </c>
      <c r="H13" s="27">
        <f t="shared" ref="H13:H15" si="3">STDEV(D13:F13)</f>
        <v>0.83940695546954425</v>
      </c>
    </row>
    <row r="14" spans="1:16">
      <c r="C14" s="2">
        <v>10</v>
      </c>
      <c r="D14" s="23">
        <v>10.552615638908737</v>
      </c>
      <c r="E14" s="24">
        <v>11.412184243368202</v>
      </c>
      <c r="F14" s="24">
        <v>12.26102529685717</v>
      </c>
      <c r="G14" s="24">
        <f t="shared" si="2"/>
        <v>11.408608393044702</v>
      </c>
      <c r="H14" s="27">
        <f t="shared" si="3"/>
        <v>0.85421044238057797</v>
      </c>
    </row>
    <row r="15" spans="1:16">
      <c r="C15" s="2">
        <v>24</v>
      </c>
      <c r="D15" s="25">
        <v>12.868267872557482</v>
      </c>
      <c r="E15" s="26">
        <v>13.041164709826445</v>
      </c>
      <c r="F15" s="26">
        <v>14.617656591445078</v>
      </c>
      <c r="G15" s="26">
        <f t="shared" si="2"/>
        <v>13.509029724609668</v>
      </c>
      <c r="H15" s="28">
        <f t="shared" si="3"/>
        <v>0.96398313081006537</v>
      </c>
    </row>
  </sheetData>
  <mergeCells count="1">
    <mergeCell ref="D2:H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4AE6-904A-46AF-80A2-19BCE7369B09}">
  <dimension ref="C4"/>
  <sheetViews>
    <sheetView workbookViewId="0">
      <selection activeCell="Q21" sqref="Q21"/>
    </sheetView>
  </sheetViews>
  <sheetFormatPr defaultRowHeight="14.25"/>
  <sheetData>
    <row r="4" spans="3:3" ht="18">
      <c r="C4" s="142" t="s">
        <v>112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93BE-B518-49D0-8C52-A67AAA1C4F04}">
  <dimension ref="C5"/>
  <sheetViews>
    <sheetView workbookViewId="0">
      <selection activeCell="B29" sqref="B29"/>
    </sheetView>
  </sheetViews>
  <sheetFormatPr defaultRowHeight="14.25"/>
  <sheetData>
    <row r="5" spans="3:3" ht="20.25">
      <c r="C5" s="143" t="s">
        <v>121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1</vt:i4>
      </vt:variant>
    </vt:vector>
  </HeadingPairs>
  <TitlesOfParts>
    <vt:vector size="19" baseType="lpstr">
      <vt:lpstr>Figure 3b,c,d</vt:lpstr>
      <vt:lpstr> Figure 4b,c</vt:lpstr>
      <vt:lpstr>Figure 5b</vt:lpstr>
      <vt:lpstr>Figure 6a,b,c,d</vt:lpstr>
      <vt:lpstr>Table 1</vt:lpstr>
      <vt:lpstr>Supplementary Figure 1b</vt:lpstr>
      <vt:lpstr>Supplementary Figure 2b</vt:lpstr>
      <vt:lpstr>Supplementary Figure 3</vt:lpstr>
      <vt:lpstr>Supplementary Figure 5</vt:lpstr>
      <vt:lpstr>Supplementary Figure 6</vt:lpstr>
      <vt:lpstr>Supplementary Figure 7a,b</vt:lpstr>
      <vt:lpstr>Supplementary Figure 8</vt:lpstr>
      <vt:lpstr>Supplementary Figure 10</vt:lpstr>
      <vt:lpstr>Supplementary Figure 11</vt:lpstr>
      <vt:lpstr>Supplementary Figure 12a,b</vt:lpstr>
      <vt:lpstr>Supplementary Figure 13a,b</vt:lpstr>
      <vt:lpstr>Supplementary Figure 14a,b,c</vt:lpstr>
      <vt:lpstr>Supplementary Table 2</vt:lpstr>
      <vt:lpstr>'Figure 3b,c,d'!_Hlk45955615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Wang</dc:creator>
  <cp:lastModifiedBy>xbany</cp:lastModifiedBy>
  <dcterms:created xsi:type="dcterms:W3CDTF">2015-06-05T18:19:34Z</dcterms:created>
  <dcterms:modified xsi:type="dcterms:W3CDTF">2020-08-30T08:38:37Z</dcterms:modified>
</cp:coreProperties>
</file>