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re/Documents/Documents/PhD Imre/Prime-editing paper setup/Final files Nature Communications/Nature Communications Revisions for Submission/Revisions round 2 2020-09-16/"/>
    </mc:Choice>
  </mc:AlternateContent>
  <xr:revisionPtr revIDLastSave="0" documentId="13_ncr:1_{49F208CF-0F3F-6245-BE7A-2BAF010378A8}" xr6:coauthVersionLast="45" xr6:coauthVersionMax="45" xr10:uidLastSave="{00000000-0000-0000-0000-000000000000}"/>
  <bookViews>
    <workbookView xWindow="1100" yWindow="1280" windowWidth="25660" windowHeight="14460" activeTab="4" xr2:uid="{EC5DAAC2-A814-DE43-B497-092E98FAC1FF}"/>
  </bookViews>
  <sheets>
    <sheet name="Fig. 1g" sheetId="1" r:id="rId1"/>
    <sheet name="Fig. 1h" sheetId="4" r:id="rId2"/>
    <sheet name="Fig. 2d" sheetId="2" r:id="rId3"/>
    <sheet name="Fig. 2i" sheetId="3" r:id="rId4"/>
    <sheet name="Sup. Fig. 5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6" i="5" l="1"/>
  <c r="O6" i="5"/>
  <c r="N6" i="5"/>
  <c r="M6" i="5"/>
  <c r="L6" i="5"/>
  <c r="K6" i="5"/>
  <c r="J6" i="5"/>
  <c r="H6" i="5"/>
  <c r="G6" i="5"/>
  <c r="F6" i="5"/>
  <c r="E6" i="5"/>
  <c r="D6" i="5"/>
  <c r="C6" i="5"/>
  <c r="B6" i="5"/>
  <c r="I6" i="5" l="1"/>
</calcChain>
</file>

<file path=xl/sharedStrings.xml><?xml version="1.0" encoding="utf-8"?>
<sst xmlns="http://schemas.openxmlformats.org/spreadsheetml/2006/main" count="54" uniqueCount="36">
  <si>
    <t>NC</t>
  </si>
  <si>
    <t>S1E1</t>
  </si>
  <si>
    <t>S1E2</t>
  </si>
  <si>
    <t>S2E1</t>
  </si>
  <si>
    <t>S2E2</t>
  </si>
  <si>
    <t>N of organoids</t>
  </si>
  <si>
    <t>PE3</t>
  </si>
  <si>
    <t>PE3+m</t>
  </si>
  <si>
    <t>PE3b</t>
  </si>
  <si>
    <t>PE3b+m</t>
  </si>
  <si>
    <t>Healthy control</t>
  </si>
  <si>
    <t>DGAT1 s210del + S210del</t>
  </si>
  <si>
    <t>WT1</t>
  </si>
  <si>
    <t>WT2</t>
  </si>
  <si>
    <t>KO1</t>
  </si>
  <si>
    <t>KO2</t>
  </si>
  <si>
    <t>% surviving FA exposure (DGAT1 patient 1)</t>
  </si>
  <si>
    <t>% surviving FA exposure (DGAT1 patient 2)</t>
  </si>
  <si>
    <t>byproducts nickRNA</t>
  </si>
  <si>
    <t>byproducts pegRNA</t>
  </si>
  <si>
    <t>Intestinal org</t>
  </si>
  <si>
    <t>Liver org</t>
  </si>
  <si>
    <t>Caco-2 cells</t>
  </si>
  <si>
    <t>HEK293T cells</t>
  </si>
  <si>
    <t>Correct edit</t>
  </si>
  <si>
    <t>HEK3 5-bp deletion</t>
  </si>
  <si>
    <t>CTNNB1 6-bp deletion</t>
  </si>
  <si>
    <t>Organoid reconstitution in hL-EM without Rpso-1 conditioned medium after targeting CTNNB1 with prime editing</t>
  </si>
  <si>
    <t>GFP only</t>
  </si>
  <si>
    <t>Reconstitution is calculated as percentage of [number of organoids after 7 days / number of seeded cells at day 0 ]</t>
  </si>
  <si>
    <t>Reconstitution (%)</t>
  </si>
  <si>
    <t>Organoid size (%)</t>
  </si>
  <si>
    <t>Cells seeded</t>
  </si>
  <si>
    <t>Organoids at day 7</t>
  </si>
  <si>
    <t>Relative organoid size (at day 7) was calculated as percentage of [average organoid area / average organoid area in GFP-only control]</t>
  </si>
  <si>
    <t>CuCl2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</si>
</sst>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0F09-3955-2043-A54B-2BECC5C04B5D}">
  <dimension ref="A3:P5"/>
  <sheetViews>
    <sheetView workbookViewId="0">
      <selection activeCell="F5" sqref="F5"/>
    </sheetView>
  </sheetViews>
  <sheetFormatPr baseColWidth="10" defaultRowHeight="16"/>
  <cols>
    <col min="1" max="1" width="14.1640625" style="9" customWidth="1"/>
    <col min="2" max="16" width="6.1640625" style="9" customWidth="1"/>
    <col min="17" max="16384" width="10.83203125" style="9"/>
  </cols>
  <sheetData>
    <row r="3" spans="1:16">
      <c r="B3" s="9" t="s">
        <v>27</v>
      </c>
    </row>
    <row r="4" spans="1:16">
      <c r="B4" s="17" t="s">
        <v>0</v>
      </c>
      <c r="C4" s="17"/>
      <c r="D4" s="17"/>
      <c r="E4" s="17" t="s">
        <v>1</v>
      </c>
      <c r="F4" s="17"/>
      <c r="G4" s="17"/>
      <c r="H4" s="17" t="s">
        <v>2</v>
      </c>
      <c r="I4" s="17"/>
      <c r="J4" s="17"/>
      <c r="K4" s="17" t="s">
        <v>3</v>
      </c>
      <c r="L4" s="17"/>
      <c r="M4" s="17"/>
      <c r="N4" s="17" t="s">
        <v>4</v>
      </c>
      <c r="O4" s="17"/>
      <c r="P4" s="17"/>
    </row>
    <row r="5" spans="1:16">
      <c r="A5" s="9" t="s">
        <v>5</v>
      </c>
      <c r="B5" s="2">
        <v>0</v>
      </c>
      <c r="C5" s="2">
        <v>0</v>
      </c>
      <c r="D5" s="2">
        <v>0</v>
      </c>
      <c r="E5" s="2">
        <v>130</v>
      </c>
      <c r="F5" s="2">
        <v>180</v>
      </c>
      <c r="G5" s="2">
        <v>155</v>
      </c>
      <c r="H5" s="2">
        <v>12</v>
      </c>
      <c r="I5" s="2">
        <v>10</v>
      </c>
      <c r="J5" s="2">
        <v>7</v>
      </c>
      <c r="K5" s="2">
        <v>35</v>
      </c>
      <c r="L5" s="2">
        <v>20</v>
      </c>
      <c r="M5" s="2">
        <v>15</v>
      </c>
      <c r="N5" s="2">
        <v>3</v>
      </c>
      <c r="O5" s="2">
        <v>10</v>
      </c>
      <c r="P5" s="2">
        <v>7</v>
      </c>
    </row>
  </sheetData>
  <mergeCells count="5"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975C-EDD0-D642-881A-86607C141DC3}">
  <dimension ref="A2:J12"/>
  <sheetViews>
    <sheetView workbookViewId="0">
      <selection activeCell="C11" sqref="C11"/>
    </sheetView>
  </sheetViews>
  <sheetFormatPr baseColWidth="10" defaultRowHeight="16"/>
  <cols>
    <col min="1" max="1" width="25.1640625" style="9" customWidth="1"/>
    <col min="2" max="16384" width="10.83203125" style="9"/>
  </cols>
  <sheetData>
    <row r="2" spans="1:10">
      <c r="A2" s="7" t="s">
        <v>25</v>
      </c>
      <c r="B2" s="18" t="s">
        <v>24</v>
      </c>
      <c r="C2" s="18"/>
      <c r="D2" s="18"/>
      <c r="E2" s="18" t="s">
        <v>19</v>
      </c>
      <c r="F2" s="18"/>
      <c r="G2" s="18"/>
      <c r="H2" s="18" t="s">
        <v>18</v>
      </c>
      <c r="I2" s="18"/>
      <c r="J2" s="18"/>
    </row>
    <row r="3" spans="1:10">
      <c r="A3" s="5" t="s">
        <v>20</v>
      </c>
      <c r="B3" s="8">
        <v>31.302702999999998</v>
      </c>
      <c r="C3" s="8">
        <v>25.785133999999999</v>
      </c>
      <c r="D3" s="8">
        <v>32.127566000000002</v>
      </c>
      <c r="E3" s="8">
        <v>2.5139879999999999</v>
      </c>
      <c r="F3" s="8">
        <v>2.5216120000000002</v>
      </c>
      <c r="G3" s="8">
        <v>2.8410230000000003</v>
      </c>
      <c r="H3" s="8">
        <v>4.6608999999999998E-2</v>
      </c>
      <c r="I3" s="8">
        <v>1.08619</v>
      </c>
      <c r="J3" s="8">
        <v>5.7215000000000002E-2</v>
      </c>
    </row>
    <row r="4" spans="1:10">
      <c r="A4" s="5" t="s">
        <v>21</v>
      </c>
      <c r="B4" s="8">
        <v>33.249051999999999</v>
      </c>
      <c r="C4" s="8">
        <v>26.441480000000002</v>
      </c>
      <c r="D4" s="8">
        <v>32.716746000000001</v>
      </c>
      <c r="E4" s="8">
        <v>1.479884</v>
      </c>
      <c r="F4" s="8">
        <v>1.925559</v>
      </c>
      <c r="G4" s="8">
        <v>3.5867360000000001</v>
      </c>
      <c r="H4" s="8">
        <v>0.34261199999999997</v>
      </c>
      <c r="I4" s="8">
        <v>0</v>
      </c>
      <c r="J4" s="8">
        <v>0</v>
      </c>
    </row>
    <row r="5" spans="1:10">
      <c r="A5" s="5" t="s">
        <v>22</v>
      </c>
      <c r="B5" s="8">
        <v>40.308957999999997</v>
      </c>
      <c r="C5" s="8">
        <v>30.528129999999997</v>
      </c>
      <c r="D5" s="8">
        <v>34.982263000000003</v>
      </c>
      <c r="E5" s="8">
        <v>2.539453</v>
      </c>
      <c r="F5" s="8">
        <v>2.5325929999999999</v>
      </c>
      <c r="G5" s="8">
        <v>1.270807</v>
      </c>
      <c r="H5" s="8">
        <v>0</v>
      </c>
      <c r="I5" s="8">
        <v>8.5448E-3</v>
      </c>
      <c r="J5" s="8">
        <v>0.172043</v>
      </c>
    </row>
    <row r="6" spans="1:10">
      <c r="A6" s="5" t="s">
        <v>23</v>
      </c>
      <c r="B6" s="8">
        <v>58.772497999999999</v>
      </c>
      <c r="C6" s="8">
        <v>54.339531999999998</v>
      </c>
      <c r="D6" s="8">
        <v>62.962145</v>
      </c>
      <c r="E6" s="8">
        <v>2.1052140000000001</v>
      </c>
      <c r="F6" s="8">
        <v>1.6137900000000001</v>
      </c>
      <c r="G6" s="8">
        <v>4.4984229999999998</v>
      </c>
      <c r="H6" s="8">
        <v>0.36861099999999997</v>
      </c>
      <c r="I6" s="8">
        <v>0</v>
      </c>
      <c r="J6" s="8">
        <v>0.35538900000000001</v>
      </c>
    </row>
    <row r="7" spans="1:10">
      <c r="A7" s="10"/>
    </row>
    <row r="8" spans="1:10">
      <c r="A8" s="6" t="s">
        <v>26</v>
      </c>
      <c r="B8" s="18" t="s">
        <v>24</v>
      </c>
      <c r="C8" s="18"/>
      <c r="D8" s="18"/>
      <c r="E8" s="18" t="s">
        <v>19</v>
      </c>
      <c r="F8" s="18"/>
      <c r="G8" s="18"/>
      <c r="H8" s="18" t="s">
        <v>18</v>
      </c>
      <c r="I8" s="18"/>
      <c r="J8" s="18"/>
    </row>
    <row r="9" spans="1:10">
      <c r="A9" s="5" t="s">
        <v>20</v>
      </c>
      <c r="B9" s="4">
        <v>43.444532000000002</v>
      </c>
      <c r="C9" s="4">
        <v>39.862341999999998</v>
      </c>
      <c r="D9" s="4">
        <v>44.636735000000002</v>
      </c>
      <c r="E9" s="4">
        <v>2.2530087999999999</v>
      </c>
      <c r="F9" s="4">
        <v>3.3323345999999998</v>
      </c>
      <c r="G9" s="4">
        <v>4.0155504000000004</v>
      </c>
      <c r="H9" s="4">
        <v>0.46090799999999998</v>
      </c>
      <c r="I9" s="4">
        <v>0.98764300000000005</v>
      </c>
      <c r="J9" s="4">
        <v>1.145464</v>
      </c>
    </row>
    <row r="10" spans="1:10">
      <c r="A10" s="5" t="s">
        <v>21</v>
      </c>
      <c r="B10" s="4">
        <v>27.678693999999997</v>
      </c>
      <c r="C10" s="4">
        <v>31.849096999999997</v>
      </c>
      <c r="D10" s="4">
        <v>29.709403999999999</v>
      </c>
      <c r="E10" s="4">
        <v>2.0438578000000001</v>
      </c>
      <c r="F10" s="4">
        <v>1.7856988</v>
      </c>
      <c r="G10" s="4">
        <v>4.3785486999999996</v>
      </c>
      <c r="H10" s="4">
        <v>0.47730800000000001</v>
      </c>
      <c r="I10" s="4">
        <v>0.69993899999999998</v>
      </c>
      <c r="J10" s="4">
        <v>0.57509299999999997</v>
      </c>
    </row>
    <row r="11" spans="1:10">
      <c r="A11" s="5" t="s">
        <v>22</v>
      </c>
      <c r="B11" s="4">
        <v>12.435198999999999</v>
      </c>
      <c r="C11" s="4">
        <v>11.703756</v>
      </c>
      <c r="D11" s="4">
        <v>14.969494999999998</v>
      </c>
      <c r="E11" s="4">
        <v>0.57806659999999999</v>
      </c>
      <c r="F11" s="4">
        <v>0.67589850000000007</v>
      </c>
      <c r="G11" s="4">
        <v>3.9728135999999998</v>
      </c>
      <c r="H11" s="4">
        <v>0.12563099999999999</v>
      </c>
      <c r="I11" s="4">
        <v>0.33932000000000001</v>
      </c>
      <c r="J11" s="4">
        <v>0.23031499999999999</v>
      </c>
    </row>
    <row r="12" spans="1:10">
      <c r="A12" s="5" t="s">
        <v>23</v>
      </c>
      <c r="B12" s="4">
        <v>38.602482999999999</v>
      </c>
      <c r="C12" s="4">
        <v>34.967311000000002</v>
      </c>
      <c r="D12" s="4">
        <v>35.624351999999995</v>
      </c>
      <c r="E12" s="4">
        <v>2.9719071000000001</v>
      </c>
      <c r="F12" s="4">
        <v>3.7171536999999999</v>
      </c>
      <c r="G12" s="4">
        <v>5.0710177000000005</v>
      </c>
      <c r="H12" s="4">
        <v>2.462494</v>
      </c>
      <c r="I12" s="4">
        <v>1.8166720000000001</v>
      </c>
      <c r="J12" s="4">
        <v>1.03684</v>
      </c>
    </row>
  </sheetData>
  <mergeCells count="6">
    <mergeCell ref="H2:J2"/>
    <mergeCell ref="E2:G2"/>
    <mergeCell ref="B2:D2"/>
    <mergeCell ref="B8:D8"/>
    <mergeCell ref="E8:G8"/>
    <mergeCell ref="H8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D0D8-09A8-7347-8ABE-35D706426DF3}">
  <dimension ref="A2:M5"/>
  <sheetViews>
    <sheetView workbookViewId="0">
      <selection activeCell="J5" sqref="J5"/>
    </sheetView>
  </sheetViews>
  <sheetFormatPr baseColWidth="10" defaultRowHeight="16"/>
  <cols>
    <col min="1" max="1" width="40.5" style="9" customWidth="1"/>
    <col min="2" max="11" width="5.6640625" style="9" customWidth="1"/>
    <col min="12" max="13" width="7.83203125" style="9" customWidth="1"/>
    <col min="14" max="16384" width="10.83203125" style="9"/>
  </cols>
  <sheetData>
    <row r="2" spans="1:13">
      <c r="B2" s="19" t="s">
        <v>11</v>
      </c>
      <c r="C2" s="19"/>
      <c r="D2" s="19"/>
      <c r="E2" s="19"/>
      <c r="F2" s="19"/>
      <c r="G2" s="19"/>
      <c r="H2" s="19"/>
      <c r="I2" s="19"/>
      <c r="J2" s="19"/>
      <c r="K2" s="19"/>
      <c r="L2" s="17" t="s">
        <v>10</v>
      </c>
      <c r="M2" s="17"/>
    </row>
    <row r="3" spans="1:13">
      <c r="B3" s="17" t="s">
        <v>0</v>
      </c>
      <c r="C3" s="17"/>
      <c r="D3" s="17" t="s">
        <v>6</v>
      </c>
      <c r="E3" s="17"/>
      <c r="F3" s="17" t="s">
        <v>7</v>
      </c>
      <c r="G3" s="17"/>
      <c r="H3" s="17" t="s">
        <v>8</v>
      </c>
      <c r="I3" s="17"/>
      <c r="J3" s="17" t="s">
        <v>9</v>
      </c>
      <c r="K3" s="17"/>
      <c r="L3" s="17" t="s">
        <v>0</v>
      </c>
      <c r="M3" s="17"/>
    </row>
    <row r="4" spans="1:13">
      <c r="A4" s="9" t="s">
        <v>16</v>
      </c>
      <c r="B4" s="11">
        <v>1</v>
      </c>
      <c r="C4" s="11">
        <v>3</v>
      </c>
      <c r="D4" s="11">
        <v>23</v>
      </c>
      <c r="E4" s="11">
        <v>27</v>
      </c>
      <c r="F4" s="11">
        <v>20</v>
      </c>
      <c r="G4" s="11">
        <v>25</v>
      </c>
      <c r="H4" s="11">
        <v>40</v>
      </c>
      <c r="I4" s="11">
        <v>45</v>
      </c>
      <c r="J4" s="11">
        <v>40</v>
      </c>
      <c r="K4" s="11">
        <v>35</v>
      </c>
      <c r="L4" s="2">
        <v>95</v>
      </c>
      <c r="M4" s="2">
        <v>90</v>
      </c>
    </row>
    <row r="5" spans="1:13">
      <c r="A5" s="9" t="s">
        <v>17</v>
      </c>
      <c r="B5" s="12">
        <v>2</v>
      </c>
      <c r="C5" s="13"/>
      <c r="D5" s="12">
        <v>17</v>
      </c>
      <c r="E5" s="13"/>
      <c r="F5" s="12">
        <v>13</v>
      </c>
      <c r="G5" s="13"/>
      <c r="H5" s="12">
        <v>25</v>
      </c>
      <c r="I5" s="13"/>
      <c r="J5" s="12">
        <v>30</v>
      </c>
      <c r="K5" s="13"/>
      <c r="L5" s="14"/>
      <c r="M5" s="14"/>
    </row>
  </sheetData>
  <mergeCells count="8">
    <mergeCell ref="L3:M3"/>
    <mergeCell ref="B2:K2"/>
    <mergeCell ref="L2:M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4FDB-AB3E-DF42-AB35-826FEA42F9FE}">
  <dimension ref="B3:N9"/>
  <sheetViews>
    <sheetView workbookViewId="0">
      <selection activeCell="H15" sqref="H15"/>
    </sheetView>
  </sheetViews>
  <sheetFormatPr baseColWidth="10" defaultRowHeight="16"/>
  <cols>
    <col min="2" max="2" width="16.6640625" customWidth="1"/>
  </cols>
  <sheetData>
    <row r="3" spans="2:14">
      <c r="B3" s="2" t="s">
        <v>35</v>
      </c>
      <c r="C3" s="17" t="s">
        <v>12</v>
      </c>
      <c r="D3" s="17"/>
      <c r="E3" s="17"/>
      <c r="F3" s="17" t="s">
        <v>13</v>
      </c>
      <c r="G3" s="17"/>
      <c r="H3" s="17"/>
      <c r="I3" s="17" t="s">
        <v>14</v>
      </c>
      <c r="J3" s="17"/>
      <c r="K3" s="17"/>
      <c r="L3" s="20" t="s">
        <v>15</v>
      </c>
      <c r="M3" s="20"/>
      <c r="N3" s="20"/>
    </row>
    <row r="4" spans="2:14">
      <c r="B4" s="1">
        <v>3.125E-2</v>
      </c>
      <c r="C4" s="1">
        <v>1.0235748899999999</v>
      </c>
      <c r="D4" s="1">
        <v>-1.6551423999999999</v>
      </c>
      <c r="E4" s="1">
        <v>0.63156749000000001</v>
      </c>
      <c r="F4" s="1">
        <v>2.4874269400000002</v>
      </c>
      <c r="G4" s="1">
        <v>-0.59127359999999995</v>
      </c>
      <c r="H4" s="1">
        <v>-1.8961532999999999</v>
      </c>
      <c r="I4" s="1">
        <v>-0.1059503</v>
      </c>
      <c r="J4" s="1">
        <v>-1.8797600000000001E-2</v>
      </c>
      <c r="K4" s="3">
        <v>0.12474794</v>
      </c>
      <c r="L4" s="4">
        <v>-0.41200890000000001</v>
      </c>
      <c r="M4" s="4">
        <v>0.41200893</v>
      </c>
      <c r="N4" s="4">
        <v>0.91437199999999996</v>
      </c>
    </row>
    <row r="5" spans="2:14">
      <c r="B5" s="1">
        <v>6.25E-2</v>
      </c>
      <c r="C5" s="1">
        <v>-3.9908532000000001</v>
      </c>
      <c r="D5" s="1">
        <v>-1.8184788000000001</v>
      </c>
      <c r="E5" s="1">
        <v>5.0906517100000004</v>
      </c>
      <c r="F5" s="1">
        <v>-4.7913551999999999</v>
      </c>
      <c r="G5" s="1">
        <v>-4.6486340000000004</v>
      </c>
      <c r="H5" s="1">
        <v>-4.5568846000000001</v>
      </c>
      <c r="I5" s="1">
        <v>0.88861546999999996</v>
      </c>
      <c r="J5" s="1">
        <v>1.48330428</v>
      </c>
      <c r="K5" s="3">
        <v>0.88348884000000005</v>
      </c>
      <c r="L5" s="4">
        <v>3.3940207500000001</v>
      </c>
      <c r="M5" s="4">
        <v>3.8759934600000001</v>
      </c>
      <c r="N5" s="4">
        <v>2.1381999999999999</v>
      </c>
    </row>
    <row r="6" spans="2:14">
      <c r="B6" s="1">
        <v>0.125</v>
      </c>
      <c r="C6" s="1">
        <v>3.0489464800000001</v>
      </c>
      <c r="D6" s="1">
        <v>5.2539881299999998</v>
      </c>
      <c r="E6" s="1">
        <v>9.1250612499999999</v>
      </c>
      <c r="F6" s="1">
        <v>1.8502786499999999</v>
      </c>
      <c r="G6" s="1">
        <v>-0.57088490000000003</v>
      </c>
      <c r="H6" s="1">
        <v>0.22937339000000001</v>
      </c>
      <c r="I6" s="1">
        <v>73.353498099999996</v>
      </c>
      <c r="J6" s="1">
        <v>46.946238800000003</v>
      </c>
      <c r="K6" s="3">
        <v>32.376362800000003</v>
      </c>
      <c r="L6" s="4">
        <v>54.560865800000002</v>
      </c>
      <c r="M6" s="4">
        <v>48.3511916</v>
      </c>
      <c r="N6" s="4">
        <v>45.15859348</v>
      </c>
    </row>
    <row r="7" spans="2:14">
      <c r="B7" s="1">
        <v>0.25</v>
      </c>
      <c r="C7" s="1">
        <v>21.407959900000002</v>
      </c>
      <c r="D7" s="1">
        <v>19.088582800000001</v>
      </c>
      <c r="E7" s="1">
        <v>5.1886535599999997</v>
      </c>
      <c r="F7" s="1">
        <v>22.0810113</v>
      </c>
      <c r="G7" s="1">
        <v>24.0740111</v>
      </c>
      <c r="H7" s="1">
        <v>29.038670700000001</v>
      </c>
      <c r="I7" s="1">
        <v>98.812331200000003</v>
      </c>
      <c r="J7" s="1">
        <v>92.783417099999994</v>
      </c>
      <c r="K7" s="3">
        <v>83.1812434</v>
      </c>
      <c r="L7" s="4">
        <v>91.053973999999997</v>
      </c>
      <c r="M7" s="4">
        <v>59.7910471</v>
      </c>
      <c r="N7" s="4">
        <v>94.951819999999998</v>
      </c>
    </row>
    <row r="8" spans="2:14">
      <c r="B8" s="1">
        <v>0.5</v>
      </c>
      <c r="C8" s="1">
        <v>92.834975799999995</v>
      </c>
      <c r="D8" s="1">
        <v>65.394457500000001</v>
      </c>
      <c r="E8" s="1">
        <v>70.882561100000004</v>
      </c>
      <c r="F8" s="1">
        <v>71.950688799999995</v>
      </c>
      <c r="G8" s="1">
        <v>82.416406100000003</v>
      </c>
      <c r="H8" s="1">
        <v>93.097813500000001</v>
      </c>
      <c r="I8" s="1">
        <v>90.558460600000004</v>
      </c>
      <c r="J8" s="1">
        <v>117.042619</v>
      </c>
      <c r="K8" s="3">
        <v>90.173963599999993</v>
      </c>
      <c r="L8" s="4">
        <v>107.863938</v>
      </c>
      <c r="M8" s="4">
        <v>92.136061600000005</v>
      </c>
      <c r="N8" s="4">
        <v>91.382390000000001</v>
      </c>
    </row>
    <row r="9" spans="2:14">
      <c r="B9" s="1">
        <v>1</v>
      </c>
      <c r="C9" s="1">
        <v>95.481025799999998</v>
      </c>
      <c r="D9" s="1">
        <v>101.26313500000001</v>
      </c>
      <c r="E9" s="1">
        <v>103.25583899999999</v>
      </c>
      <c r="F9" s="1">
        <v>111.35823000000001</v>
      </c>
      <c r="G9" s="1">
        <v>82.416406100000003</v>
      </c>
      <c r="H9" s="1">
        <v>106.225364</v>
      </c>
      <c r="I9" s="1">
        <v>90.173963599999993</v>
      </c>
      <c r="J9" s="1">
        <v>92.783417099999994</v>
      </c>
      <c r="K9" s="3">
        <v>117.042619</v>
      </c>
      <c r="L9" s="4">
        <v>111.64509200000001</v>
      </c>
      <c r="M9" s="4">
        <v>79.514614399999999</v>
      </c>
      <c r="N9" s="4">
        <v>98.579234900000003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F7C0-929C-9840-B925-D12FC6B20A94}">
  <dimension ref="A2:P11"/>
  <sheetViews>
    <sheetView tabSelected="1" workbookViewId="0">
      <selection activeCell="N8" sqref="N8"/>
    </sheetView>
  </sheetViews>
  <sheetFormatPr baseColWidth="10" defaultRowHeight="16"/>
  <cols>
    <col min="1" max="1" width="16.1640625" customWidth="1"/>
    <col min="2" max="16" width="7.6640625" customWidth="1"/>
  </cols>
  <sheetData>
    <row r="2" spans="1:16">
      <c r="B2" t="s">
        <v>29</v>
      </c>
    </row>
    <row r="3" spans="1:16">
      <c r="B3" s="18" t="s">
        <v>28</v>
      </c>
      <c r="C3" s="18"/>
      <c r="D3" s="18"/>
      <c r="E3" s="18" t="s">
        <v>6</v>
      </c>
      <c r="F3" s="18"/>
      <c r="G3" s="18"/>
      <c r="H3" s="18" t="s">
        <v>7</v>
      </c>
      <c r="I3" s="18"/>
      <c r="J3" s="18"/>
      <c r="K3" s="18" t="s">
        <v>8</v>
      </c>
      <c r="L3" s="18"/>
      <c r="M3" s="18"/>
      <c r="N3" s="18" t="s">
        <v>9</v>
      </c>
      <c r="O3" s="18"/>
      <c r="P3" s="18"/>
    </row>
    <row r="4" spans="1:16">
      <c r="A4" t="s">
        <v>32</v>
      </c>
      <c r="B4" s="16">
        <v>225</v>
      </c>
      <c r="C4" s="16">
        <v>520</v>
      </c>
      <c r="D4" s="16">
        <v>650</v>
      </c>
      <c r="E4" s="16">
        <v>270</v>
      </c>
      <c r="F4" s="16">
        <v>470</v>
      </c>
      <c r="G4" s="16">
        <v>680</v>
      </c>
      <c r="H4" s="16">
        <v>430</v>
      </c>
      <c r="I4" s="16">
        <v>675</v>
      </c>
      <c r="J4" s="16">
        <v>805</v>
      </c>
      <c r="K4" s="16">
        <v>392</v>
      </c>
      <c r="L4" s="16">
        <v>715</v>
      </c>
      <c r="M4" s="16">
        <v>1160</v>
      </c>
      <c r="N4" s="16">
        <v>450</v>
      </c>
      <c r="O4" s="16">
        <v>1070</v>
      </c>
      <c r="P4" s="16">
        <v>1240</v>
      </c>
    </row>
    <row r="5" spans="1:16">
      <c r="A5" t="s">
        <v>33</v>
      </c>
      <c r="B5" s="12">
        <v>23</v>
      </c>
      <c r="C5" s="12">
        <v>40</v>
      </c>
      <c r="D5" s="12">
        <v>40</v>
      </c>
      <c r="E5" s="12">
        <v>18</v>
      </c>
      <c r="F5" s="12">
        <v>43</v>
      </c>
      <c r="G5" s="12">
        <v>89</v>
      </c>
      <c r="H5" s="12">
        <v>26</v>
      </c>
      <c r="I5" s="12">
        <v>68</v>
      </c>
      <c r="J5" s="12">
        <v>48</v>
      </c>
      <c r="K5" s="12">
        <v>51</v>
      </c>
      <c r="L5" s="12">
        <v>43</v>
      </c>
      <c r="M5" s="12">
        <v>94</v>
      </c>
      <c r="N5" s="12">
        <v>50</v>
      </c>
      <c r="O5" s="12">
        <v>86</v>
      </c>
      <c r="P5" s="12">
        <v>50</v>
      </c>
    </row>
    <row r="6" spans="1:16">
      <c r="A6" t="s">
        <v>30</v>
      </c>
      <c r="B6" s="16">
        <f>B5/B4*100</f>
        <v>10.222222222222223</v>
      </c>
      <c r="C6" s="16">
        <f t="shared" ref="C6:P6" si="0">C5/C4*100</f>
        <v>7.6923076923076925</v>
      </c>
      <c r="D6" s="16">
        <f t="shared" si="0"/>
        <v>6.1538461538461542</v>
      </c>
      <c r="E6" s="16">
        <f t="shared" si="0"/>
        <v>6.666666666666667</v>
      </c>
      <c r="F6" s="16">
        <f t="shared" si="0"/>
        <v>9.1489361702127656</v>
      </c>
      <c r="G6" s="16">
        <f t="shared" si="0"/>
        <v>13.088235294117649</v>
      </c>
      <c r="H6" s="16">
        <f t="shared" si="0"/>
        <v>6.0465116279069768</v>
      </c>
      <c r="I6" s="16">
        <f t="shared" si="0"/>
        <v>10.074074074074074</v>
      </c>
      <c r="J6" s="16">
        <f t="shared" si="0"/>
        <v>5.9627329192546581</v>
      </c>
      <c r="K6" s="16">
        <f t="shared" si="0"/>
        <v>13.010204081632654</v>
      </c>
      <c r="L6" s="16">
        <f t="shared" si="0"/>
        <v>6.0139860139860142</v>
      </c>
      <c r="M6" s="16">
        <f t="shared" si="0"/>
        <v>8.1034482758620676</v>
      </c>
      <c r="N6" s="16">
        <f t="shared" si="0"/>
        <v>11.111111111111111</v>
      </c>
      <c r="O6" s="16">
        <f t="shared" si="0"/>
        <v>8.0373831775700939</v>
      </c>
      <c r="P6" s="16">
        <f t="shared" si="0"/>
        <v>4.032258064516129</v>
      </c>
    </row>
    <row r="7" spans="1:16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>
      <c r="B9" t="s">
        <v>34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>
      <c r="B10" s="18" t="s">
        <v>28</v>
      </c>
      <c r="C10" s="18"/>
      <c r="D10" s="18"/>
      <c r="E10" s="18" t="s">
        <v>6</v>
      </c>
      <c r="F10" s="18"/>
      <c r="G10" s="18"/>
      <c r="H10" s="18" t="s">
        <v>7</v>
      </c>
      <c r="I10" s="18"/>
      <c r="J10" s="18"/>
      <c r="K10" s="18" t="s">
        <v>8</v>
      </c>
      <c r="L10" s="18"/>
      <c r="M10" s="18"/>
      <c r="N10" s="18" t="s">
        <v>9</v>
      </c>
      <c r="O10" s="18"/>
      <c r="P10" s="18"/>
    </row>
    <row r="11" spans="1:16">
      <c r="A11" t="s">
        <v>31</v>
      </c>
      <c r="B11" s="16">
        <v>84</v>
      </c>
      <c r="C11" s="16">
        <v>117</v>
      </c>
      <c r="D11" s="16">
        <v>99</v>
      </c>
      <c r="E11" s="16">
        <v>89</v>
      </c>
      <c r="F11" s="16">
        <v>111</v>
      </c>
      <c r="G11" s="16">
        <v>78</v>
      </c>
      <c r="H11" s="16">
        <v>110</v>
      </c>
      <c r="I11" s="16">
        <v>95</v>
      </c>
      <c r="J11" s="16">
        <v>87</v>
      </c>
      <c r="K11" s="16">
        <v>115</v>
      </c>
      <c r="L11" s="16">
        <v>113</v>
      </c>
      <c r="M11" s="16">
        <v>105</v>
      </c>
      <c r="N11" s="16">
        <v>78</v>
      </c>
      <c r="O11" s="16">
        <v>108</v>
      </c>
      <c r="P11" s="16">
        <v>89</v>
      </c>
    </row>
  </sheetData>
  <sortState xmlns:xlrd2="http://schemas.microsoft.com/office/spreadsheetml/2017/richdata2" columnSort="1" ref="N4:P6">
    <sortCondition ref="N4:P4"/>
  </sortState>
  <mergeCells count="10">
    <mergeCell ref="B10:D10"/>
    <mergeCell ref="E10:G10"/>
    <mergeCell ref="H10:J10"/>
    <mergeCell ref="K10:M10"/>
    <mergeCell ref="N10:P10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Fig. 1g</vt:lpstr>
      <vt:lpstr>Fig. 1h</vt:lpstr>
      <vt:lpstr>Fig. 2d</vt:lpstr>
      <vt:lpstr>Fig. 2i</vt:lpstr>
      <vt:lpstr>Sup. Fig. 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Imre Schene</dc:creator>
  <cp:lastModifiedBy>Imre Schene</cp:lastModifiedBy>
  <dcterms:created xsi:type="dcterms:W3CDTF">2020-06-04T08:18:52Z</dcterms:created>
  <dcterms:modified xsi:type="dcterms:W3CDTF">2020-09-18T11:59:48Z</dcterms:modified>
</cp:coreProperties>
</file>