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uF-Paper\NatCom\FINAL_RESUB_0920\FINAL_FINAL_2109\"/>
    </mc:Choice>
  </mc:AlternateContent>
  <bookViews>
    <workbookView xWindow="0" yWindow="0" windowWidth="38400" windowHeight="17270" firstSheet="7" activeTab="13"/>
  </bookViews>
  <sheets>
    <sheet name="Fig1d" sheetId="1" r:id="rId1"/>
    <sheet name="Fig2b" sheetId="11" r:id="rId2"/>
    <sheet name="Fig2c" sheetId="2" r:id="rId3"/>
    <sheet name="Fig3a + Supl4" sheetId="3" r:id="rId4"/>
    <sheet name="Fig3b" sheetId="13" r:id="rId5"/>
    <sheet name="Fig3d,e" sheetId="14" r:id="rId6"/>
    <sheet name="Suppl.Fig1" sheetId="4" r:id="rId7"/>
    <sheet name="Suppl.Fig2" sheetId="16" r:id="rId8"/>
    <sheet name="Supl.Fig4" sheetId="5" r:id="rId9"/>
    <sheet name="Suppl.Fig5" sheetId="6" r:id="rId10"/>
    <sheet name="Suppl.Fig6b" sheetId="18" r:id="rId11"/>
    <sheet name="Suppl.Fig6c" sheetId="7" r:id="rId12"/>
    <sheet name="Suppl_Fig7" sheetId="15" r:id="rId13"/>
    <sheet name="SupplTABLE_1" sheetId="27" r:id="rId14"/>
    <sheet name="RepFig 1d_2" sheetId="19" r:id="rId15"/>
    <sheet name="RepFig 1d_3" sheetId="20" r:id="rId16"/>
    <sheet name="RepFig 2b_1" sheetId="21" r:id="rId17"/>
    <sheet name="RepFig 2b_2" sheetId="22" r:id="rId18"/>
    <sheet name="RepFig 3a_2" sheetId="23" r:id="rId19"/>
    <sheet name="RepFig3a_3" sheetId="24" r:id="rId20"/>
    <sheet name="RepFig3b_2" sheetId="25" r:id="rId21"/>
    <sheet name="RepFig 3b_3&amp;4" sheetId="26" r:id="rId22"/>
  </sheets>
  <externalReferences>
    <externalReference r:id="rId23"/>
  </externalReferences>
  <definedNames>
    <definedName name="_xlnm.Print_Area" localSheetId="14">'RepFig 1d_2'!$A$4:$K$46</definedName>
    <definedName name="_xlnm.Print_Area" localSheetId="15">'RepFig 1d_3'!$A$4:$K$52</definedName>
    <definedName name="_xlnm.Print_Area" localSheetId="16">'RepFig 2b_1'!$A$4:$K$36</definedName>
    <definedName name="_xlnm.Print_Area" localSheetId="17">'RepFig 2b_2'!$A$4:$K$46</definedName>
    <definedName name="_xlnm.Print_Area" localSheetId="18">'RepFig 3a_2'!$A$4:$K$44</definedName>
    <definedName name="_xlnm.Print_Area" localSheetId="21">'RepFig 3b_3&amp;4'!$A$4:$K$58</definedName>
    <definedName name="_xlnm.Print_Area" localSheetId="10">Suppl.Fig6b!$A$4:$K$112</definedName>
    <definedName name="_xlnm.Print_Area" localSheetId="12">Suppl_Fig7!$A$4:$K$108</definedName>
    <definedName name="_xlnm.Print_Area" localSheetId="13">SupplTABLE_1!$A$4:$K$93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8" i="27" l="1"/>
  <c r="C118" i="27"/>
  <c r="D117" i="27"/>
  <c r="C117" i="27"/>
  <c r="D116" i="27"/>
  <c r="C116" i="27"/>
  <c r="D115" i="27"/>
  <c r="C115" i="27"/>
  <c r="D114" i="27"/>
  <c r="C114" i="27"/>
  <c r="D113" i="27"/>
  <c r="C113" i="27"/>
  <c r="D112" i="27"/>
  <c r="C112" i="27"/>
  <c r="D111" i="27"/>
  <c r="C111" i="27"/>
  <c r="D110" i="27"/>
  <c r="C110" i="27"/>
  <c r="D109" i="27"/>
  <c r="C109" i="27"/>
  <c r="D108" i="27"/>
  <c r="C108" i="27"/>
  <c r="D107" i="27"/>
  <c r="C107" i="27"/>
  <c r="D106" i="27"/>
  <c r="C106" i="27"/>
  <c r="D105" i="27"/>
  <c r="C105" i="27"/>
  <c r="D104" i="27"/>
  <c r="C104" i="27"/>
  <c r="D103" i="27"/>
  <c r="C103" i="27"/>
  <c r="D102" i="27"/>
  <c r="C102" i="27"/>
  <c r="D101" i="27"/>
  <c r="C101" i="27"/>
  <c r="D100" i="27"/>
  <c r="C100" i="27"/>
  <c r="D99" i="27"/>
  <c r="C99" i="27"/>
  <c r="D98" i="27"/>
  <c r="C98" i="27"/>
  <c r="D97" i="27"/>
  <c r="C97" i="27"/>
  <c r="D96" i="27"/>
  <c r="C96" i="27"/>
  <c r="D95" i="27"/>
  <c r="C95" i="27"/>
  <c r="D94" i="27"/>
  <c r="C94" i="27"/>
  <c r="D93" i="27"/>
  <c r="C93" i="27"/>
  <c r="D92" i="27"/>
  <c r="C92" i="27"/>
  <c r="D91" i="27"/>
  <c r="C91" i="27"/>
  <c r="D90" i="27"/>
  <c r="C90" i="27"/>
  <c r="D89" i="27"/>
  <c r="C89" i="27"/>
  <c r="D88" i="27"/>
  <c r="C88" i="27"/>
  <c r="D87" i="27"/>
  <c r="C87" i="27"/>
  <c r="D86" i="27"/>
  <c r="C86" i="27"/>
  <c r="D85" i="27"/>
  <c r="C85" i="27"/>
  <c r="D84" i="27"/>
  <c r="C84" i="27"/>
  <c r="D83" i="27"/>
  <c r="C83" i="27"/>
  <c r="D82" i="27"/>
  <c r="C82" i="27"/>
  <c r="D81" i="27"/>
  <c r="C81" i="27"/>
  <c r="D80" i="27"/>
  <c r="C80" i="27"/>
  <c r="D79" i="27"/>
  <c r="C79" i="27"/>
  <c r="D78" i="27"/>
  <c r="C78" i="27"/>
  <c r="D77" i="27"/>
  <c r="C77" i="27"/>
  <c r="D76" i="27"/>
  <c r="C76" i="27"/>
  <c r="D75" i="27"/>
  <c r="C75" i="27"/>
  <c r="D74" i="27"/>
  <c r="C74" i="27"/>
  <c r="D73" i="27"/>
  <c r="C73" i="27"/>
  <c r="D72" i="27"/>
  <c r="C72" i="27"/>
  <c r="D71" i="27"/>
  <c r="C71" i="27"/>
  <c r="D70" i="27"/>
  <c r="C70" i="27"/>
  <c r="D69" i="27"/>
  <c r="C69" i="27"/>
  <c r="D68" i="27"/>
  <c r="C68" i="27"/>
  <c r="D67" i="27"/>
  <c r="C67" i="27"/>
  <c r="D66" i="27"/>
  <c r="C66" i="27"/>
  <c r="D65" i="27"/>
  <c r="C65" i="27"/>
  <c r="D64" i="27"/>
  <c r="C64" i="27"/>
  <c r="D63" i="27"/>
  <c r="C63" i="27"/>
  <c r="D62" i="27"/>
  <c r="C62" i="27"/>
  <c r="D61" i="27"/>
  <c r="C61" i="27"/>
  <c r="D60" i="27"/>
  <c r="C60" i="27"/>
  <c r="D59" i="27"/>
  <c r="C59" i="27"/>
  <c r="D58" i="27"/>
  <c r="C58" i="27"/>
  <c r="D57" i="27"/>
  <c r="C57" i="27"/>
  <c r="D56" i="27"/>
  <c r="C56" i="27"/>
  <c r="D55" i="27"/>
  <c r="C55" i="27"/>
  <c r="D54" i="27"/>
  <c r="C54" i="27"/>
  <c r="D53" i="27"/>
  <c r="C53" i="27"/>
  <c r="D52" i="27"/>
  <c r="C52" i="27"/>
  <c r="D51" i="27"/>
  <c r="C51" i="27"/>
  <c r="D50" i="27"/>
  <c r="C50" i="27"/>
  <c r="D49" i="27"/>
  <c r="C49" i="27"/>
  <c r="D48" i="27"/>
  <c r="C48" i="27"/>
  <c r="D47" i="27"/>
  <c r="C47" i="27"/>
  <c r="D46" i="27"/>
  <c r="C46" i="27"/>
  <c r="D45" i="27"/>
  <c r="C45" i="27"/>
  <c r="D44" i="27"/>
  <c r="C44" i="27"/>
  <c r="D43" i="27"/>
  <c r="C43" i="27"/>
  <c r="D42" i="27"/>
  <c r="C42" i="27"/>
  <c r="D41" i="27"/>
  <c r="C41" i="27"/>
  <c r="D40" i="27"/>
  <c r="C40" i="27"/>
  <c r="D39" i="27"/>
  <c r="C39" i="27"/>
  <c r="D38" i="27"/>
  <c r="C38" i="27"/>
  <c r="D37" i="27"/>
  <c r="C37" i="27"/>
  <c r="D36" i="27"/>
  <c r="C36" i="27"/>
  <c r="D35" i="27"/>
  <c r="C35" i="27"/>
  <c r="D34" i="27"/>
  <c r="C34" i="27"/>
  <c r="D33" i="27"/>
  <c r="C33" i="27"/>
  <c r="D32" i="27"/>
  <c r="C32" i="27"/>
  <c r="D31" i="27"/>
  <c r="C31" i="27"/>
  <c r="D30" i="27"/>
  <c r="C30" i="27"/>
  <c r="D29" i="27"/>
  <c r="C29" i="27"/>
  <c r="D28" i="27"/>
  <c r="C28" i="27"/>
  <c r="D27" i="27"/>
  <c r="C27" i="27"/>
  <c r="D26" i="27"/>
  <c r="C26" i="27"/>
  <c r="D25" i="27"/>
  <c r="C25" i="27"/>
  <c r="D24" i="27"/>
  <c r="C24" i="27"/>
  <c r="D23" i="27"/>
  <c r="C23" i="27"/>
  <c r="D22" i="27"/>
  <c r="C22" i="27"/>
  <c r="D21" i="27"/>
  <c r="C21" i="27"/>
  <c r="D20" i="27"/>
  <c r="C20" i="27"/>
  <c r="D19" i="27"/>
  <c r="C19" i="27"/>
  <c r="D18" i="27"/>
  <c r="C18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D8" i="27"/>
  <c r="C8" i="27"/>
  <c r="D55" i="26" l="1"/>
  <c r="C55" i="26"/>
  <c r="D54" i="26"/>
  <c r="C54" i="26"/>
  <c r="D53" i="26"/>
  <c r="C53" i="26"/>
  <c r="D52" i="26"/>
  <c r="C52" i="26"/>
  <c r="D51" i="26"/>
  <c r="C51" i="26"/>
  <c r="D50" i="26"/>
  <c r="C50" i="26"/>
  <c r="D49" i="26"/>
  <c r="C49" i="26"/>
  <c r="D48" i="26"/>
  <c r="C48" i="26"/>
  <c r="D47" i="26"/>
  <c r="C47" i="26"/>
  <c r="D46" i="26"/>
  <c r="C46" i="26"/>
  <c r="D42" i="26"/>
  <c r="C42" i="26"/>
  <c r="D41" i="26"/>
  <c r="C41" i="26"/>
  <c r="D40" i="26"/>
  <c r="C40" i="26"/>
  <c r="D39" i="26"/>
  <c r="C39" i="26"/>
  <c r="D38" i="26"/>
  <c r="C38" i="26"/>
  <c r="D37" i="26"/>
  <c r="C37" i="26"/>
  <c r="D36" i="26"/>
  <c r="C36" i="26"/>
  <c r="D35" i="26"/>
  <c r="C35" i="26"/>
  <c r="D34" i="26"/>
  <c r="C34" i="26"/>
  <c r="D33" i="26"/>
  <c r="C33" i="26"/>
  <c r="D32" i="26"/>
  <c r="C32" i="26"/>
  <c r="D31" i="26"/>
  <c r="C31" i="26"/>
  <c r="D30" i="26"/>
  <c r="C30" i="26"/>
  <c r="D29" i="26"/>
  <c r="C29" i="26"/>
  <c r="D28" i="26"/>
  <c r="C28" i="26"/>
  <c r="D27" i="26"/>
  <c r="C27" i="26"/>
  <c r="D23" i="26"/>
  <c r="C23" i="26"/>
  <c r="D22" i="26"/>
  <c r="C22" i="26"/>
  <c r="D21" i="26"/>
  <c r="C21" i="26"/>
  <c r="D20" i="26"/>
  <c r="C20" i="26"/>
  <c r="D19" i="26"/>
  <c r="C19" i="26"/>
  <c r="D18" i="26"/>
  <c r="C18" i="26"/>
  <c r="D17" i="26"/>
  <c r="C17" i="26"/>
  <c r="D16" i="26"/>
  <c r="C16" i="26"/>
  <c r="D15" i="26"/>
  <c r="C15" i="26"/>
  <c r="D14" i="26"/>
  <c r="C14" i="26"/>
  <c r="D13" i="26"/>
  <c r="C13" i="26"/>
  <c r="D12" i="26"/>
  <c r="C12" i="26"/>
  <c r="D11" i="26"/>
  <c r="C11" i="26"/>
  <c r="D10" i="26"/>
  <c r="C10" i="26"/>
  <c r="D9" i="26"/>
  <c r="C9" i="26"/>
  <c r="D8" i="26"/>
  <c r="C8" i="26"/>
  <c r="D43" i="23"/>
  <c r="C43" i="23"/>
  <c r="D42" i="23"/>
  <c r="C42" i="23"/>
  <c r="D41" i="23"/>
  <c r="C41" i="23"/>
  <c r="D40" i="23"/>
  <c r="C40" i="23"/>
  <c r="D39" i="23"/>
  <c r="C39" i="23"/>
  <c r="D38" i="23"/>
  <c r="C38" i="23"/>
  <c r="D37" i="23"/>
  <c r="C37" i="23"/>
  <c r="D36" i="23"/>
  <c r="C36" i="23"/>
  <c r="D35" i="23"/>
  <c r="C35" i="23"/>
  <c r="D28" i="23"/>
  <c r="C28" i="23"/>
  <c r="D27" i="23"/>
  <c r="C27" i="23"/>
  <c r="D26" i="23"/>
  <c r="C26" i="23"/>
  <c r="D25" i="23"/>
  <c r="C25" i="23"/>
  <c r="D24" i="23"/>
  <c r="C24" i="23"/>
  <c r="D23" i="23"/>
  <c r="C23" i="23"/>
  <c r="D22" i="23"/>
  <c r="C22" i="23"/>
  <c r="D21" i="23"/>
  <c r="C21" i="23"/>
  <c r="D20" i="23"/>
  <c r="C20" i="23"/>
  <c r="D19" i="23"/>
  <c r="C19" i="23"/>
  <c r="D18" i="23"/>
  <c r="C18" i="23"/>
  <c r="D17" i="23"/>
  <c r="C17" i="23"/>
  <c r="D16" i="23"/>
  <c r="C16" i="23"/>
  <c r="D15" i="23"/>
  <c r="C15" i="23"/>
  <c r="D14" i="23"/>
  <c r="C14" i="23"/>
  <c r="D13" i="23"/>
  <c r="C13" i="23"/>
  <c r="D12" i="23"/>
  <c r="C12" i="23"/>
  <c r="D11" i="23"/>
  <c r="C11" i="23"/>
  <c r="D10" i="23"/>
  <c r="C10" i="23"/>
  <c r="D9" i="23"/>
  <c r="C9" i="23"/>
  <c r="D8" i="23"/>
  <c r="C8" i="23"/>
  <c r="D46" i="22"/>
  <c r="C46" i="22"/>
  <c r="D45" i="22"/>
  <c r="C45" i="22"/>
  <c r="D44" i="22"/>
  <c r="C44" i="22"/>
  <c r="D43" i="22"/>
  <c r="C43" i="22"/>
  <c r="D40" i="22"/>
  <c r="C40" i="22"/>
  <c r="D38" i="22"/>
  <c r="C38" i="22"/>
  <c r="D37" i="22"/>
  <c r="C37" i="22"/>
  <c r="D36" i="22"/>
  <c r="C36" i="22"/>
  <c r="D33" i="22"/>
  <c r="C33" i="22"/>
  <c r="D32" i="22"/>
  <c r="C32" i="22"/>
  <c r="D31" i="22"/>
  <c r="C31" i="22"/>
  <c r="D30" i="22"/>
  <c r="C30" i="22"/>
  <c r="D27" i="22"/>
  <c r="C27" i="22"/>
  <c r="D25" i="22"/>
  <c r="C25" i="22"/>
  <c r="D24" i="22"/>
  <c r="C24" i="22"/>
  <c r="D23" i="22"/>
  <c r="C23" i="22"/>
  <c r="D22" i="22"/>
  <c r="C22" i="22"/>
  <c r="D18" i="22"/>
  <c r="C18" i="22"/>
  <c r="D17" i="22"/>
  <c r="C17" i="22"/>
  <c r="D16" i="22"/>
  <c r="C16" i="22"/>
  <c r="D15" i="22"/>
  <c r="C15" i="22"/>
  <c r="D12" i="22"/>
  <c r="C12" i="22"/>
  <c r="D10" i="22"/>
  <c r="C10" i="22"/>
  <c r="D9" i="22"/>
  <c r="C9" i="22"/>
  <c r="D8" i="22"/>
  <c r="C8" i="22"/>
  <c r="D36" i="21"/>
  <c r="C36" i="21"/>
  <c r="D35" i="21"/>
  <c r="C35" i="21"/>
  <c r="D34" i="21"/>
  <c r="C34" i="21"/>
  <c r="D33" i="21"/>
  <c r="C33" i="21"/>
  <c r="D32" i="21"/>
  <c r="C32" i="21"/>
  <c r="D31" i="21"/>
  <c r="C31" i="21"/>
  <c r="D30" i="21"/>
  <c r="C30" i="21"/>
  <c r="D29" i="21"/>
  <c r="C29" i="21"/>
  <c r="D25" i="21"/>
  <c r="C25" i="21"/>
  <c r="D24" i="21"/>
  <c r="C24" i="21"/>
  <c r="D23" i="21"/>
  <c r="C23" i="21"/>
  <c r="D22" i="21"/>
  <c r="C22" i="21"/>
  <c r="D21" i="21"/>
  <c r="C21" i="21"/>
  <c r="D20" i="21"/>
  <c r="C20" i="21"/>
  <c r="D19" i="21"/>
  <c r="C19" i="21"/>
  <c r="D18" i="21"/>
  <c r="C18" i="21"/>
  <c r="D17" i="21"/>
  <c r="C17" i="21"/>
  <c r="D16" i="21"/>
  <c r="C16" i="21"/>
  <c r="D15" i="21"/>
  <c r="C15" i="21"/>
  <c r="D14" i="21"/>
  <c r="C14" i="21"/>
  <c r="D13" i="21"/>
  <c r="C13" i="21"/>
  <c r="D12" i="21"/>
  <c r="C12" i="21"/>
  <c r="D11" i="21"/>
  <c r="C11" i="21"/>
  <c r="D10" i="21"/>
  <c r="C10" i="21"/>
  <c r="D9" i="21"/>
  <c r="C9" i="21"/>
  <c r="D8" i="21"/>
  <c r="C8" i="21"/>
  <c r="D53" i="20"/>
  <c r="C53" i="20"/>
  <c r="D51" i="20"/>
  <c r="C51" i="20"/>
  <c r="D49" i="20"/>
  <c r="C49" i="20"/>
  <c r="D47" i="20"/>
  <c r="C47" i="20"/>
  <c r="D45" i="20"/>
  <c r="C45" i="20"/>
  <c r="D43" i="20"/>
  <c r="C43" i="20"/>
  <c r="D41" i="20"/>
  <c r="C41" i="20"/>
  <c r="D39" i="20"/>
  <c r="C39" i="20"/>
  <c r="D37" i="20"/>
  <c r="C37" i="20"/>
  <c r="D35" i="20"/>
  <c r="C35" i="20"/>
  <c r="D33" i="20"/>
  <c r="C33" i="20"/>
  <c r="D31" i="20"/>
  <c r="C31" i="20"/>
  <c r="D29" i="20"/>
  <c r="C29" i="20"/>
  <c r="D27" i="20"/>
  <c r="C27" i="20"/>
  <c r="D25" i="20"/>
  <c r="C25" i="20"/>
  <c r="D23" i="20"/>
  <c r="C23" i="20"/>
  <c r="D22" i="20"/>
  <c r="C22" i="20"/>
  <c r="D21" i="20"/>
  <c r="C21" i="20"/>
  <c r="D20" i="20"/>
  <c r="C20" i="20"/>
  <c r="D19" i="20"/>
  <c r="C19" i="20"/>
  <c r="D18" i="20"/>
  <c r="C18" i="20"/>
  <c r="D17" i="20"/>
  <c r="C17" i="20"/>
  <c r="D16" i="20"/>
  <c r="C16" i="20"/>
  <c r="D15" i="20"/>
  <c r="C15" i="20"/>
  <c r="D14" i="20"/>
  <c r="C14" i="20"/>
  <c r="D13" i="20"/>
  <c r="C13" i="20"/>
  <c r="D12" i="20"/>
  <c r="C12" i="20"/>
  <c r="D11" i="20"/>
  <c r="C11" i="20"/>
  <c r="D10" i="20"/>
  <c r="C10" i="20"/>
  <c r="D9" i="20"/>
  <c r="C9" i="20"/>
  <c r="D8" i="20"/>
  <c r="C8" i="20"/>
  <c r="D28" i="19"/>
  <c r="C28" i="19"/>
  <c r="D27" i="19"/>
  <c r="C27" i="19"/>
  <c r="D26" i="19"/>
  <c r="C26" i="19"/>
  <c r="D25" i="19"/>
  <c r="C25" i="19"/>
  <c r="D24" i="19"/>
  <c r="C24" i="19"/>
  <c r="D23" i="19"/>
  <c r="C23" i="19"/>
  <c r="D22" i="19"/>
  <c r="C22" i="19"/>
  <c r="D21" i="19"/>
  <c r="C21" i="19"/>
  <c r="D20" i="19"/>
  <c r="C20" i="19"/>
  <c r="D19" i="19"/>
  <c r="C19" i="19"/>
  <c r="D18" i="19"/>
  <c r="C18" i="19"/>
  <c r="D16" i="19"/>
  <c r="C16" i="19"/>
  <c r="D15" i="19"/>
  <c r="C15" i="19"/>
  <c r="D14" i="19"/>
  <c r="C14" i="19"/>
  <c r="D13" i="19"/>
  <c r="C13" i="19"/>
  <c r="D12" i="19"/>
  <c r="C12" i="19"/>
  <c r="D11" i="19"/>
  <c r="C11" i="19"/>
  <c r="D10" i="19"/>
  <c r="C10" i="19"/>
  <c r="D9" i="19"/>
  <c r="C9" i="19"/>
  <c r="D8" i="19"/>
  <c r="C8" i="19"/>
  <c r="D8" i="1" l="1"/>
  <c r="C8" i="1"/>
  <c r="D24" i="18" l="1"/>
  <c r="C24" i="18"/>
  <c r="D23" i="18"/>
  <c r="C23" i="18"/>
  <c r="D22" i="18"/>
  <c r="C22" i="18"/>
  <c r="D21" i="18"/>
  <c r="C21" i="18"/>
  <c r="D20" i="18"/>
  <c r="C20" i="18"/>
  <c r="D19" i="18"/>
  <c r="C19" i="18"/>
  <c r="D18" i="18"/>
  <c r="C18" i="18"/>
  <c r="D14" i="18"/>
  <c r="C14" i="18"/>
  <c r="D13" i="18"/>
  <c r="C13" i="18"/>
  <c r="D12" i="18"/>
  <c r="C12" i="18"/>
  <c r="D11" i="18"/>
  <c r="C11" i="18"/>
  <c r="D10" i="18"/>
  <c r="C10" i="18"/>
  <c r="D9" i="18"/>
  <c r="C9" i="18"/>
  <c r="D8" i="18"/>
  <c r="C8" i="18"/>
  <c r="D108" i="15" l="1"/>
  <c r="C108" i="15"/>
  <c r="D107" i="15"/>
  <c r="C107" i="15"/>
  <c r="D106" i="15"/>
  <c r="C106" i="15"/>
  <c r="D105" i="15"/>
  <c r="C105" i="15"/>
  <c r="D104" i="15"/>
  <c r="C104" i="15"/>
  <c r="D103" i="15"/>
  <c r="C103" i="15"/>
  <c r="D102" i="15"/>
  <c r="C102" i="15"/>
  <c r="D101" i="15"/>
  <c r="C101" i="15"/>
  <c r="D100" i="15"/>
  <c r="C100" i="15"/>
  <c r="D99" i="15"/>
  <c r="C99" i="15"/>
  <c r="D98" i="15"/>
  <c r="C98" i="15"/>
  <c r="D97" i="15"/>
  <c r="C97" i="15"/>
  <c r="D96" i="15"/>
  <c r="C96" i="15"/>
  <c r="D95" i="15"/>
  <c r="C95" i="15"/>
  <c r="D94" i="15"/>
  <c r="C94" i="15"/>
  <c r="D93" i="15"/>
  <c r="C93" i="15"/>
  <c r="D92" i="15"/>
  <c r="C92" i="15"/>
  <c r="D91" i="15"/>
  <c r="C91" i="15"/>
  <c r="D90" i="15"/>
  <c r="C90" i="15"/>
  <c r="D89" i="15"/>
  <c r="C89" i="15"/>
  <c r="D88" i="15"/>
  <c r="C88" i="15"/>
  <c r="D87" i="15"/>
  <c r="C87" i="15"/>
  <c r="D86" i="15"/>
  <c r="C86" i="15"/>
  <c r="D85" i="15"/>
  <c r="C85" i="15"/>
  <c r="D84" i="15"/>
  <c r="C84" i="15"/>
  <c r="D83" i="15"/>
  <c r="C83" i="15"/>
  <c r="D82" i="15"/>
  <c r="C82" i="15"/>
  <c r="D81" i="15"/>
  <c r="C81" i="15"/>
  <c r="D80" i="15"/>
  <c r="C80" i="15"/>
  <c r="D79" i="15"/>
  <c r="C79" i="15"/>
  <c r="D78" i="15"/>
  <c r="C78" i="15"/>
  <c r="D77" i="15"/>
  <c r="C77" i="15"/>
  <c r="D76" i="15"/>
  <c r="C76" i="15"/>
  <c r="D75" i="15"/>
  <c r="C75" i="15"/>
  <c r="D74" i="15"/>
  <c r="C74" i="15"/>
  <c r="D73" i="15"/>
  <c r="C73" i="15"/>
  <c r="D72" i="15"/>
  <c r="C72" i="15"/>
  <c r="D71" i="15"/>
  <c r="C71" i="15"/>
  <c r="D70" i="15"/>
  <c r="C70" i="15"/>
  <c r="D69" i="15"/>
  <c r="C69" i="15"/>
  <c r="D68" i="15"/>
  <c r="C68" i="15"/>
  <c r="D67" i="15"/>
  <c r="C67" i="15"/>
  <c r="D66" i="15"/>
  <c r="C66" i="15"/>
  <c r="D65" i="15"/>
  <c r="C65" i="15"/>
  <c r="D64" i="15"/>
  <c r="C64" i="15"/>
  <c r="D63" i="15"/>
  <c r="C63" i="15"/>
  <c r="D62" i="15"/>
  <c r="C62" i="15"/>
  <c r="D61" i="15"/>
  <c r="C61" i="15"/>
  <c r="D60" i="15"/>
  <c r="C60" i="15"/>
  <c r="D59" i="15"/>
  <c r="C59" i="15"/>
  <c r="D58" i="15"/>
  <c r="C58" i="15"/>
  <c r="D57" i="15"/>
  <c r="C57" i="15"/>
  <c r="D56" i="15"/>
  <c r="C56" i="15"/>
  <c r="D55" i="15"/>
  <c r="C55" i="15"/>
  <c r="D54" i="15"/>
  <c r="C54" i="15"/>
  <c r="D53" i="15"/>
  <c r="C53" i="15"/>
  <c r="D52" i="15"/>
  <c r="C52" i="15"/>
  <c r="D51" i="15"/>
  <c r="C51" i="15"/>
  <c r="D50" i="15"/>
  <c r="C50" i="15"/>
  <c r="D49" i="15"/>
  <c r="C49" i="15"/>
  <c r="D48" i="15"/>
  <c r="C48" i="15"/>
  <c r="D47" i="15"/>
  <c r="C47" i="15"/>
  <c r="D46" i="15"/>
  <c r="C46" i="15"/>
  <c r="D45" i="15"/>
  <c r="C45" i="15"/>
  <c r="D44" i="15"/>
  <c r="C44" i="15"/>
  <c r="D43" i="15"/>
  <c r="C43" i="15"/>
  <c r="D42" i="15"/>
  <c r="C42" i="15"/>
  <c r="D41" i="15"/>
  <c r="C41" i="15"/>
  <c r="D40" i="15"/>
  <c r="C40" i="15"/>
  <c r="D39" i="15"/>
  <c r="C39" i="15"/>
  <c r="D38" i="15"/>
  <c r="C38" i="15"/>
  <c r="D37" i="15"/>
  <c r="C37" i="15"/>
  <c r="D36" i="15"/>
  <c r="C36" i="15"/>
  <c r="D35" i="15"/>
  <c r="C35" i="15"/>
  <c r="D34" i="15"/>
  <c r="C34" i="15"/>
  <c r="D33" i="15"/>
  <c r="C33" i="15"/>
  <c r="D32" i="15"/>
  <c r="C32" i="15"/>
  <c r="D31" i="15"/>
  <c r="C31" i="15"/>
  <c r="D30" i="15"/>
  <c r="C30" i="15"/>
  <c r="D29" i="15"/>
  <c r="C29" i="15"/>
  <c r="D28" i="15"/>
  <c r="C28" i="15"/>
  <c r="D27" i="15"/>
  <c r="C27" i="15"/>
  <c r="D26" i="15"/>
  <c r="C26" i="15"/>
  <c r="D25" i="15"/>
  <c r="C25" i="15"/>
  <c r="D24" i="15"/>
  <c r="C24" i="15"/>
  <c r="D23" i="15"/>
  <c r="C23" i="15"/>
  <c r="D22" i="15"/>
  <c r="C22" i="15"/>
  <c r="D21" i="15"/>
  <c r="C21" i="15"/>
  <c r="D20" i="15"/>
  <c r="C20" i="15"/>
  <c r="D19" i="15"/>
  <c r="C19" i="15"/>
  <c r="D18" i="15"/>
  <c r="C18" i="15"/>
  <c r="D17" i="15"/>
  <c r="C17" i="15"/>
  <c r="D16" i="15"/>
  <c r="C16" i="15"/>
  <c r="D15" i="15"/>
  <c r="C15" i="15"/>
  <c r="D14" i="15"/>
  <c r="C14" i="15"/>
  <c r="D13" i="15"/>
  <c r="C13" i="15"/>
  <c r="D12" i="15"/>
  <c r="C12" i="15"/>
  <c r="D11" i="15"/>
  <c r="C11" i="15"/>
  <c r="D10" i="15"/>
  <c r="C10" i="15"/>
  <c r="D9" i="15"/>
  <c r="C9" i="15"/>
  <c r="D8" i="15"/>
  <c r="C8" i="15"/>
  <c r="L10" i="3" l="1"/>
  <c r="L13" i="3"/>
  <c r="L16" i="3"/>
  <c r="L19" i="3"/>
  <c r="L22" i="3"/>
  <c r="L25" i="3"/>
  <c r="L29" i="3"/>
  <c r="L8" i="3"/>
  <c r="K10" i="3"/>
  <c r="K13" i="3"/>
  <c r="K16" i="3"/>
  <c r="K19" i="3"/>
  <c r="K22" i="3"/>
  <c r="K25" i="3"/>
  <c r="K29" i="3"/>
  <c r="K8" i="3"/>
  <c r="E29" i="3"/>
  <c r="D29" i="3"/>
  <c r="D5" i="2" l="1"/>
  <c r="D6" i="2"/>
  <c r="D7" i="2"/>
  <c r="D8" i="2"/>
  <c r="D11" i="2"/>
  <c r="D12" i="2"/>
  <c r="D13" i="2"/>
  <c r="D14" i="2"/>
  <c r="D15" i="2"/>
  <c r="C5" i="2"/>
  <c r="C6" i="2"/>
  <c r="C7" i="2"/>
  <c r="C8" i="2"/>
  <c r="C11" i="2"/>
  <c r="C12" i="2"/>
  <c r="C13" i="2"/>
  <c r="C14" i="2"/>
  <c r="C15" i="2"/>
  <c r="D4" i="2"/>
  <c r="C4" i="2"/>
</calcChain>
</file>

<file path=xl/sharedStrings.xml><?xml version="1.0" encoding="utf-8"?>
<sst xmlns="http://schemas.openxmlformats.org/spreadsheetml/2006/main" count="766" uniqueCount="231">
  <si>
    <t>N. benthamiana CuRe1</t>
  </si>
  <si>
    <t>mock</t>
  </si>
  <si>
    <t>Pen extract</t>
  </si>
  <si>
    <t>N. benthamiana wt</t>
  </si>
  <si>
    <t>Sample Nr.</t>
  </si>
  <si>
    <t>CuRe1</t>
  </si>
  <si>
    <t>wt</t>
  </si>
  <si>
    <t>Pen</t>
  </si>
  <si>
    <t>C. reflexa cell wall prep, pectinase</t>
  </si>
  <si>
    <t>C. reflexa cell wall prep, cellulase</t>
  </si>
  <si>
    <t>cellulase + buffer control</t>
  </si>
  <si>
    <t>pectinase + buffer control</t>
  </si>
  <si>
    <t>C. reflexa cell wall prep, buffer control</t>
  </si>
  <si>
    <t>average</t>
  </si>
  <si>
    <t>Data Fig 2c</t>
  </si>
  <si>
    <t>ethylene measurement</t>
  </si>
  <si>
    <t>Data Figure 1d, ethylene</t>
  </si>
  <si>
    <r>
      <t xml:space="preserve">N. benthamiana </t>
    </r>
    <r>
      <rPr>
        <b/>
        <sz val="11"/>
        <color theme="1"/>
        <rFont val="Calibri"/>
        <family val="2"/>
        <scheme val="minor"/>
      </rPr>
      <t>CuRe1</t>
    </r>
  </si>
  <si>
    <r>
      <t xml:space="preserve">N. benthamiana </t>
    </r>
    <r>
      <rPr>
        <b/>
        <sz val="11"/>
        <color theme="1"/>
        <rFont val="Calibri"/>
        <family val="2"/>
        <scheme val="minor"/>
      </rPr>
      <t>wt</t>
    </r>
  </si>
  <si>
    <t>mock, BSA</t>
  </si>
  <si>
    <t>extract, C. reflexa</t>
  </si>
  <si>
    <t>extract, N.b. expressing empty vector</t>
  </si>
  <si>
    <r>
      <t xml:space="preserve">extract, N.b. expressing </t>
    </r>
    <r>
      <rPr>
        <b/>
        <sz val="11"/>
        <color theme="1"/>
        <rFont val="Calibri"/>
        <family val="2"/>
        <scheme val="minor"/>
      </rPr>
      <t>CrGRP</t>
    </r>
  </si>
  <si>
    <t>stand. Dev.</t>
  </si>
  <si>
    <t>blots Fig 2b</t>
  </si>
  <si>
    <t>1 µl</t>
  </si>
  <si>
    <t>100 nM</t>
  </si>
  <si>
    <t>10 nM</t>
  </si>
  <si>
    <t>1 nM</t>
  </si>
  <si>
    <t>GKNCGNSGCCGGAYSNGQCKRCCAY</t>
  </si>
  <si>
    <t>CrGRP_82-106</t>
  </si>
  <si>
    <t>Crip21</t>
  </si>
  <si>
    <t>Crip-dKR</t>
  </si>
  <si>
    <t>Crip-dCC</t>
  </si>
  <si>
    <t>Crip-dAY</t>
  </si>
  <si>
    <t>Crip-dNC</t>
  </si>
  <si>
    <t>Crip-dGK</t>
  </si>
  <si>
    <t>Stdv</t>
  </si>
  <si>
    <t>GRP15</t>
  </si>
  <si>
    <t>1000 nM</t>
  </si>
  <si>
    <t>treatments</t>
  </si>
  <si>
    <t>in yellow: data for Fig. 3a</t>
  </si>
  <si>
    <t>all data from left side were used in Supplementary Fig. 4</t>
  </si>
  <si>
    <t xml:space="preserve">sample </t>
  </si>
  <si>
    <t>stdev</t>
  </si>
  <si>
    <t>blot plus ponceau for Fig. 2b</t>
  </si>
  <si>
    <t>box indicates part used in Fig 2b</t>
  </si>
  <si>
    <t>Pen (45 mg/ml)</t>
  </si>
  <si>
    <t>0.1 nM</t>
  </si>
  <si>
    <t>bio-Crip29</t>
  </si>
  <si>
    <t>0.01 nM</t>
  </si>
  <si>
    <t>Stdev</t>
  </si>
  <si>
    <t>Fig. 3d</t>
  </si>
  <si>
    <t>Fig. 3e</t>
  </si>
  <si>
    <t>CrCrip21</t>
  </si>
  <si>
    <t>CrCrip21 + NH4OH</t>
  </si>
  <si>
    <t>CrCrip21 + Ethylamine</t>
  </si>
  <si>
    <t>pmol/ml air</t>
  </si>
  <si>
    <t>MW</t>
  </si>
  <si>
    <t>STABW</t>
  </si>
  <si>
    <t>unbehandelt</t>
  </si>
  <si>
    <r>
      <t>3 leaf pieces +0.5 ml H2O/ 6ml tube</t>
    </r>
    <r>
      <rPr>
        <b/>
        <sz val="10"/>
        <rFont val="Arial"/>
        <family val="2"/>
      </rPr>
      <t xml:space="preserve"> 3</t>
    </r>
    <r>
      <rPr>
        <sz val="10"/>
        <rFont val="Arial"/>
        <family val="2"/>
      </rPr>
      <t xml:space="preserve"> h schütteln RT</t>
    </r>
  </si>
  <si>
    <t>sample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</si>
  <si>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</si>
  <si>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</si>
  <si>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</si>
  <si>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</si>
  <si>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</si>
  <si>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</si>
  <si>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</si>
  <si>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</si>
  <si>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</si>
  <si>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data for Supplementary Fig 4 are included in data-sheet for Fig 3a!</t>
  </si>
  <si>
    <t>Penicillium extract</t>
  </si>
  <si>
    <t>SlCrip21</t>
  </si>
  <si>
    <t>Crip21-HH</t>
  </si>
  <si>
    <t>Crip21-Y11</t>
  </si>
  <si>
    <t>Crip21-R13</t>
  </si>
  <si>
    <t>Crip21-G14</t>
  </si>
  <si>
    <t>Crip21-G16</t>
  </si>
  <si>
    <t>Crip21-Q19</t>
  </si>
  <si>
    <t xml:space="preserve"> 1 µl</t>
  </si>
  <si>
    <t>0,1 µl</t>
  </si>
  <si>
    <t>0,01 µl</t>
  </si>
  <si>
    <t>0,001 µl</t>
  </si>
  <si>
    <t>SlCrip21_Y11A</t>
  </si>
  <si>
    <t>important note: the "peak picking program" of our GC data evaluation software does not collect data points &lt;0.2</t>
  </si>
  <si>
    <t>IP @ CrGRP-GFP</t>
  </si>
  <si>
    <t>blot @ myc, on CuRe1-myc</t>
  </si>
  <si>
    <t>blot @GFP, on CrGRP-GFP</t>
  </si>
  <si>
    <t>input blot  @ myc</t>
  </si>
  <si>
    <t>input blot  @ GFP</t>
  </si>
  <si>
    <t>please, refer to excel sheet for Fig. 3a!</t>
  </si>
  <si>
    <t>CcCrip21</t>
  </si>
  <si>
    <t>SpCrip21</t>
  </si>
  <si>
    <t>treated plant</t>
  </si>
  <si>
    <t xml:space="preserve">N. benthamiana Cure1 </t>
  </si>
  <si>
    <t>S. lycopersicum</t>
  </si>
  <si>
    <t>CaCrip20</t>
  </si>
  <si>
    <t>AgCrip18</t>
  </si>
  <si>
    <t>AgCrip19</t>
  </si>
  <si>
    <t>InCrip18a</t>
  </si>
  <si>
    <t>InCrip18b</t>
  </si>
  <si>
    <t>NnCrip21</t>
  </si>
  <si>
    <t>LsCrip20</t>
  </si>
  <si>
    <t>ethylene measurement shown in Supplementary Fig. 6c</t>
  </si>
  <si>
    <t>mock/BSA</t>
  </si>
  <si>
    <t>Supplementary Fig.1 gives an overview about our workflow and purification method</t>
  </si>
  <si>
    <t>treatment/peptide</t>
  </si>
  <si>
    <t xml:space="preserve">supplementary Fig. 2b shows the direct output of our Mass-spec computer and is thus equivalent to the raw/source data. </t>
  </si>
  <si>
    <t>If any reviewer or reader is interested in the raw data files (attention: special software is needed for reading the MS-data), they can be requested at volker.hegenauer@zmbp.uni-tuebingen.de</t>
  </si>
  <si>
    <t xml:space="preserve"> 10 µl</t>
  </si>
  <si>
    <t>CrGRP82-106</t>
  </si>
  <si>
    <r>
      <rPr>
        <b/>
        <i/>
        <sz val="10"/>
        <rFont val="Arial"/>
        <family val="2"/>
      </rPr>
      <t>N. benthamiana</t>
    </r>
    <r>
      <rPr>
        <b/>
        <sz val="10"/>
        <rFont val="Arial"/>
        <family val="2"/>
      </rPr>
      <t xml:space="preserve"> wt</t>
    </r>
  </si>
  <si>
    <t>180216 Ethylene Assay Wiederholung C18_PektinaseverdauConstanze.xlsx</t>
  </si>
  <si>
    <t>Repetition #2</t>
  </si>
  <si>
    <t>Pectinase  (1:10)</t>
  </si>
  <si>
    <t xml:space="preserve">Enzyme mix </t>
  </si>
  <si>
    <t>Cellulase (12 µl/ml)</t>
  </si>
  <si>
    <t>C. reflexa crude extract</t>
  </si>
  <si>
    <t>PEN (45mg/ml)</t>
  </si>
  <si>
    <t>6 µl</t>
  </si>
  <si>
    <t>170705 Ethylene Assay Verdau und Lectin Exp.Constanze.xlsx</t>
  </si>
  <si>
    <t>* alle vorgereinigten Zellwände über Nacht bei 50 °C und 450 rpm</t>
  </si>
  <si>
    <r>
      <t>3 leaf pieces +0.5 ml H2O/ 6ml tube</t>
    </r>
    <r>
      <rPr>
        <b/>
        <sz val="10"/>
        <rFont val="Arial"/>
        <family val="2"/>
      </rPr>
      <t xml:space="preserve"> 3</t>
    </r>
    <r>
      <rPr>
        <sz val="10"/>
        <rFont val="Arial"/>
        <family val="2"/>
      </rPr>
      <t xml:space="preserve"> h shaking at room temperature</t>
    </r>
  </si>
  <si>
    <t>Repetition #3</t>
  </si>
  <si>
    <t>untreated</t>
  </si>
  <si>
    <t>Cuscuta cell walls incubated with the indicated Enzymes. Supernatant used to tested on N. benth CuRe1 for ethylene induction</t>
  </si>
  <si>
    <t>Cellulase  (8 µl/ml)</t>
  </si>
  <si>
    <t>Cellulase (4 µl/ml)</t>
  </si>
  <si>
    <t>Pectinase (8 µl/ml)</t>
  </si>
  <si>
    <t>Pectinase (4 µl/ml)</t>
  </si>
  <si>
    <t>mock Enzyme buffer</t>
  </si>
  <si>
    <t>H2O</t>
  </si>
  <si>
    <t xml:space="preserve">Mock Enzyme mix </t>
  </si>
  <si>
    <t>enzymes an buffers (without cell wall preparations) tested on N. benth CuRe1 for ethylene induction</t>
  </si>
  <si>
    <t>Mock Cellulase (8 µl/ml)</t>
  </si>
  <si>
    <t>Mock Pectinase (8 µl/ml)</t>
  </si>
  <si>
    <t>Mock Enzyme buffer</t>
  </si>
  <si>
    <r>
      <rPr>
        <sz val="10"/>
        <rFont val="Arial"/>
        <family val="2"/>
      </rPr>
      <t>WT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unbehandelt</t>
    </r>
  </si>
  <si>
    <t>Enzyme mix</t>
  </si>
  <si>
    <t>Cuscuta cell walls incubated with the indicated Enzymes. Supernatant used to tested on N. benth wild type for ethylene induction</t>
  </si>
  <si>
    <t>Cellulase (8 µl/ml)</t>
  </si>
  <si>
    <t xml:space="preserve"> H2O</t>
  </si>
  <si>
    <t>enzymes an buffers (without cell wall preparations) tested on N. benth wild type for ethylene induction</t>
  </si>
  <si>
    <t>18,02,20 HCl Extrakt der transienten ParAMP Expression</t>
  </si>
  <si>
    <r>
      <t>3 leaf pieces +0.5 ml 10mM Mes pH 5,7/ 6ml tube</t>
    </r>
    <r>
      <rPr>
        <b/>
        <sz val="10"/>
        <rFont val="Arial"/>
        <family val="2"/>
      </rPr>
      <t xml:space="preserve"> 3</t>
    </r>
    <r>
      <rPr>
        <sz val="10"/>
        <rFont val="Arial"/>
        <family val="2"/>
      </rPr>
      <t xml:space="preserve"> h shaking RT</t>
    </r>
  </si>
  <si>
    <r>
      <rPr>
        <b/>
        <i/>
        <sz val="10"/>
        <rFont val="Arial"/>
        <family val="2"/>
      </rPr>
      <t>N. benthamiana</t>
    </r>
    <r>
      <rPr>
        <b/>
        <sz val="10"/>
        <rFont val="Arial"/>
        <family val="2"/>
      </rPr>
      <t xml:space="preserve"> CuRe1</t>
    </r>
  </si>
  <si>
    <t>Smix6 = expression constructs of CrGRP without GFP tag</t>
  </si>
  <si>
    <t>O1-…..= expression constructs of CrGRP with GFP tag</t>
  </si>
  <si>
    <t>10 µl</t>
  </si>
  <si>
    <t>C. reflexa extract (control)</t>
  </si>
  <si>
    <r>
      <t>Extract of N. benth expressing CrGRP (</t>
    </r>
    <r>
      <rPr>
        <b/>
        <sz val="10"/>
        <rFont val="Arial"/>
        <family val="2"/>
      </rPr>
      <t>clone 1</t>
    </r>
    <r>
      <rPr>
        <sz val="10"/>
        <rFont val="Arial"/>
        <family val="2"/>
      </rPr>
      <t>)</t>
    </r>
  </si>
  <si>
    <t>repeated experiments with biologically independent clones/CrGRP constructs, equivalent to repetions #2,3,4</t>
  </si>
  <si>
    <r>
      <t>Extract of N. benth expressing CrGRP (</t>
    </r>
    <r>
      <rPr>
        <b/>
        <sz val="10"/>
        <rFont val="Arial"/>
        <family val="2"/>
      </rPr>
      <t>clone 2</t>
    </r>
    <r>
      <rPr>
        <sz val="10"/>
        <rFont val="Arial"/>
        <family val="2"/>
      </rPr>
      <t>)</t>
    </r>
  </si>
  <si>
    <r>
      <t>Extract of N. benth expressing CrGRP (</t>
    </r>
    <r>
      <rPr>
        <b/>
        <sz val="10"/>
        <rFont val="Arial"/>
        <family val="2"/>
      </rPr>
      <t>clone 3</t>
    </r>
    <r>
      <rPr>
        <sz val="10"/>
        <rFont val="Arial"/>
        <family val="2"/>
      </rPr>
      <t>)</t>
    </r>
  </si>
  <si>
    <t>empty vector (eGFP (pB7WGF2,0)</t>
  </si>
  <si>
    <t>0.1M HCl mock</t>
  </si>
  <si>
    <t>Smix6</t>
  </si>
  <si>
    <t>O1-1</t>
  </si>
  <si>
    <t>O1-3</t>
  </si>
  <si>
    <t>pB7WGF2,0</t>
  </si>
  <si>
    <t xml:space="preserve">Repetition # 5 </t>
  </si>
  <si>
    <t>je 10 µl</t>
  </si>
  <si>
    <t>Cuscuta extract</t>
  </si>
  <si>
    <t>CrGRP</t>
  </si>
  <si>
    <t>CrGRP-GFP</t>
  </si>
  <si>
    <t>17,12,13 CuF Kandidatenexpression in Benthamiana!!!!!!!!!!!!!!</t>
  </si>
  <si>
    <t>Repetition #6 with different biological replicates (A. tumefaciens, CrGRP-expressing clones)</t>
  </si>
  <si>
    <t xml:space="preserve"> 2 µl</t>
  </si>
  <si>
    <t>C. reflexa mortar supernatant</t>
  </si>
  <si>
    <r>
      <rPr>
        <i/>
        <sz val="10"/>
        <rFont val="Arial"/>
        <family val="2"/>
      </rPr>
      <t>N. benthamiana</t>
    </r>
    <r>
      <rPr>
        <sz val="10"/>
        <rFont val="Arial"/>
        <family val="2"/>
      </rPr>
      <t xml:space="preserve"> expressing:</t>
    </r>
  </si>
  <si>
    <t>P19, empty vector</t>
  </si>
  <si>
    <t>mortar supernatant</t>
  </si>
  <si>
    <t>Extract of N. benth expressing CrGRP (clone 1)</t>
  </si>
  <si>
    <t>Extract of N. benth expressing CrGRP (clone 2)</t>
  </si>
  <si>
    <t>Extract of N. benth expressing CrGRP (clone 3)</t>
  </si>
  <si>
    <t>Extract of N. benth expressing CrGRP (clone 4)</t>
  </si>
  <si>
    <t>Pen (45mg/ml)</t>
  </si>
  <si>
    <t>This experiment is a repetition where we used slightly different extraction methods</t>
  </si>
  <si>
    <t>Crude extract from leaves (+0.1M HCl, 1h 60°C)</t>
  </si>
  <si>
    <t>18,02,01+18,02,05 + 18,02,13 Kürzere GAY Peptide und Tabakfliegenpeptid.xlsx</t>
  </si>
  <si>
    <r>
      <rPr>
        <i/>
        <sz val="10"/>
        <rFont val="Arial"/>
        <family val="2"/>
      </rPr>
      <t>N. benthamiana +</t>
    </r>
    <r>
      <rPr>
        <sz val="10"/>
        <rFont val="Arial"/>
        <family val="2"/>
      </rPr>
      <t xml:space="preserve"> CuRe1</t>
    </r>
  </si>
  <si>
    <t>Heidi rohextrakt</t>
  </si>
  <si>
    <t>CuF-dGK</t>
  </si>
  <si>
    <t>CuF-dNC</t>
  </si>
  <si>
    <t>CuF-dAY</t>
  </si>
  <si>
    <t>CuF-dCC</t>
  </si>
  <si>
    <t>CuF-dKR</t>
  </si>
  <si>
    <t>GAY</t>
  </si>
  <si>
    <t>Cuscuta Extract</t>
  </si>
  <si>
    <t>BemiTabs</t>
  </si>
  <si>
    <t>Cuscuta crudeExtract</t>
  </si>
  <si>
    <t>2019_04_02_Konz_GAY+Bio-N-K29.xlsx</t>
  </si>
  <si>
    <t>S. lycopersicum + CuRe1</t>
  </si>
  <si>
    <t>flg22</t>
  </si>
  <si>
    <t>1µM</t>
  </si>
  <si>
    <t>10µM</t>
  </si>
  <si>
    <t>100nM</t>
  </si>
  <si>
    <t>10nM</t>
  </si>
  <si>
    <t>1nM</t>
  </si>
  <si>
    <t>0,1nM</t>
  </si>
  <si>
    <t>0.01nM</t>
  </si>
  <si>
    <t>Repetition #4</t>
  </si>
  <si>
    <t>N. benthamiana + CuRe1</t>
  </si>
  <si>
    <t>N. benthamiana WT lacking CuRe1</t>
  </si>
  <si>
    <r>
      <t>3 leaf pieces +0.5 ml H2O/ 6ml tube</t>
    </r>
    <r>
      <rPr>
        <b/>
        <sz val="10"/>
        <rFont val="Arial"/>
        <family val="2"/>
      </rPr>
      <t xml:space="preserve"> 3</t>
    </r>
    <r>
      <rPr>
        <sz val="10"/>
        <rFont val="Arial"/>
        <family val="2"/>
      </rPr>
      <t xml:space="preserve"> h shaking 120 rpm, RT</t>
    </r>
  </si>
  <si>
    <t>c[nM]</t>
  </si>
  <si>
    <t>mock-control</t>
  </si>
  <si>
    <t>Crip21-C2S</t>
  </si>
  <si>
    <t>Crip21-C7S</t>
  </si>
  <si>
    <t>Crip21-C8S</t>
  </si>
  <si>
    <t>Crip21-C17S</t>
  </si>
  <si>
    <t>Crip21-C20S</t>
  </si>
  <si>
    <t>Crip21-C21S</t>
  </si>
  <si>
    <t>Crip21-CC1SS</t>
  </si>
  <si>
    <t>Crip21-CC2SS</t>
  </si>
  <si>
    <t>Crip21-A3</t>
  </si>
  <si>
    <t>Crip21-A4</t>
  </si>
  <si>
    <t>Crip21-A5</t>
  </si>
  <si>
    <t>~4h incubation due to pressure problems at the GC</t>
  </si>
  <si>
    <t>Crip21-A6</t>
  </si>
  <si>
    <t>Crip21-A9</t>
  </si>
  <si>
    <t>Crip21-A10</t>
  </si>
  <si>
    <t>Crip21-A12</t>
  </si>
  <si>
    <t>Crip21-A13</t>
  </si>
  <si>
    <t>Crip21-A14</t>
  </si>
  <si>
    <t>Crip21-A15</t>
  </si>
  <si>
    <t>Crip21-A16</t>
  </si>
  <si>
    <t>Crip21-A18</t>
  </si>
  <si>
    <t>Crip21-A19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</si>
</sst>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0" tint="-0.14999847407452621"/>
      <name val="Calibri"/>
      <family val="2"/>
      <charset val="1"/>
      <scheme val="minor"/>
    </font>
    <font>
      <b/>
      <i/>
      <sz val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" fillId="0" borderId="0"/>
  </cellStyleXfs>
  <cellXfs count="19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4" fillId="0" borderId="0" xfId="0" applyFont="1"/>
    <xf numFmtId="0" fontId="0" fillId="2" borderId="0" xfId="0" applyFill="1"/>
    <xf numFmtId="0" fontId="4" fillId="2" borderId="0" xfId="0" applyFont="1" applyFill="1"/>
    <xf numFmtId="0" fontId="5" fillId="0" borderId="0" xfId="1"/>
    <xf numFmtId="0" fontId="5" fillId="0" borderId="0" xfId="1" quotePrefix="1" applyFont="1" applyAlignment="1">
      <alignment horizontal="left"/>
    </xf>
    <xf numFmtId="0" fontId="5" fillId="0" borderId="0" xfId="1" applyFill="1"/>
    <xf numFmtId="0" fontId="5" fillId="0" borderId="0" xfId="1" quotePrefix="1" applyAlignment="1">
      <alignment horizontal="left"/>
    </xf>
    <xf numFmtId="0" fontId="6" fillId="0" borderId="0" xfId="1" applyFont="1"/>
    <xf numFmtId="0" fontId="5" fillId="0" borderId="0" xfId="1" applyAlignment="1">
      <alignment horizontal="left"/>
    </xf>
    <xf numFmtId="0" fontId="5" fillId="3" borderId="0" xfId="1" applyFill="1"/>
    <xf numFmtId="0" fontId="5" fillId="3" borderId="0" xfId="1" quotePrefix="1" applyFill="1"/>
    <xf numFmtId="164" fontId="5" fillId="3" borderId="0" xfId="1" applyNumberFormat="1" applyFill="1"/>
    <xf numFmtId="0" fontId="5" fillId="3" borderId="0" xfId="1" applyFill="1" applyAlignment="1">
      <alignment horizontal="center"/>
    </xf>
    <xf numFmtId="0" fontId="5" fillId="0" borderId="0" xfId="1" quotePrefix="1"/>
    <xf numFmtId="0" fontId="5" fillId="0" borderId="2" xfId="1" applyBorder="1" applyAlignment="1">
      <alignment horizontal="right"/>
    </xf>
    <xf numFmtId="0" fontId="5" fillId="0" borderId="3" xfId="1" applyBorder="1" applyAlignment="1">
      <alignment horizontal="right"/>
    </xf>
    <xf numFmtId="164" fontId="5" fillId="0" borderId="3" xfId="1" applyNumberFormat="1" applyFill="1" applyBorder="1"/>
    <xf numFmtId="0" fontId="5" fillId="0" borderId="3" xfId="1" applyFill="1" applyBorder="1"/>
    <xf numFmtId="0" fontId="5" fillId="0" borderId="3" xfId="1" applyBorder="1"/>
    <xf numFmtId="0" fontId="5" fillId="0" borderId="4" xfId="1" applyFill="1" applyBorder="1"/>
    <xf numFmtId="0" fontId="5" fillId="0" borderId="5" xfId="1" applyFill="1" applyBorder="1"/>
    <xf numFmtId="0" fontId="5" fillId="0" borderId="3" xfId="1" applyFont="1" applyBorder="1" applyAlignment="1">
      <alignment horizontal="right"/>
    </xf>
    <xf numFmtId="0" fontId="5" fillId="0" borderId="5" xfId="1" applyBorder="1"/>
    <xf numFmtId="0" fontId="5" fillId="0" borderId="0" xfId="1" applyFont="1" applyBorder="1" applyAlignment="1">
      <alignment horizontal="right"/>
    </xf>
    <xf numFmtId="0" fontId="5" fillId="0" borderId="0" xfId="1" applyFill="1" applyBorder="1"/>
    <xf numFmtId="0" fontId="5" fillId="0" borderId="0" xfId="1" applyBorder="1"/>
    <xf numFmtId="0" fontId="5" fillId="0" borderId="1" xfId="1" applyBorder="1"/>
    <xf numFmtId="0" fontId="5" fillId="0" borderId="1" xfId="1" applyFill="1" applyBorder="1"/>
    <xf numFmtId="0" fontId="5" fillId="0" borderId="8" xfId="1" applyFont="1" applyBorder="1" applyAlignment="1">
      <alignment horizontal="right"/>
    </xf>
    <xf numFmtId="0" fontId="5" fillId="0" borderId="8" xfId="1" applyFill="1" applyBorder="1"/>
    <xf numFmtId="0" fontId="5" fillId="0" borderId="8" xfId="1" applyBorder="1"/>
    <xf numFmtId="0" fontId="5" fillId="0" borderId="9" xfId="1" applyBorder="1"/>
    <xf numFmtId="0" fontId="5" fillId="0" borderId="9" xfId="1" applyFill="1" applyBorder="1"/>
    <xf numFmtId="49" fontId="5" fillId="0" borderId="6" xfId="1" applyNumberFormat="1" applyFont="1" applyBorder="1" applyAlignment="1">
      <alignment vertical="center"/>
    </xf>
    <xf numFmtId="164" fontId="5" fillId="0" borderId="8" xfId="1" applyNumberFormat="1" applyFill="1" applyBorder="1"/>
    <xf numFmtId="0" fontId="5" fillId="0" borderId="4" xfId="1" applyFont="1" applyBorder="1" applyAlignment="1">
      <alignment horizontal="right"/>
    </xf>
    <xf numFmtId="49" fontId="5" fillId="0" borderId="6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0" fontId="7" fillId="0" borderId="0" xfId="0" applyFont="1"/>
    <xf numFmtId="49" fontId="5" fillId="0" borderId="10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164" fontId="5" fillId="0" borderId="0" xfId="1" applyNumberFormat="1" applyFill="1" applyBorder="1"/>
    <xf numFmtId="0" fontId="5" fillId="0" borderId="4" xfId="1" applyBorder="1" applyAlignment="1">
      <alignment horizontal="right"/>
    </xf>
    <xf numFmtId="49" fontId="5" fillId="0" borderId="0" xfId="1" applyNumberFormat="1"/>
    <xf numFmtId="18" fontId="5" fillId="0" borderId="8" xfId="1" applyNumberFormat="1" applyFont="1" applyBorder="1" applyAlignment="1">
      <alignment horizontal="right"/>
    </xf>
    <xf numFmtId="49" fontId="5" fillId="0" borderId="2" xfId="1" applyNumberFormat="1" applyFont="1" applyBorder="1" applyAlignment="1">
      <alignment vertical="center"/>
    </xf>
    <xf numFmtId="49" fontId="5" fillId="0" borderId="7" xfId="1" applyNumberFormat="1" applyFont="1" applyBorder="1" applyAlignment="1">
      <alignment horizontal="right" vertical="center"/>
    </xf>
    <xf numFmtId="0" fontId="5" fillId="0" borderId="4" xfId="1" applyBorder="1"/>
    <xf numFmtId="0" fontId="5" fillId="0" borderId="12" xfId="1" applyBorder="1"/>
    <xf numFmtId="0" fontId="5" fillId="0" borderId="9" xfId="1" applyBorder="1"/>
    <xf numFmtId="0" fontId="5" fillId="0" borderId="8" xfId="1" applyBorder="1"/>
    <xf numFmtId="0" fontId="5" fillId="0" borderId="8" xfId="1" applyFill="1" applyBorder="1"/>
    <xf numFmtId="164" fontId="5" fillId="0" borderId="8" xfId="1" applyNumberFormat="1" applyFill="1" applyBorder="1"/>
    <xf numFmtId="0" fontId="5" fillId="0" borderId="8" xfId="1" applyFont="1" applyBorder="1" applyAlignment="1">
      <alignment horizontal="right"/>
    </xf>
    <xf numFmtId="0" fontId="5" fillId="0" borderId="1" xfId="1" applyBorder="1"/>
    <xf numFmtId="0" fontId="5" fillId="0" borderId="0" xfId="1" applyBorder="1"/>
    <xf numFmtId="0" fontId="5" fillId="0" borderId="0" xfId="1" applyFill="1" applyBorder="1"/>
    <xf numFmtId="164" fontId="5" fillId="0" borderId="0" xfId="1" applyNumberFormat="1" applyFill="1" applyBorder="1"/>
    <xf numFmtId="0" fontId="5" fillId="0" borderId="0" xfId="1" applyFont="1" applyBorder="1" applyAlignment="1">
      <alignment horizontal="right"/>
    </xf>
    <xf numFmtId="0" fontId="5" fillId="0" borderId="5" xfId="1" applyBorder="1"/>
    <xf numFmtId="0" fontId="5" fillId="0" borderId="3" xfId="1" applyBorder="1"/>
    <xf numFmtId="164" fontId="5" fillId="0" borderId="3" xfId="1" applyNumberFormat="1" applyFill="1" applyBorder="1"/>
    <xf numFmtId="0" fontId="5" fillId="0" borderId="3" xfId="1" applyFont="1" applyBorder="1" applyAlignment="1">
      <alignment horizontal="right"/>
    </xf>
    <xf numFmtId="0" fontId="5" fillId="0" borderId="3" xfId="1" applyFill="1" applyBorder="1"/>
    <xf numFmtId="0" fontId="5" fillId="0" borderId="9" xfId="1" applyFill="1" applyBorder="1"/>
    <xf numFmtId="0" fontId="5" fillId="0" borderId="1" xfId="1" applyFill="1" applyBorder="1"/>
    <xf numFmtId="0" fontId="5" fillId="0" borderId="5" xfId="1" applyFill="1" applyBorder="1"/>
    <xf numFmtId="0" fontId="5" fillId="0" borderId="4" xfId="1" applyFill="1" applyBorder="1"/>
    <xf numFmtId="0" fontId="5" fillId="0" borderId="3" xfId="1" applyBorder="1" applyAlignment="1">
      <alignment horizontal="right"/>
    </xf>
    <xf numFmtId="0" fontId="5" fillId="0" borderId="2" xfId="1" applyBorder="1" applyAlignment="1">
      <alignment horizontal="right"/>
    </xf>
    <xf numFmtId="0" fontId="6" fillId="0" borderId="0" xfId="1" applyFont="1"/>
    <xf numFmtId="49" fontId="5" fillId="0" borderId="2" xfId="1" applyNumberFormat="1" applyFont="1" applyBorder="1" applyAlignment="1">
      <alignment vertical="center"/>
    </xf>
    <xf numFmtId="49" fontId="5" fillId="0" borderId="7" xfId="1" applyNumberFormat="1" applyFont="1" applyBorder="1" applyAlignment="1">
      <alignment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0" fontId="5" fillId="0" borderId="13" xfId="1" applyBorder="1" applyAlignment="1">
      <alignment horizontal="right"/>
    </xf>
    <xf numFmtId="164" fontId="5" fillId="0" borderId="4" xfId="1" applyNumberFormat="1" applyFill="1" applyBorder="1"/>
    <xf numFmtId="0" fontId="5" fillId="0" borderId="13" xfId="1" applyFill="1" applyBorder="1"/>
    <xf numFmtId="0" fontId="5" fillId="0" borderId="12" xfId="1" applyFill="1" applyBorder="1"/>
    <xf numFmtId="0" fontId="5" fillId="0" borderId="6" xfId="1" applyFill="1" applyBorder="1"/>
    <xf numFmtId="0" fontId="5" fillId="0" borderId="7" xfId="1" applyFill="1" applyBorder="1"/>
    <xf numFmtId="0" fontId="5" fillId="0" borderId="2" xfId="1" applyFill="1" applyBorder="1"/>
    <xf numFmtId="0" fontId="5" fillId="0" borderId="15" xfId="1" applyFont="1" applyBorder="1" applyAlignment="1">
      <alignment horizontal="right"/>
    </xf>
    <xf numFmtId="164" fontId="5" fillId="0" borderId="15" xfId="1" applyNumberFormat="1" applyFill="1" applyBorder="1"/>
    <xf numFmtId="0" fontId="5" fillId="0" borderId="15" xfId="1" applyBorder="1"/>
    <xf numFmtId="0" fontId="5" fillId="0" borderId="14" xfId="1" applyFill="1" applyBorder="1"/>
    <xf numFmtId="0" fontId="5" fillId="0" borderId="16" xfId="1" applyBorder="1"/>
    <xf numFmtId="49" fontId="5" fillId="0" borderId="0" xfId="1" applyNumberFormat="1" applyBorder="1"/>
    <xf numFmtId="0" fontId="5" fillId="4" borderId="0" xfId="1" applyFill="1"/>
    <xf numFmtId="0" fontId="5" fillId="0" borderId="14" xfId="1" applyBorder="1"/>
    <xf numFmtId="164" fontId="5" fillId="0" borderId="3" xfId="1" applyNumberFormat="1" applyFont="1" applyFill="1" applyBorder="1"/>
    <xf numFmtId="0" fontId="5" fillId="0" borderId="3" xfId="1" applyFont="1" applyBorder="1"/>
    <xf numFmtId="0" fontId="5" fillId="0" borderId="2" xfId="1" applyFont="1" applyFill="1" applyBorder="1"/>
    <xf numFmtId="0" fontId="5" fillId="0" borderId="5" xfId="1" applyFont="1" applyBorder="1"/>
    <xf numFmtId="164" fontId="5" fillId="0" borderId="15" xfId="1" applyNumberFormat="1" applyFont="1" applyFill="1" applyBorder="1"/>
    <xf numFmtId="0" fontId="5" fillId="0" borderId="15" xfId="1" applyFont="1" applyBorder="1"/>
    <xf numFmtId="0" fontId="5" fillId="0" borderId="14" xfId="1" applyFont="1" applyFill="1" applyBorder="1"/>
    <xf numFmtId="0" fontId="5" fillId="0" borderId="16" xfId="1" applyFont="1" applyBorder="1"/>
    <xf numFmtId="0" fontId="5" fillId="0" borderId="0" xfId="1" applyAlignment="1">
      <alignment vertical="center" wrapText="1"/>
    </xf>
    <xf numFmtId="0" fontId="6" fillId="5" borderId="0" xfId="1" applyFont="1" applyFill="1"/>
    <xf numFmtId="0" fontId="5" fillId="5" borderId="0" xfId="1" applyFill="1" applyAlignment="1">
      <alignment horizontal="left"/>
    </xf>
    <xf numFmtId="0" fontId="5" fillId="5" borderId="0" xfId="1" applyFill="1"/>
    <xf numFmtId="0" fontId="5" fillId="5" borderId="0" xfId="1" quotePrefix="1" applyFill="1"/>
    <xf numFmtId="164" fontId="5" fillId="5" borderId="0" xfId="1" applyNumberFormat="1" applyFill="1"/>
    <xf numFmtId="0" fontId="5" fillId="5" borderId="13" xfId="1" applyFill="1" applyBorder="1" applyAlignment="1">
      <alignment horizontal="right"/>
    </xf>
    <xf numFmtId="0" fontId="5" fillId="5" borderId="4" xfId="1" applyFill="1" applyBorder="1" applyAlignment="1">
      <alignment horizontal="right"/>
    </xf>
    <xf numFmtId="164" fontId="5" fillId="5" borderId="4" xfId="1" applyNumberFormat="1" applyFill="1" applyBorder="1"/>
    <xf numFmtId="0" fontId="5" fillId="5" borderId="4" xfId="1" applyFill="1" applyBorder="1"/>
    <xf numFmtId="49" fontId="5" fillId="5" borderId="13" xfId="1" applyNumberFormat="1" applyFont="1" applyFill="1" applyBorder="1" applyAlignment="1">
      <alignment vertical="center"/>
    </xf>
    <xf numFmtId="0" fontId="5" fillId="5" borderId="4" xfId="1" applyFont="1" applyFill="1" applyBorder="1" applyAlignment="1">
      <alignment horizontal="right"/>
    </xf>
    <xf numFmtId="0" fontId="5" fillId="5" borderId="3" xfId="1" applyFont="1" applyFill="1" applyBorder="1" applyAlignment="1">
      <alignment horizontal="right"/>
    </xf>
    <xf numFmtId="164" fontId="5" fillId="5" borderId="3" xfId="1" applyNumberFormat="1" applyFill="1" applyBorder="1"/>
    <xf numFmtId="0" fontId="5" fillId="5" borderId="3" xfId="1" applyFill="1" applyBorder="1"/>
    <xf numFmtId="0" fontId="5" fillId="5" borderId="0" xfId="1" applyFont="1" applyFill="1" applyBorder="1" applyAlignment="1">
      <alignment horizontal="right"/>
    </xf>
    <xf numFmtId="164" fontId="5" fillId="5" borderId="0" xfId="1" applyNumberFormat="1" applyFill="1" applyBorder="1"/>
    <xf numFmtId="0" fontId="5" fillId="5" borderId="0" xfId="1" applyFill="1" applyBorder="1"/>
    <xf numFmtId="0" fontId="5" fillId="5" borderId="8" xfId="1" applyFont="1" applyFill="1" applyBorder="1" applyAlignment="1">
      <alignment horizontal="right"/>
    </xf>
    <xf numFmtId="164" fontId="5" fillId="5" borderId="8" xfId="1" applyNumberFormat="1" applyFill="1" applyBorder="1"/>
    <xf numFmtId="0" fontId="5" fillId="5" borderId="8" xfId="1" applyFill="1" applyBorder="1"/>
    <xf numFmtId="49" fontId="5" fillId="5" borderId="6" xfId="1" applyNumberFormat="1" applyFont="1" applyFill="1" applyBorder="1" applyAlignment="1">
      <alignment vertical="center"/>
    </xf>
    <xf numFmtId="2" fontId="5" fillId="0" borderId="0" xfId="1" applyNumberFormat="1"/>
    <xf numFmtId="49" fontId="5" fillId="0" borderId="13" xfId="1" applyNumberFormat="1" applyFont="1" applyBorder="1" applyAlignment="1">
      <alignment vertical="center"/>
    </xf>
    <xf numFmtId="0" fontId="5" fillId="0" borderId="13" xfId="1" applyBorder="1" applyAlignment="1">
      <alignment horizontal="left"/>
    </xf>
    <xf numFmtId="49" fontId="5" fillId="0" borderId="18" xfId="1" applyNumberFormat="1" applyFont="1" applyBorder="1" applyAlignment="1">
      <alignment vertical="center"/>
    </xf>
    <xf numFmtId="0" fontId="5" fillId="0" borderId="19" xfId="1" applyFont="1" applyBorder="1" applyAlignment="1">
      <alignment horizontal="right"/>
    </xf>
    <xf numFmtId="164" fontId="5" fillId="0" borderId="19" xfId="1" applyNumberFormat="1" applyFill="1" applyBorder="1"/>
    <xf numFmtId="0" fontId="5" fillId="0" borderId="19" xfId="1" applyBorder="1"/>
    <xf numFmtId="0" fontId="5" fillId="0" borderId="19" xfId="1" applyFill="1" applyBorder="1"/>
    <xf numFmtId="0" fontId="5" fillId="0" borderId="20" xfId="1" applyFill="1" applyBorder="1"/>
    <xf numFmtId="0" fontId="5" fillId="0" borderId="18" xfId="1" applyBorder="1"/>
    <xf numFmtId="0" fontId="5" fillId="0" borderId="18" xfId="1" applyFill="1" applyBorder="1"/>
    <xf numFmtId="0" fontId="5" fillId="0" borderId="0" xfId="1" applyFont="1"/>
    <xf numFmtId="0" fontId="1" fillId="0" borderId="0" xfId="4"/>
    <xf numFmtId="0" fontId="4" fillId="0" borderId="0" xfId="4" applyFont="1"/>
    <xf numFmtId="0" fontId="5" fillId="0" borderId="21" xfId="1" applyBorder="1" applyAlignment="1">
      <alignment horizontal="right"/>
    </xf>
    <xf numFmtId="164" fontId="5" fillId="0" borderId="21" xfId="1" applyNumberFormat="1" applyFill="1" applyBorder="1"/>
    <xf numFmtId="0" fontId="5" fillId="0" borderId="21" xfId="1" applyFill="1" applyBorder="1"/>
    <xf numFmtId="49" fontId="5" fillId="0" borderId="21" xfId="1" applyNumberFormat="1" applyFont="1" applyBorder="1" applyAlignment="1">
      <alignment vertical="center"/>
    </xf>
    <xf numFmtId="0" fontId="5" fillId="0" borderId="21" xfId="1" applyFont="1" applyBorder="1" applyAlignment="1">
      <alignment horizontal="right"/>
    </xf>
    <xf numFmtId="0" fontId="5" fillId="0" borderId="21" xfId="1" applyBorder="1"/>
    <xf numFmtId="49" fontId="5" fillId="0" borderId="0" xfId="1" applyNumberFormat="1" applyFont="1" applyBorder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6" xfId="1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1" applyFill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8" xfId="2" applyBorder="1" applyAlignment="1">
      <alignment horizontal="center" vertical="center"/>
    </xf>
    <xf numFmtId="0" fontId="3" fillId="0" borderId="6" xfId="2" applyBorder="1" applyAlignment="1">
      <alignment horizontal="center" vertical="center"/>
    </xf>
    <xf numFmtId="0" fontId="3" fillId="0" borderId="7" xfId="2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0" fontId="5" fillId="0" borderId="17" xfId="1" applyBorder="1" applyAlignment="1">
      <alignment horizontal="center" vertical="center" wrapText="1"/>
    </xf>
    <xf numFmtId="0" fontId="5" fillId="0" borderId="0" xfId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/>
    </xf>
    <xf numFmtId="49" fontId="5" fillId="0" borderId="7" xfId="1" applyNumberFormat="1" applyFont="1" applyFill="1" applyBorder="1" applyAlignment="1">
      <alignment horizontal="center" vertical="center"/>
    </xf>
    <xf numFmtId="0" fontId="5" fillId="0" borderId="15" xfId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center" vertical="center"/>
    </xf>
    <xf numFmtId="49" fontId="5" fillId="4" borderId="7" xfId="1" applyNumberFormat="1" applyFont="1" applyFill="1" applyBorder="1" applyAlignment="1">
      <alignment horizontal="center" vertical="center"/>
    </xf>
    <xf numFmtId="49" fontId="5" fillId="5" borderId="2" xfId="1" applyNumberFormat="1" applyFont="1" applyFill="1" applyBorder="1" applyAlignment="1">
      <alignment horizontal="center" vertical="center"/>
    </xf>
    <xf numFmtId="49" fontId="5" fillId="5" borderId="6" xfId="1" applyNumberFormat="1" applyFont="1" applyFill="1" applyBorder="1" applyAlignment="1">
      <alignment horizontal="center" vertical="center"/>
    </xf>
    <xf numFmtId="49" fontId="5" fillId="5" borderId="7" xfId="1" applyNumberFormat="1" applyFont="1" applyFill="1" applyBorder="1" applyAlignment="1">
      <alignment horizontal="center" vertical="center"/>
    </xf>
    <xf numFmtId="49" fontId="5" fillId="5" borderId="2" xfId="1" applyNumberFormat="1" applyFont="1" applyFill="1" applyBorder="1" applyAlignment="1">
      <alignment horizontal="center" vertical="center" wrapText="1"/>
    </xf>
    <xf numFmtId="49" fontId="5" fillId="5" borderId="6" xfId="1" applyNumberFormat="1" applyFont="1" applyFill="1" applyBorder="1" applyAlignment="1">
      <alignment horizontal="center" vertical="center" wrapText="1"/>
    </xf>
    <xf numFmtId="49" fontId="5" fillId="5" borderId="7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5" fillId="0" borderId="6" xfId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5" fillId="0" borderId="0" xfId="1" applyFill="1" applyAlignment="1">
      <alignment vertical="center" wrapText="1"/>
    </xf>
    <xf numFmtId="0" fontId="5" fillId="0" borderId="6" xfId="1" applyBorder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49" fontId="5" fillId="0" borderId="21" xfId="1" applyNumberFormat="1" applyFont="1" applyBorder="1" applyAlignment="1">
      <alignment horizontal="center" vertical="center"/>
    </xf>
    <xf numFmtId="0" fontId="5" fillId="0" borderId="21" xfId="1" applyFill="1" applyBorder="1" applyAlignment="1">
      <alignment horizontal="center" vertical="center"/>
    </xf>
    <xf numFmtId="0" fontId="5" fillId="0" borderId="0" xfId="1" applyAlignment="1">
      <alignment horizontal="right"/>
    </xf>
    <xf numFmtId="0" fontId="5" fillId="0" borderId="2" xfId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49" fontId="5" fillId="0" borderId="13" xfId="1" applyNumberFormat="1" applyFont="1" applyBorder="1" applyAlignment="1">
      <alignment horizontal="center" vertical="center"/>
    </xf>
    <xf numFmtId="0" fontId="5" fillId="0" borderId="6" xfId="1" applyBorder="1"/>
    <xf numFmtId="164" fontId="5" fillId="0" borderId="11" xfId="1" applyNumberFormat="1" applyFill="1" applyBorder="1"/>
    <xf numFmtId="0" fontId="5" fillId="0" borderId="11" xfId="1" applyBorder="1"/>
    <xf numFmtId="0" fontId="5" fillId="0" borderId="11" xfId="1" applyFill="1" applyBorder="1"/>
    <xf numFmtId="0" fontId="5" fillId="0" borderId="22" xfId="1" applyBorder="1"/>
    <xf numFmtId="0" fontId="5" fillId="0" borderId="17" xfId="1" applyBorder="1"/>
  </cellXfs>
  <cellStyles count="5">
    <cellStyle name="Normal 2" xfId="2"/>
    <cellStyle name="Standard" xfId="0" builtinId="0"/>
    <cellStyle name="Standard 2" xfId="1"/>
    <cellStyle name="Standard 3" xfId="3"/>
    <cellStyle name="Standard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72949112319186E-2"/>
          <c:y val="1.8878908848968728E-2"/>
          <c:w val="0.86192468619246865"/>
          <c:h val="0.960039789760773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4-4482-9880-9B36EE1EEF0D}"/>
              </c:ext>
            </c:extLst>
          </c:dPt>
          <c:dPt>
            <c:idx val="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4-4482-9880-9B36EE1EEF0D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4-4482-9880-9B36EE1EEF0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4-4482-9880-9B36EE1EEF0D}"/>
              </c:ext>
            </c:extLst>
          </c:dPt>
          <c:dPt>
            <c:idx val="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E4-4482-9880-9B36EE1EEF0D}"/>
              </c:ext>
            </c:extLst>
          </c:dPt>
          <c:dPt>
            <c:idx val="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E4-4482-9880-9B36EE1EEF0D}"/>
              </c:ext>
            </c:extLst>
          </c:dPt>
          <c:dPt>
            <c:idx val="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E4-4482-9880-9B36EE1EEF0D}"/>
              </c:ext>
            </c:extLst>
          </c:dPt>
          <c:dPt>
            <c:idx val="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E4-4482-9880-9B36EE1EEF0D}"/>
              </c:ext>
            </c:extLst>
          </c:dPt>
          <c:dPt>
            <c:idx val="1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E4-4482-9880-9B36EE1EEF0D}"/>
              </c:ext>
            </c:extLst>
          </c:dPt>
          <c:dPt>
            <c:idx val="1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FE4-4482-9880-9B36EE1EEF0D}"/>
              </c:ext>
            </c:extLst>
          </c:dPt>
          <c:dPt>
            <c:idx val="1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FE4-4482-9880-9B36EE1EEF0D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FE4-4482-9880-9B36EE1EEF0D}"/>
              </c:ext>
            </c:extLst>
          </c:dPt>
          <c:dPt>
            <c:idx val="1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FE4-4482-9880-9B36EE1EEF0D}"/>
              </c:ext>
            </c:extLst>
          </c:dPt>
          <c:dPt>
            <c:idx val="1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FE4-4482-9880-9B36EE1EEF0D}"/>
              </c:ext>
            </c:extLst>
          </c:dPt>
          <c:dPt>
            <c:idx val="1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FE4-4482-9880-9B36EE1EEF0D}"/>
              </c:ext>
            </c:extLst>
          </c:dPt>
          <c:dPt>
            <c:idx val="1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FE4-4482-9880-9B36EE1EEF0D}"/>
              </c:ext>
            </c:extLst>
          </c:dPt>
          <c:dPt>
            <c:idx val="2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4FE4-4482-9880-9B36EE1EEF0D}"/>
              </c:ext>
            </c:extLst>
          </c:dPt>
          <c:dPt>
            <c:idx val="2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B-4FE4-4482-9880-9B36EE1EEF0D}"/>
              </c:ext>
            </c:extLst>
          </c:dPt>
          <c:dPt>
            <c:idx val="2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D-4FE4-4482-9880-9B36EE1EEF0D}"/>
              </c:ext>
            </c:extLst>
          </c:dPt>
          <c:dPt>
            <c:idx val="2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F-4FE4-4482-9880-9B36EE1EEF0D}"/>
              </c:ext>
            </c:extLst>
          </c:dPt>
          <c:dPt>
            <c:idx val="2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1-4FE4-4482-9880-9B36EE1EEF0D}"/>
              </c:ext>
            </c:extLst>
          </c:dPt>
          <c:dPt>
            <c:idx val="2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3-4FE4-4482-9880-9B36EE1EEF0D}"/>
              </c:ext>
            </c:extLst>
          </c:dPt>
          <c:dPt>
            <c:idx val="2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5-4FE4-4482-9880-9B36EE1EEF0D}"/>
              </c:ext>
            </c:extLst>
          </c:dPt>
          <c:dPt>
            <c:idx val="2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7-4FE4-4482-9880-9B36EE1EEF0D}"/>
              </c:ext>
            </c:extLst>
          </c:dPt>
          <c:dPt>
            <c:idx val="2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9-4FE4-4482-9880-9B36EE1EEF0D}"/>
              </c:ext>
            </c:extLst>
          </c:dPt>
          <c:dPt>
            <c:idx val="2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B-4FE4-4482-9880-9B36EE1EEF0D}"/>
              </c:ext>
            </c:extLst>
          </c:dPt>
          <c:dPt>
            <c:idx val="3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D-4FE4-4482-9880-9B36EE1EEF0D}"/>
              </c:ext>
            </c:extLst>
          </c:dPt>
          <c:dPt>
            <c:idx val="3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F-4FE4-4482-9880-9B36EE1EEF0D}"/>
              </c:ext>
            </c:extLst>
          </c:dPt>
          <c:dPt>
            <c:idx val="3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1-4FE4-4482-9880-9B36EE1EEF0D}"/>
              </c:ext>
            </c:extLst>
          </c:dPt>
          <c:dPt>
            <c:idx val="3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3-4FE4-4482-9880-9B36EE1EEF0D}"/>
              </c:ext>
            </c:extLst>
          </c:dPt>
          <c:dPt>
            <c:idx val="3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5-4FE4-4482-9880-9B36EE1EEF0D}"/>
              </c:ext>
            </c:extLst>
          </c:dPt>
          <c:dPt>
            <c:idx val="3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7-4FE4-4482-9880-9B36EE1EEF0D}"/>
              </c:ext>
            </c:extLst>
          </c:dPt>
          <c:dPt>
            <c:idx val="3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9-4FE4-4482-9880-9B36EE1EEF0D}"/>
              </c:ext>
            </c:extLst>
          </c:dPt>
          <c:dPt>
            <c:idx val="3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B-4FE4-4482-9880-9B36EE1EEF0D}"/>
              </c:ext>
            </c:extLst>
          </c:dPt>
          <c:dPt>
            <c:idx val="3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D-4FE4-4482-9880-9B36EE1EEF0D}"/>
              </c:ext>
            </c:extLst>
          </c:dPt>
          <c:dPt>
            <c:idx val="3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F-4FE4-4482-9880-9B36EE1EEF0D}"/>
              </c:ext>
            </c:extLst>
          </c:dPt>
          <c:dPt>
            <c:idx val="4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1-4FE4-4482-9880-9B36EE1EEF0D}"/>
              </c:ext>
            </c:extLst>
          </c:dPt>
          <c:dPt>
            <c:idx val="4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3-4FE4-4482-9880-9B36EE1EEF0D}"/>
              </c:ext>
            </c:extLst>
          </c:dPt>
          <c:dPt>
            <c:idx val="4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5-4FE4-4482-9880-9B36EE1EEF0D}"/>
              </c:ext>
            </c:extLst>
          </c:dPt>
          <c:dPt>
            <c:idx val="4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7-4FE4-4482-9880-9B36EE1EEF0D}"/>
              </c:ext>
            </c:extLst>
          </c:dPt>
          <c:dPt>
            <c:idx val="4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9-4FE4-4482-9880-9B36EE1EEF0D}"/>
              </c:ext>
            </c:extLst>
          </c:dPt>
          <c:dPt>
            <c:idx val="4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B-4FE4-4482-9880-9B36EE1EEF0D}"/>
              </c:ext>
            </c:extLst>
          </c:dPt>
          <c:dPt>
            <c:idx val="4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D-4FE4-4482-9880-9B36EE1EEF0D}"/>
              </c:ext>
            </c:extLst>
          </c:dPt>
          <c:dPt>
            <c:idx val="4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F-4FE4-4482-9880-9B36EE1EEF0D}"/>
              </c:ext>
            </c:extLst>
          </c:dPt>
          <c:dPt>
            <c:idx val="4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1-4FE4-4482-9880-9B36EE1EEF0D}"/>
              </c:ext>
            </c:extLst>
          </c:dPt>
          <c:dPt>
            <c:idx val="4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3-4FE4-4482-9880-9B36EE1EEF0D}"/>
              </c:ext>
            </c:extLst>
          </c:dPt>
          <c:dPt>
            <c:idx val="5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5-4FE4-4482-9880-9B36EE1EEF0D}"/>
              </c:ext>
            </c:extLst>
          </c:dPt>
          <c:dPt>
            <c:idx val="5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7-4FE4-4482-9880-9B36EE1EEF0D}"/>
              </c:ext>
            </c:extLst>
          </c:dPt>
          <c:dPt>
            <c:idx val="5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9-4FE4-4482-9880-9B36EE1EEF0D}"/>
              </c:ext>
            </c:extLst>
          </c:dPt>
          <c:dPt>
            <c:idx val="5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B-4FE4-4482-9880-9B36EE1EEF0D}"/>
              </c:ext>
            </c:extLst>
          </c:dPt>
          <c:dPt>
            <c:idx val="5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D-4FE4-4482-9880-9B36EE1EEF0D}"/>
              </c:ext>
            </c:extLst>
          </c:dPt>
          <c:dPt>
            <c:idx val="5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F-4FE4-4482-9880-9B36EE1EEF0D}"/>
              </c:ext>
            </c:extLst>
          </c:dPt>
          <c:dPt>
            <c:idx val="5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1-4FE4-4482-9880-9B36EE1EEF0D}"/>
              </c:ext>
            </c:extLst>
          </c:dPt>
          <c:dPt>
            <c:idx val="5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3-4FE4-4482-9880-9B36EE1EEF0D}"/>
              </c:ext>
            </c:extLst>
          </c:dPt>
          <c:dPt>
            <c:idx val="5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5-4FE4-4482-9880-9B36EE1EEF0D}"/>
              </c:ext>
            </c:extLst>
          </c:dPt>
          <c:dPt>
            <c:idx val="5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7-4FE4-4482-9880-9B36EE1EEF0D}"/>
              </c:ext>
            </c:extLst>
          </c:dPt>
          <c:dPt>
            <c:idx val="6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9-4FE4-4482-9880-9B36EE1EEF0D}"/>
              </c:ext>
            </c:extLst>
          </c:dPt>
          <c:dPt>
            <c:idx val="6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B-4FE4-4482-9880-9B36EE1EEF0D}"/>
              </c:ext>
            </c:extLst>
          </c:dPt>
          <c:dPt>
            <c:idx val="6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D-4FE4-4482-9880-9B36EE1EEF0D}"/>
              </c:ext>
            </c:extLst>
          </c:dPt>
          <c:dPt>
            <c:idx val="6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F-4FE4-4482-9880-9B36EE1EEF0D}"/>
              </c:ext>
            </c:extLst>
          </c:dPt>
          <c:dPt>
            <c:idx val="6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1-4FE4-4482-9880-9B36EE1EEF0D}"/>
              </c:ext>
            </c:extLst>
          </c:dPt>
          <c:dPt>
            <c:idx val="6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3-4FE4-4482-9880-9B36EE1EEF0D}"/>
              </c:ext>
            </c:extLst>
          </c:dPt>
          <c:dPt>
            <c:idx val="6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5-4FE4-4482-9880-9B36EE1EEF0D}"/>
              </c:ext>
            </c:extLst>
          </c:dPt>
          <c:dPt>
            <c:idx val="6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7-4FE4-4482-9880-9B36EE1EEF0D}"/>
              </c:ext>
            </c:extLst>
          </c:dPt>
          <c:dPt>
            <c:idx val="6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9-4FE4-4482-9880-9B36EE1EEF0D}"/>
              </c:ext>
            </c:extLst>
          </c:dPt>
          <c:dPt>
            <c:idx val="6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B-4FE4-4482-9880-9B36EE1EEF0D}"/>
              </c:ext>
            </c:extLst>
          </c:dPt>
          <c:dPt>
            <c:idx val="7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D-4FE4-4482-9880-9B36EE1EEF0D}"/>
              </c:ext>
            </c:extLst>
          </c:dPt>
          <c:dPt>
            <c:idx val="7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F-4FE4-4482-9880-9B36EE1EEF0D}"/>
              </c:ext>
            </c:extLst>
          </c:dPt>
          <c:dPt>
            <c:idx val="7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1-4FE4-4482-9880-9B36EE1EEF0D}"/>
              </c:ext>
            </c:extLst>
          </c:dPt>
          <c:dPt>
            <c:idx val="7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3-4FE4-4482-9880-9B36EE1EEF0D}"/>
              </c:ext>
            </c:extLst>
          </c:dPt>
          <c:dPt>
            <c:idx val="7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5-4FE4-4482-9880-9B36EE1EEF0D}"/>
              </c:ext>
            </c:extLst>
          </c:dPt>
          <c:dPt>
            <c:idx val="7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7-4FE4-4482-9880-9B36EE1EEF0D}"/>
              </c:ext>
            </c:extLst>
          </c:dPt>
          <c:dPt>
            <c:idx val="7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9-4FE4-4482-9880-9B36EE1EEF0D}"/>
              </c:ext>
            </c:extLst>
          </c:dPt>
          <c:dPt>
            <c:idx val="7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B-4FE4-4482-9880-9B36EE1EEF0D}"/>
              </c:ext>
            </c:extLst>
          </c:dPt>
          <c:dPt>
            <c:idx val="7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D-4FE4-4482-9880-9B36EE1EEF0D}"/>
              </c:ext>
            </c:extLst>
          </c:dPt>
          <c:dPt>
            <c:idx val="7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F-4FE4-4482-9880-9B36EE1EEF0D}"/>
              </c:ext>
            </c:extLst>
          </c:dPt>
          <c:dPt>
            <c:idx val="8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1-4FE4-4482-9880-9B36EE1EEF0D}"/>
              </c:ext>
            </c:extLst>
          </c:dPt>
          <c:dPt>
            <c:idx val="8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3-4FE4-4482-9880-9B36EE1EEF0D}"/>
              </c:ext>
            </c:extLst>
          </c:dPt>
          <c:dPt>
            <c:idx val="8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5-4FE4-4482-9880-9B36EE1EEF0D}"/>
              </c:ext>
            </c:extLst>
          </c:dPt>
          <c:dPt>
            <c:idx val="8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7-4FE4-4482-9880-9B36EE1EEF0D}"/>
              </c:ext>
            </c:extLst>
          </c:dPt>
          <c:dPt>
            <c:idx val="8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9-4FE4-4482-9880-9B36EE1EEF0D}"/>
              </c:ext>
            </c:extLst>
          </c:dPt>
          <c:dPt>
            <c:idx val="8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B-4FE4-4482-9880-9B36EE1EEF0D}"/>
              </c:ext>
            </c:extLst>
          </c:dPt>
          <c:dPt>
            <c:idx val="8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D-4FE4-4482-9880-9B36EE1EEF0D}"/>
              </c:ext>
            </c:extLst>
          </c:dPt>
          <c:dPt>
            <c:idx val="8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F-4FE4-4482-9880-9B36EE1EEF0D}"/>
              </c:ext>
            </c:extLst>
          </c:dPt>
          <c:dPt>
            <c:idx val="8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1-4FE4-4482-9880-9B36EE1EEF0D}"/>
              </c:ext>
            </c:extLst>
          </c:dPt>
          <c:dPt>
            <c:idx val="8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3-4FE4-4482-9880-9B36EE1EEF0D}"/>
              </c:ext>
            </c:extLst>
          </c:dPt>
          <c:dPt>
            <c:idx val="9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5-4FE4-4482-9880-9B36EE1EEF0D}"/>
              </c:ext>
            </c:extLst>
          </c:dPt>
          <c:dPt>
            <c:idx val="9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7-4FE4-4482-9880-9B36EE1EEF0D}"/>
              </c:ext>
            </c:extLst>
          </c:dPt>
          <c:dPt>
            <c:idx val="9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9-4FE4-4482-9880-9B36EE1EEF0D}"/>
              </c:ext>
            </c:extLst>
          </c:dPt>
          <c:dPt>
            <c:idx val="9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B-4FE4-4482-9880-9B36EE1EEF0D}"/>
              </c:ext>
            </c:extLst>
          </c:dPt>
          <c:dPt>
            <c:idx val="9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D-4FE4-4482-9880-9B36EE1EEF0D}"/>
              </c:ext>
            </c:extLst>
          </c:dPt>
          <c:dPt>
            <c:idx val="9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F-4FE4-4482-9880-9B36EE1EEF0D}"/>
              </c:ext>
            </c:extLst>
          </c:dPt>
          <c:dPt>
            <c:idx val="9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1-4FE4-4482-9880-9B36EE1EEF0D}"/>
              </c:ext>
            </c:extLst>
          </c:dPt>
          <c:dPt>
            <c:idx val="9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3-4FE4-4482-9880-9B36EE1EEF0D}"/>
              </c:ext>
            </c:extLst>
          </c:dPt>
          <c:dPt>
            <c:idx val="9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5-4FE4-4482-9880-9B36EE1EEF0D}"/>
              </c:ext>
            </c:extLst>
          </c:dPt>
          <c:dPt>
            <c:idx val="9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7-4FE4-4482-9880-9B36EE1EEF0D}"/>
              </c:ext>
            </c:extLst>
          </c:dPt>
          <c:dPt>
            <c:idx val="10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9-4FE4-4482-9880-9B36EE1EEF0D}"/>
              </c:ext>
            </c:extLst>
          </c:dPt>
          <c:dPt>
            <c:idx val="10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B-4FE4-4482-9880-9B36EE1EEF0D}"/>
              </c:ext>
            </c:extLst>
          </c:dPt>
          <c:dPt>
            <c:idx val="10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D-4FE4-4482-9880-9B36EE1EEF0D}"/>
              </c:ext>
            </c:extLst>
          </c:dPt>
          <c:dPt>
            <c:idx val="10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7-032D-4BB5-89EF-4B97800FD108}"/>
              </c:ext>
            </c:extLst>
          </c:dPt>
          <c:dPt>
            <c:idx val="10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F-4FE4-4482-9880-9B36EE1EEF0D}"/>
              </c:ext>
            </c:extLst>
          </c:dPt>
          <c:dPt>
            <c:idx val="10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1-4FE4-4482-9880-9B36EE1EEF0D}"/>
              </c:ext>
            </c:extLst>
          </c:dPt>
          <c:dPt>
            <c:idx val="10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3-4FE4-4482-9880-9B36EE1EEF0D}"/>
              </c:ext>
            </c:extLst>
          </c:dPt>
          <c:dPt>
            <c:idx val="10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5-4FE4-4482-9880-9B36EE1EEF0D}"/>
              </c:ext>
            </c:extLst>
          </c:dPt>
          <c:dPt>
            <c:idx val="11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7-4FE4-4482-9880-9B36EE1EEF0D}"/>
              </c:ext>
            </c:extLst>
          </c:dPt>
          <c:dPt>
            <c:idx val="11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9-4FE4-4482-9880-9B36EE1EEF0D}"/>
              </c:ext>
            </c:extLst>
          </c:dPt>
          <c:dPt>
            <c:idx val="11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B-4FE4-4482-9880-9B36EE1EEF0D}"/>
              </c:ext>
            </c:extLst>
          </c:dPt>
          <c:dPt>
            <c:idx val="11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D-4FE4-4482-9880-9B36EE1EEF0D}"/>
              </c:ext>
            </c:extLst>
          </c:dPt>
          <c:dPt>
            <c:idx val="11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F-4FE4-4482-9880-9B36EE1EEF0D}"/>
              </c:ext>
            </c:extLst>
          </c:dPt>
          <c:dPt>
            <c:idx val="11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1-4FE4-4482-9880-9B36EE1EEF0D}"/>
              </c:ext>
            </c:extLst>
          </c:dPt>
          <c:dPt>
            <c:idx val="11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3-4FE4-4482-9880-9B36EE1EEF0D}"/>
              </c:ext>
            </c:extLst>
          </c:dPt>
          <c:dPt>
            <c:idx val="12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5-4FE4-4482-9880-9B36EE1EEF0D}"/>
              </c:ext>
            </c:extLst>
          </c:dPt>
          <c:dPt>
            <c:idx val="12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7-4FE4-4482-9880-9B36EE1EEF0D}"/>
              </c:ext>
            </c:extLst>
          </c:dPt>
          <c:dPt>
            <c:idx val="12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9-4FE4-4482-9880-9B36EE1EEF0D}"/>
              </c:ext>
            </c:extLst>
          </c:dPt>
          <c:dPt>
            <c:idx val="12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B-4FE4-4482-9880-9B36EE1EEF0D}"/>
              </c:ext>
            </c:extLst>
          </c:dPt>
          <c:dPt>
            <c:idx val="12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D-4FE4-4482-9880-9B36EE1EEF0D}"/>
              </c:ext>
            </c:extLst>
          </c:dPt>
          <c:dPt>
            <c:idx val="12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F-4FE4-4482-9880-9B36EE1EEF0D}"/>
              </c:ext>
            </c:extLst>
          </c:dPt>
          <c:dPt>
            <c:idx val="12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1-4FE4-4482-9880-9B36EE1EEF0D}"/>
              </c:ext>
            </c:extLst>
          </c:dPt>
          <c:dPt>
            <c:idx val="13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3-4FE4-4482-9880-9B36EE1EEF0D}"/>
              </c:ext>
            </c:extLst>
          </c:dPt>
          <c:dPt>
            <c:idx val="13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5-4FE4-4482-9880-9B36EE1EEF0D}"/>
              </c:ext>
            </c:extLst>
          </c:dPt>
          <c:dPt>
            <c:idx val="13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7-4FE4-4482-9880-9B36EE1EEF0D}"/>
              </c:ext>
            </c:extLst>
          </c:dPt>
          <c:dPt>
            <c:idx val="13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9-4FE4-4482-9880-9B36EE1EEF0D}"/>
              </c:ext>
            </c:extLst>
          </c:dPt>
          <c:dPt>
            <c:idx val="13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B-4FE4-4482-9880-9B36EE1EEF0D}"/>
              </c:ext>
            </c:extLst>
          </c:dPt>
          <c:dPt>
            <c:idx val="13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D-4FE4-4482-9880-9B36EE1EEF0D}"/>
              </c:ext>
            </c:extLst>
          </c:dPt>
          <c:dPt>
            <c:idx val="14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F-4FE4-4482-9880-9B36EE1EEF0D}"/>
              </c:ext>
            </c:extLst>
          </c:dPt>
          <c:dPt>
            <c:idx val="14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1-4FE4-4482-9880-9B36EE1EEF0D}"/>
              </c:ext>
            </c:extLst>
          </c:dPt>
          <c:dPt>
            <c:idx val="14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3-4FE4-4482-9880-9B36EE1EEF0D}"/>
              </c:ext>
            </c:extLst>
          </c:dPt>
          <c:dPt>
            <c:idx val="14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5-4FE4-4482-9880-9B36EE1EEF0D}"/>
              </c:ext>
            </c:extLst>
          </c:dPt>
          <c:dPt>
            <c:idx val="14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7-4FE4-4482-9880-9B36EE1EEF0D}"/>
              </c:ext>
            </c:extLst>
          </c:dPt>
          <c:dPt>
            <c:idx val="14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9-4FE4-4482-9880-9B36EE1EEF0D}"/>
              </c:ext>
            </c:extLst>
          </c:dPt>
          <c:dPt>
            <c:idx val="14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B-4FE4-4482-9880-9B36EE1EEF0D}"/>
              </c:ext>
            </c:extLst>
          </c:dPt>
          <c:dPt>
            <c:idx val="15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D-4FE4-4482-9880-9B36EE1EEF0D}"/>
              </c:ext>
            </c:extLst>
          </c:dPt>
          <c:dPt>
            <c:idx val="15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F-4FE4-4482-9880-9B36EE1EEF0D}"/>
              </c:ext>
            </c:extLst>
          </c:dPt>
          <c:dPt>
            <c:idx val="15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1-4FE4-4482-9880-9B36EE1EEF0D}"/>
              </c:ext>
            </c:extLst>
          </c:dPt>
          <c:dPt>
            <c:idx val="15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3-4FE4-4482-9880-9B36EE1EEF0D}"/>
              </c:ext>
            </c:extLst>
          </c:dPt>
          <c:dPt>
            <c:idx val="15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5-4FE4-4482-9880-9B36EE1EEF0D}"/>
              </c:ext>
            </c:extLst>
          </c:dPt>
          <c:dPt>
            <c:idx val="15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7-4FE4-4482-9880-9B36EE1EEF0D}"/>
              </c:ext>
            </c:extLst>
          </c:dPt>
          <c:dPt>
            <c:idx val="15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9-4FE4-4482-9880-9B36EE1EEF0D}"/>
              </c:ext>
            </c:extLst>
          </c:dPt>
          <c:dPt>
            <c:idx val="16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B-4FE4-4482-9880-9B36EE1EEF0D}"/>
              </c:ext>
            </c:extLst>
          </c:dPt>
          <c:dPt>
            <c:idx val="16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D-4FE4-4482-9880-9B36EE1EEF0D}"/>
              </c:ext>
            </c:extLst>
          </c:dPt>
          <c:dPt>
            <c:idx val="16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F-4FE4-4482-9880-9B36EE1EEF0D}"/>
              </c:ext>
            </c:extLst>
          </c:dPt>
          <c:dPt>
            <c:idx val="16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1-4FE4-4482-9880-9B36EE1EEF0D}"/>
              </c:ext>
            </c:extLst>
          </c:dPt>
          <c:dPt>
            <c:idx val="16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3-4FE4-4482-9880-9B36EE1EEF0D}"/>
              </c:ext>
            </c:extLst>
          </c:dPt>
          <c:dPt>
            <c:idx val="16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5-4FE4-4482-9880-9B36EE1EEF0D}"/>
              </c:ext>
            </c:extLst>
          </c:dPt>
          <c:dPt>
            <c:idx val="17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7-4FE4-4482-9880-9B36EE1EEF0D}"/>
              </c:ext>
            </c:extLst>
          </c:dPt>
          <c:dPt>
            <c:idx val="17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9-4FE4-4482-9880-9B36EE1EEF0D}"/>
              </c:ext>
            </c:extLst>
          </c:dPt>
          <c:errBars>
            <c:errBarType val="both"/>
            <c:errValType val="cust"/>
            <c:noEndCap val="0"/>
            <c:plus>
              <c:numRef>
                <c:f>Suppl.Fig6b!$D$8:$D$112</c:f>
                <c:numCache>
                  <c:formatCode>General</c:formatCode>
                  <c:ptCount val="105"/>
                  <c:pt idx="0">
                    <c:v>0.12182994637335011</c:v>
                  </c:pt>
                  <c:pt idx="1">
                    <c:v>0.1847510306692042</c:v>
                  </c:pt>
                  <c:pt idx="2">
                    <c:v>0.94064361292326515</c:v>
                  </c:pt>
                  <c:pt idx="3">
                    <c:v>0.56909465454644337</c:v>
                  </c:pt>
                  <c:pt idx="4">
                    <c:v>0.10003013296002362</c:v>
                  </c:pt>
                  <c:pt idx="5">
                    <c:v>7.8575377822826337E-2</c:v>
                  </c:pt>
                  <c:pt idx="6">
                    <c:v>4.6425504843782002E-2</c:v>
                  </c:pt>
                  <c:pt idx="10">
                    <c:v>4.591716273174281E-2</c:v>
                  </c:pt>
                  <c:pt idx="11">
                    <c:v>0.90254172387393417</c:v>
                  </c:pt>
                  <c:pt idx="12">
                    <c:v>1.8852435759957704</c:v>
                  </c:pt>
                  <c:pt idx="13">
                    <c:v>0.54304655187193684</c:v>
                  </c:pt>
                  <c:pt idx="14">
                    <c:v>0.56394139988122971</c:v>
                  </c:pt>
                  <c:pt idx="15">
                    <c:v>0.66183462624737299</c:v>
                  </c:pt>
                  <c:pt idx="16">
                    <c:v>0.2058971851029863</c:v>
                  </c:pt>
                </c:numCache>
              </c:numRef>
            </c:plus>
            <c:minus>
              <c:numRef>
                <c:f>Suppl.Fig6b!$D$8:$D$112</c:f>
                <c:numCache>
                  <c:formatCode>General</c:formatCode>
                  <c:ptCount val="105"/>
                  <c:pt idx="0">
                    <c:v>0.12182994637335011</c:v>
                  </c:pt>
                  <c:pt idx="1">
                    <c:v>0.1847510306692042</c:v>
                  </c:pt>
                  <c:pt idx="2">
                    <c:v>0.94064361292326515</c:v>
                  </c:pt>
                  <c:pt idx="3">
                    <c:v>0.56909465454644337</c:v>
                  </c:pt>
                  <c:pt idx="4">
                    <c:v>0.10003013296002362</c:v>
                  </c:pt>
                  <c:pt idx="5">
                    <c:v>7.8575377822826337E-2</c:v>
                  </c:pt>
                  <c:pt idx="6">
                    <c:v>4.6425504843782002E-2</c:v>
                  </c:pt>
                  <c:pt idx="10">
                    <c:v>4.591716273174281E-2</c:v>
                  </c:pt>
                  <c:pt idx="11">
                    <c:v>0.90254172387393417</c:v>
                  </c:pt>
                  <c:pt idx="12">
                    <c:v>1.8852435759957704</c:v>
                  </c:pt>
                  <c:pt idx="13">
                    <c:v>0.54304655187193684</c:v>
                  </c:pt>
                  <c:pt idx="14">
                    <c:v>0.56394139988122971</c:v>
                  </c:pt>
                  <c:pt idx="15">
                    <c:v>0.66183462624737299</c:v>
                  </c:pt>
                  <c:pt idx="16">
                    <c:v>0.2058971851029863</c:v>
                  </c:pt>
                </c:numCache>
              </c:numRef>
            </c:minus>
          </c:errBars>
          <c:val>
            <c:numRef>
              <c:f>Suppl.Fig6b!$C$8:$C$112</c:f>
              <c:numCache>
                <c:formatCode>0.0</c:formatCode>
                <c:ptCount val="105"/>
                <c:pt idx="0">
                  <c:v>0.3576833333333333</c:v>
                </c:pt>
                <c:pt idx="1">
                  <c:v>11.551633333333333</c:v>
                </c:pt>
                <c:pt idx="2">
                  <c:v>11.276846666666666</c:v>
                </c:pt>
                <c:pt idx="3">
                  <c:v>2.840783333333333</c:v>
                </c:pt>
                <c:pt idx="4">
                  <c:v>1.0921000000000001</c:v>
                </c:pt>
                <c:pt idx="5">
                  <c:v>0.45045000000000002</c:v>
                </c:pt>
                <c:pt idx="6">
                  <c:v>0.37525000000000003</c:v>
                </c:pt>
                <c:pt idx="10">
                  <c:v>0.23908333333333331</c:v>
                </c:pt>
                <c:pt idx="11">
                  <c:v>12.086666666666666</c:v>
                </c:pt>
                <c:pt idx="12">
                  <c:v>11.180116666666668</c:v>
                </c:pt>
                <c:pt idx="13">
                  <c:v>8.3628</c:v>
                </c:pt>
                <c:pt idx="14">
                  <c:v>4.2789999999999999</c:v>
                </c:pt>
                <c:pt idx="15">
                  <c:v>1.16265</c:v>
                </c:pt>
                <c:pt idx="16">
                  <c:v>0.46476666666666661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2A-4FE4-4482-9880-9B36EE1EE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40906880"/>
        <c:axId val="140908416"/>
      </c:barChart>
      <c:catAx>
        <c:axId val="140906880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40908416"/>
        <c:crosses val="autoZero"/>
        <c:auto val="1"/>
        <c:lblAlgn val="ctr"/>
        <c:lblOffset val="100"/>
        <c:tickMarkSkip val="1"/>
        <c:noMultiLvlLbl val="0"/>
      </c:catAx>
      <c:valAx>
        <c:axId val="140908416"/>
        <c:scaling>
          <c:orientation val="minMax"/>
          <c:max val="18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090688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72949112319186E-2"/>
          <c:y val="1.8878908848968728E-2"/>
          <c:w val="0.86192468619246865"/>
          <c:h val="0.960039789760773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4-4482-9880-9B36EE1EEF0D}"/>
              </c:ext>
            </c:extLst>
          </c:dPt>
          <c:dPt>
            <c:idx val="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4-4482-9880-9B36EE1EEF0D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4-4482-9880-9B36EE1EEF0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4-4482-9880-9B36EE1EEF0D}"/>
              </c:ext>
            </c:extLst>
          </c:dPt>
          <c:dPt>
            <c:idx val="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E4-4482-9880-9B36EE1EEF0D}"/>
              </c:ext>
            </c:extLst>
          </c:dPt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E4-4482-9880-9B36EE1EEF0D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E4-4482-9880-9B36EE1EEF0D}"/>
              </c:ext>
            </c:extLst>
          </c:dPt>
          <c:dPt>
            <c:idx val="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E4-4482-9880-9B36EE1EEF0D}"/>
              </c:ext>
            </c:extLst>
          </c:dPt>
          <c:dPt>
            <c:idx val="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E4-4482-9880-9B36EE1EEF0D}"/>
              </c:ext>
            </c:extLst>
          </c:dPt>
          <c:dPt>
            <c:idx val="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E4-4482-9880-9B36EE1EEF0D}"/>
              </c:ext>
            </c:extLst>
          </c:dPt>
          <c:dPt>
            <c:idx val="1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E4-4482-9880-9B36EE1EEF0D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FE4-4482-9880-9B36EE1EEF0D}"/>
              </c:ext>
            </c:extLst>
          </c:dPt>
          <c:dPt>
            <c:idx val="1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FE4-4482-9880-9B36EE1EEF0D}"/>
              </c:ext>
            </c:extLst>
          </c:dPt>
          <c:dPt>
            <c:idx val="1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FE4-4482-9880-9B36EE1EEF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FE4-4482-9880-9B36EE1EEF0D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FE4-4482-9880-9B36EE1EEF0D}"/>
              </c:ext>
            </c:extLst>
          </c:dPt>
          <c:dPt>
            <c:idx val="1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FE4-4482-9880-9B36EE1EEF0D}"/>
              </c:ext>
            </c:extLst>
          </c:dPt>
          <c:dPt>
            <c:idx val="1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FE4-4482-9880-9B36EE1EEF0D}"/>
              </c:ext>
            </c:extLst>
          </c:dPt>
          <c:dPt>
            <c:idx val="1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FE4-4482-9880-9B36EE1EEF0D}"/>
              </c:ext>
            </c:extLst>
          </c:dPt>
          <c:dPt>
            <c:idx val="1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FE4-4482-9880-9B36EE1EEF0D}"/>
              </c:ext>
            </c:extLst>
          </c:dPt>
          <c:dPt>
            <c:idx val="2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4FE4-4482-9880-9B36EE1EEF0D}"/>
              </c:ext>
            </c:extLst>
          </c:dPt>
          <c:dPt>
            <c:idx val="2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B-4FE4-4482-9880-9B36EE1EEF0D}"/>
              </c:ext>
            </c:extLst>
          </c:dPt>
          <c:dPt>
            <c:idx val="2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D-4FE4-4482-9880-9B36EE1EEF0D}"/>
              </c:ext>
            </c:extLst>
          </c:dPt>
          <c:dPt>
            <c:idx val="2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F-4FE4-4482-9880-9B36EE1EEF0D}"/>
              </c:ext>
            </c:extLst>
          </c:dPt>
          <c:dPt>
            <c:idx val="2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1-4FE4-4482-9880-9B36EE1EEF0D}"/>
              </c:ext>
            </c:extLst>
          </c:dPt>
          <c:dPt>
            <c:idx val="2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3-4FE4-4482-9880-9B36EE1EEF0D}"/>
              </c:ext>
            </c:extLst>
          </c:dPt>
          <c:dPt>
            <c:idx val="2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5-4FE4-4482-9880-9B36EE1EEF0D}"/>
              </c:ext>
            </c:extLst>
          </c:dPt>
          <c:dPt>
            <c:idx val="2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7-4FE4-4482-9880-9B36EE1EEF0D}"/>
              </c:ext>
            </c:extLst>
          </c:dPt>
          <c:dPt>
            <c:idx val="2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9-4FE4-4482-9880-9B36EE1EEF0D}"/>
              </c:ext>
            </c:extLst>
          </c:dPt>
          <c:dPt>
            <c:idx val="2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B-4FE4-4482-9880-9B36EE1EEF0D}"/>
              </c:ext>
            </c:extLst>
          </c:dPt>
          <c:dPt>
            <c:idx val="3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D-4FE4-4482-9880-9B36EE1EEF0D}"/>
              </c:ext>
            </c:extLst>
          </c:dPt>
          <c:dPt>
            <c:idx val="3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F-4FE4-4482-9880-9B36EE1EEF0D}"/>
              </c:ext>
            </c:extLst>
          </c:dPt>
          <c:dPt>
            <c:idx val="3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1-4FE4-4482-9880-9B36EE1EEF0D}"/>
              </c:ext>
            </c:extLst>
          </c:dPt>
          <c:dPt>
            <c:idx val="3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3-4FE4-4482-9880-9B36EE1EEF0D}"/>
              </c:ext>
            </c:extLst>
          </c:dPt>
          <c:dPt>
            <c:idx val="3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5-4FE4-4482-9880-9B36EE1EEF0D}"/>
              </c:ext>
            </c:extLst>
          </c:dPt>
          <c:dPt>
            <c:idx val="3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7-4FE4-4482-9880-9B36EE1EEF0D}"/>
              </c:ext>
            </c:extLst>
          </c:dPt>
          <c:dPt>
            <c:idx val="3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9-4FE4-4482-9880-9B36EE1EEF0D}"/>
              </c:ext>
            </c:extLst>
          </c:dPt>
          <c:dPt>
            <c:idx val="3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B-4FE4-4482-9880-9B36EE1EEF0D}"/>
              </c:ext>
            </c:extLst>
          </c:dPt>
          <c:dPt>
            <c:idx val="3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D-4FE4-4482-9880-9B36EE1EEF0D}"/>
              </c:ext>
            </c:extLst>
          </c:dPt>
          <c:dPt>
            <c:idx val="3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F-4FE4-4482-9880-9B36EE1EEF0D}"/>
              </c:ext>
            </c:extLst>
          </c:dPt>
          <c:dPt>
            <c:idx val="4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1-4FE4-4482-9880-9B36EE1EEF0D}"/>
              </c:ext>
            </c:extLst>
          </c:dPt>
          <c:dPt>
            <c:idx val="4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3-4FE4-4482-9880-9B36EE1EEF0D}"/>
              </c:ext>
            </c:extLst>
          </c:dPt>
          <c:dPt>
            <c:idx val="4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5-4FE4-4482-9880-9B36EE1EEF0D}"/>
              </c:ext>
            </c:extLst>
          </c:dPt>
          <c:dPt>
            <c:idx val="4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7-4FE4-4482-9880-9B36EE1EEF0D}"/>
              </c:ext>
            </c:extLst>
          </c:dPt>
          <c:dPt>
            <c:idx val="4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9-4FE4-4482-9880-9B36EE1EEF0D}"/>
              </c:ext>
            </c:extLst>
          </c:dPt>
          <c:dPt>
            <c:idx val="4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B-4FE4-4482-9880-9B36EE1EEF0D}"/>
              </c:ext>
            </c:extLst>
          </c:dPt>
          <c:dPt>
            <c:idx val="4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D-4FE4-4482-9880-9B36EE1EEF0D}"/>
              </c:ext>
            </c:extLst>
          </c:dPt>
          <c:dPt>
            <c:idx val="4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F-4FE4-4482-9880-9B36EE1EEF0D}"/>
              </c:ext>
            </c:extLst>
          </c:dPt>
          <c:dPt>
            <c:idx val="4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1-4FE4-4482-9880-9B36EE1EEF0D}"/>
              </c:ext>
            </c:extLst>
          </c:dPt>
          <c:dPt>
            <c:idx val="4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3-4FE4-4482-9880-9B36EE1EEF0D}"/>
              </c:ext>
            </c:extLst>
          </c:dPt>
          <c:dPt>
            <c:idx val="5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5-4FE4-4482-9880-9B36EE1EEF0D}"/>
              </c:ext>
            </c:extLst>
          </c:dPt>
          <c:dPt>
            <c:idx val="5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7-4FE4-4482-9880-9B36EE1EEF0D}"/>
              </c:ext>
            </c:extLst>
          </c:dPt>
          <c:dPt>
            <c:idx val="5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9-4FE4-4482-9880-9B36EE1EEF0D}"/>
              </c:ext>
            </c:extLst>
          </c:dPt>
          <c:dPt>
            <c:idx val="5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B-4FE4-4482-9880-9B36EE1EEF0D}"/>
              </c:ext>
            </c:extLst>
          </c:dPt>
          <c:dPt>
            <c:idx val="5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D-4FE4-4482-9880-9B36EE1EEF0D}"/>
              </c:ext>
            </c:extLst>
          </c:dPt>
          <c:dPt>
            <c:idx val="5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F-4FE4-4482-9880-9B36EE1EEF0D}"/>
              </c:ext>
            </c:extLst>
          </c:dPt>
          <c:dPt>
            <c:idx val="5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1-4FE4-4482-9880-9B36EE1EEF0D}"/>
              </c:ext>
            </c:extLst>
          </c:dPt>
          <c:dPt>
            <c:idx val="5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3-4FE4-4482-9880-9B36EE1EEF0D}"/>
              </c:ext>
            </c:extLst>
          </c:dPt>
          <c:dPt>
            <c:idx val="5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5-4FE4-4482-9880-9B36EE1EEF0D}"/>
              </c:ext>
            </c:extLst>
          </c:dPt>
          <c:dPt>
            <c:idx val="5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7-4FE4-4482-9880-9B36EE1EEF0D}"/>
              </c:ext>
            </c:extLst>
          </c:dPt>
          <c:dPt>
            <c:idx val="6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9-4FE4-4482-9880-9B36EE1EEF0D}"/>
              </c:ext>
            </c:extLst>
          </c:dPt>
          <c:dPt>
            <c:idx val="6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B-4FE4-4482-9880-9B36EE1EEF0D}"/>
              </c:ext>
            </c:extLst>
          </c:dPt>
          <c:dPt>
            <c:idx val="6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D-4FE4-4482-9880-9B36EE1EEF0D}"/>
              </c:ext>
            </c:extLst>
          </c:dPt>
          <c:dPt>
            <c:idx val="6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F-4FE4-4482-9880-9B36EE1EEF0D}"/>
              </c:ext>
            </c:extLst>
          </c:dPt>
          <c:dPt>
            <c:idx val="6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1-4FE4-4482-9880-9B36EE1EEF0D}"/>
              </c:ext>
            </c:extLst>
          </c:dPt>
          <c:dPt>
            <c:idx val="6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3-4FE4-4482-9880-9B36EE1EEF0D}"/>
              </c:ext>
            </c:extLst>
          </c:dPt>
          <c:dPt>
            <c:idx val="6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5-4FE4-4482-9880-9B36EE1EEF0D}"/>
              </c:ext>
            </c:extLst>
          </c:dPt>
          <c:dPt>
            <c:idx val="6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7-4FE4-4482-9880-9B36EE1EEF0D}"/>
              </c:ext>
            </c:extLst>
          </c:dPt>
          <c:dPt>
            <c:idx val="6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9-4FE4-4482-9880-9B36EE1EEF0D}"/>
              </c:ext>
            </c:extLst>
          </c:dPt>
          <c:dPt>
            <c:idx val="6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B-4FE4-4482-9880-9B36EE1EEF0D}"/>
              </c:ext>
            </c:extLst>
          </c:dPt>
          <c:dPt>
            <c:idx val="7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D-4FE4-4482-9880-9B36EE1EEF0D}"/>
              </c:ext>
            </c:extLst>
          </c:dPt>
          <c:dPt>
            <c:idx val="7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F-4FE4-4482-9880-9B36EE1EEF0D}"/>
              </c:ext>
            </c:extLst>
          </c:dPt>
          <c:dPt>
            <c:idx val="7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1-4FE4-4482-9880-9B36EE1EEF0D}"/>
              </c:ext>
            </c:extLst>
          </c:dPt>
          <c:dPt>
            <c:idx val="7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3-4FE4-4482-9880-9B36EE1EEF0D}"/>
              </c:ext>
            </c:extLst>
          </c:dPt>
          <c:dPt>
            <c:idx val="7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5-4FE4-4482-9880-9B36EE1EEF0D}"/>
              </c:ext>
            </c:extLst>
          </c:dPt>
          <c:dPt>
            <c:idx val="7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7-4FE4-4482-9880-9B36EE1EEF0D}"/>
              </c:ext>
            </c:extLst>
          </c:dPt>
          <c:dPt>
            <c:idx val="7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9-4FE4-4482-9880-9B36EE1EEF0D}"/>
              </c:ext>
            </c:extLst>
          </c:dPt>
          <c:dPt>
            <c:idx val="7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B-4FE4-4482-9880-9B36EE1EEF0D}"/>
              </c:ext>
            </c:extLst>
          </c:dPt>
          <c:dPt>
            <c:idx val="7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D-4FE4-4482-9880-9B36EE1EEF0D}"/>
              </c:ext>
            </c:extLst>
          </c:dPt>
          <c:dPt>
            <c:idx val="7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F-4FE4-4482-9880-9B36EE1EEF0D}"/>
              </c:ext>
            </c:extLst>
          </c:dPt>
          <c:dPt>
            <c:idx val="8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1-4FE4-4482-9880-9B36EE1EEF0D}"/>
              </c:ext>
            </c:extLst>
          </c:dPt>
          <c:dPt>
            <c:idx val="8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3-4FE4-4482-9880-9B36EE1EEF0D}"/>
              </c:ext>
            </c:extLst>
          </c:dPt>
          <c:dPt>
            <c:idx val="8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5-4FE4-4482-9880-9B36EE1EEF0D}"/>
              </c:ext>
            </c:extLst>
          </c:dPt>
          <c:dPt>
            <c:idx val="8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7-4FE4-4482-9880-9B36EE1EEF0D}"/>
              </c:ext>
            </c:extLst>
          </c:dPt>
          <c:dPt>
            <c:idx val="8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9-4FE4-4482-9880-9B36EE1EEF0D}"/>
              </c:ext>
            </c:extLst>
          </c:dPt>
          <c:dPt>
            <c:idx val="8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B-4FE4-4482-9880-9B36EE1EEF0D}"/>
              </c:ext>
            </c:extLst>
          </c:dPt>
          <c:dPt>
            <c:idx val="8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D-4FE4-4482-9880-9B36EE1EEF0D}"/>
              </c:ext>
            </c:extLst>
          </c:dPt>
          <c:dPt>
            <c:idx val="8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F-4FE4-4482-9880-9B36EE1EEF0D}"/>
              </c:ext>
            </c:extLst>
          </c:dPt>
          <c:dPt>
            <c:idx val="8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1-4FE4-4482-9880-9B36EE1EEF0D}"/>
              </c:ext>
            </c:extLst>
          </c:dPt>
          <c:dPt>
            <c:idx val="8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3-4FE4-4482-9880-9B36EE1EEF0D}"/>
              </c:ext>
            </c:extLst>
          </c:dPt>
          <c:dPt>
            <c:idx val="9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5-4FE4-4482-9880-9B36EE1EEF0D}"/>
              </c:ext>
            </c:extLst>
          </c:dPt>
          <c:dPt>
            <c:idx val="9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7-4FE4-4482-9880-9B36EE1EEF0D}"/>
              </c:ext>
            </c:extLst>
          </c:dPt>
          <c:dPt>
            <c:idx val="9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9-4FE4-4482-9880-9B36EE1EEF0D}"/>
              </c:ext>
            </c:extLst>
          </c:dPt>
          <c:dPt>
            <c:idx val="9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B-4FE4-4482-9880-9B36EE1EEF0D}"/>
              </c:ext>
            </c:extLst>
          </c:dPt>
          <c:dPt>
            <c:idx val="9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D-4FE4-4482-9880-9B36EE1EEF0D}"/>
              </c:ext>
            </c:extLst>
          </c:dPt>
          <c:dPt>
            <c:idx val="9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F-4FE4-4482-9880-9B36EE1EEF0D}"/>
              </c:ext>
            </c:extLst>
          </c:dPt>
          <c:dPt>
            <c:idx val="9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1-4FE4-4482-9880-9B36EE1EEF0D}"/>
              </c:ext>
            </c:extLst>
          </c:dPt>
          <c:dPt>
            <c:idx val="9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3-4FE4-4482-9880-9B36EE1EEF0D}"/>
              </c:ext>
            </c:extLst>
          </c:dPt>
          <c:dPt>
            <c:idx val="9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5-4FE4-4482-9880-9B36EE1EEF0D}"/>
              </c:ext>
            </c:extLst>
          </c:dPt>
          <c:dPt>
            <c:idx val="9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7-4FE4-4482-9880-9B36EE1EEF0D}"/>
              </c:ext>
            </c:extLst>
          </c:dPt>
          <c:dPt>
            <c:idx val="10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9-4FE4-4482-9880-9B36EE1EEF0D}"/>
              </c:ext>
            </c:extLst>
          </c:dPt>
          <c:dPt>
            <c:idx val="10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B-4FE4-4482-9880-9B36EE1EEF0D}"/>
              </c:ext>
            </c:extLst>
          </c:dPt>
          <c:dPt>
            <c:idx val="10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D-4FE4-4482-9880-9B36EE1EEF0D}"/>
              </c:ext>
            </c:extLst>
          </c:dPt>
          <c:dPt>
            <c:idx val="10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F-4FE4-4482-9880-9B36EE1EEF0D}"/>
              </c:ext>
            </c:extLst>
          </c:dPt>
          <c:dPt>
            <c:idx val="10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1-4FE4-4482-9880-9B36EE1EEF0D}"/>
              </c:ext>
            </c:extLst>
          </c:dPt>
          <c:dPt>
            <c:idx val="10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3-4FE4-4482-9880-9B36EE1EEF0D}"/>
              </c:ext>
            </c:extLst>
          </c:dPt>
          <c:dPt>
            <c:idx val="10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5-4FE4-4482-9880-9B36EE1EEF0D}"/>
              </c:ext>
            </c:extLst>
          </c:dPt>
          <c:dPt>
            <c:idx val="11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7-4FE4-4482-9880-9B36EE1EEF0D}"/>
              </c:ext>
            </c:extLst>
          </c:dPt>
          <c:dPt>
            <c:idx val="11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9-4FE4-4482-9880-9B36EE1EEF0D}"/>
              </c:ext>
            </c:extLst>
          </c:dPt>
          <c:dPt>
            <c:idx val="11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B-4FE4-4482-9880-9B36EE1EEF0D}"/>
              </c:ext>
            </c:extLst>
          </c:dPt>
          <c:dPt>
            <c:idx val="11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D-4FE4-4482-9880-9B36EE1EEF0D}"/>
              </c:ext>
            </c:extLst>
          </c:dPt>
          <c:dPt>
            <c:idx val="11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F-4FE4-4482-9880-9B36EE1EEF0D}"/>
              </c:ext>
            </c:extLst>
          </c:dPt>
          <c:dPt>
            <c:idx val="11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1-4FE4-4482-9880-9B36EE1EEF0D}"/>
              </c:ext>
            </c:extLst>
          </c:dPt>
          <c:dPt>
            <c:idx val="11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3-4FE4-4482-9880-9B36EE1EEF0D}"/>
              </c:ext>
            </c:extLst>
          </c:dPt>
          <c:dPt>
            <c:idx val="12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5-4FE4-4482-9880-9B36EE1EEF0D}"/>
              </c:ext>
            </c:extLst>
          </c:dPt>
          <c:dPt>
            <c:idx val="12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7-4FE4-4482-9880-9B36EE1EEF0D}"/>
              </c:ext>
            </c:extLst>
          </c:dPt>
          <c:dPt>
            <c:idx val="12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9-4FE4-4482-9880-9B36EE1EEF0D}"/>
              </c:ext>
            </c:extLst>
          </c:dPt>
          <c:dPt>
            <c:idx val="12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B-4FE4-4482-9880-9B36EE1EEF0D}"/>
              </c:ext>
            </c:extLst>
          </c:dPt>
          <c:dPt>
            <c:idx val="12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D-4FE4-4482-9880-9B36EE1EEF0D}"/>
              </c:ext>
            </c:extLst>
          </c:dPt>
          <c:dPt>
            <c:idx val="12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EF-4FE4-4482-9880-9B36EE1EEF0D}"/>
              </c:ext>
            </c:extLst>
          </c:dPt>
          <c:dPt>
            <c:idx val="12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1-4FE4-4482-9880-9B36EE1EEF0D}"/>
              </c:ext>
            </c:extLst>
          </c:dPt>
          <c:dPt>
            <c:idx val="13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3-4FE4-4482-9880-9B36EE1EEF0D}"/>
              </c:ext>
            </c:extLst>
          </c:dPt>
          <c:dPt>
            <c:idx val="13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5-4FE4-4482-9880-9B36EE1EEF0D}"/>
              </c:ext>
            </c:extLst>
          </c:dPt>
          <c:dPt>
            <c:idx val="13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7-4FE4-4482-9880-9B36EE1EEF0D}"/>
              </c:ext>
            </c:extLst>
          </c:dPt>
          <c:dPt>
            <c:idx val="13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9-4FE4-4482-9880-9B36EE1EEF0D}"/>
              </c:ext>
            </c:extLst>
          </c:dPt>
          <c:dPt>
            <c:idx val="13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B-4FE4-4482-9880-9B36EE1EEF0D}"/>
              </c:ext>
            </c:extLst>
          </c:dPt>
          <c:dPt>
            <c:idx val="13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D-4FE4-4482-9880-9B36EE1EEF0D}"/>
              </c:ext>
            </c:extLst>
          </c:dPt>
          <c:dPt>
            <c:idx val="14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FF-4FE4-4482-9880-9B36EE1EEF0D}"/>
              </c:ext>
            </c:extLst>
          </c:dPt>
          <c:dPt>
            <c:idx val="14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1-4FE4-4482-9880-9B36EE1EEF0D}"/>
              </c:ext>
            </c:extLst>
          </c:dPt>
          <c:dPt>
            <c:idx val="14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3-4FE4-4482-9880-9B36EE1EEF0D}"/>
              </c:ext>
            </c:extLst>
          </c:dPt>
          <c:dPt>
            <c:idx val="14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5-4FE4-4482-9880-9B36EE1EEF0D}"/>
              </c:ext>
            </c:extLst>
          </c:dPt>
          <c:dPt>
            <c:idx val="14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7-4FE4-4482-9880-9B36EE1EEF0D}"/>
              </c:ext>
            </c:extLst>
          </c:dPt>
          <c:dPt>
            <c:idx val="14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9-4FE4-4482-9880-9B36EE1EEF0D}"/>
              </c:ext>
            </c:extLst>
          </c:dPt>
          <c:dPt>
            <c:idx val="14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B-4FE4-4482-9880-9B36EE1EEF0D}"/>
              </c:ext>
            </c:extLst>
          </c:dPt>
          <c:dPt>
            <c:idx val="15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D-4FE4-4482-9880-9B36EE1EEF0D}"/>
              </c:ext>
            </c:extLst>
          </c:dPt>
          <c:dPt>
            <c:idx val="15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0F-4FE4-4482-9880-9B36EE1EEF0D}"/>
              </c:ext>
            </c:extLst>
          </c:dPt>
          <c:dPt>
            <c:idx val="15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1-4FE4-4482-9880-9B36EE1EEF0D}"/>
              </c:ext>
            </c:extLst>
          </c:dPt>
          <c:dPt>
            <c:idx val="15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3-4FE4-4482-9880-9B36EE1EEF0D}"/>
              </c:ext>
            </c:extLst>
          </c:dPt>
          <c:dPt>
            <c:idx val="15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5-4FE4-4482-9880-9B36EE1EEF0D}"/>
              </c:ext>
            </c:extLst>
          </c:dPt>
          <c:dPt>
            <c:idx val="15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7-4FE4-4482-9880-9B36EE1EEF0D}"/>
              </c:ext>
            </c:extLst>
          </c:dPt>
          <c:dPt>
            <c:idx val="15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9-4FE4-4482-9880-9B36EE1EEF0D}"/>
              </c:ext>
            </c:extLst>
          </c:dPt>
          <c:dPt>
            <c:idx val="16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B-4FE4-4482-9880-9B36EE1EEF0D}"/>
              </c:ext>
            </c:extLst>
          </c:dPt>
          <c:dPt>
            <c:idx val="16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D-4FE4-4482-9880-9B36EE1EEF0D}"/>
              </c:ext>
            </c:extLst>
          </c:dPt>
          <c:dPt>
            <c:idx val="16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1F-4FE4-4482-9880-9B36EE1EEF0D}"/>
              </c:ext>
            </c:extLst>
          </c:dPt>
          <c:dPt>
            <c:idx val="16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1-4FE4-4482-9880-9B36EE1EEF0D}"/>
              </c:ext>
            </c:extLst>
          </c:dPt>
          <c:dPt>
            <c:idx val="16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3-4FE4-4482-9880-9B36EE1EEF0D}"/>
              </c:ext>
            </c:extLst>
          </c:dPt>
          <c:dPt>
            <c:idx val="16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5-4FE4-4482-9880-9B36EE1EEF0D}"/>
              </c:ext>
            </c:extLst>
          </c:dPt>
          <c:dPt>
            <c:idx val="17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7-4FE4-4482-9880-9B36EE1EEF0D}"/>
              </c:ext>
            </c:extLst>
          </c:dPt>
          <c:dPt>
            <c:idx val="17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129-4FE4-4482-9880-9B36EE1EEF0D}"/>
              </c:ext>
            </c:extLst>
          </c:dPt>
          <c:errBars>
            <c:errBarType val="both"/>
            <c:errValType val="cust"/>
            <c:noEndCap val="0"/>
            <c:plus>
              <c:numRef>
                <c:f>Suppl_Fig7!$D$8:$D$108</c:f>
                <c:numCache>
                  <c:formatCode>General</c:formatCode>
                  <c:ptCount val="101"/>
                  <c:pt idx="0">
                    <c:v>0</c:v>
                  </c:pt>
                  <c:pt idx="1">
                    <c:v>3.4641016151377442E-2</c:v>
                  </c:pt>
                  <c:pt idx="2">
                    <c:v>0.75718777944003701</c:v>
                  </c:pt>
                  <c:pt idx="3">
                    <c:v>0.2025668613898467</c:v>
                  </c:pt>
                  <c:pt idx="4">
                    <c:v>0.1040832999733067</c:v>
                  </c:pt>
                  <c:pt idx="5">
                    <c:v>5.7735026918962699E-2</c:v>
                  </c:pt>
                  <c:pt idx="6">
                    <c:v>5.7735026918962762E-2</c:v>
                  </c:pt>
                  <c:pt idx="7">
                    <c:v>1.6979497440540883</c:v>
                  </c:pt>
                  <c:pt idx="8">
                    <c:v>2.0602912415481489</c:v>
                  </c:pt>
                  <c:pt idx="9">
                    <c:v>0.49338963642676287</c:v>
                  </c:pt>
                  <c:pt idx="10">
                    <c:v>0.70465121395860353</c:v>
                  </c:pt>
                  <c:pt idx="11">
                    <c:v>0.69476614770727019</c:v>
                  </c:pt>
                  <c:pt idx="12">
                    <c:v>0.36087855759705778</c:v>
                  </c:pt>
                  <c:pt idx="13">
                    <c:v>0.93275577367997753</c:v>
                  </c:pt>
                  <c:pt idx="14">
                    <c:v>0.8503136676152625</c:v>
                  </c:pt>
                  <c:pt idx="15">
                    <c:v>0.22605309110914637</c:v>
                  </c:pt>
                  <c:pt idx="16">
                    <c:v>8.5440037453175327E-2</c:v>
                  </c:pt>
                  <c:pt idx="17">
                    <c:v>0.63689350234818098</c:v>
                  </c:pt>
                  <c:pt idx="18">
                    <c:v>0.11060440015358032</c:v>
                  </c:pt>
                  <c:pt idx="19">
                    <c:v>0.18929694486000917</c:v>
                  </c:pt>
                  <c:pt idx="20">
                    <c:v>1.1547005383792509E-2</c:v>
                  </c:pt>
                  <c:pt idx="21">
                    <c:v>3.3993498887762956E-17</c:v>
                  </c:pt>
                  <c:pt idx="22">
                    <c:v>0.55428632793289545</c:v>
                  </c:pt>
                  <c:pt idx="23">
                    <c:v>2.1716890507927973</c:v>
                  </c:pt>
                  <c:pt idx="24">
                    <c:v>0.91467662773973402</c:v>
                  </c:pt>
                  <c:pt idx="25">
                    <c:v>0.36692415201691636</c:v>
                  </c:pt>
                  <c:pt idx="26">
                    <c:v>7.7674534651540228E-2</c:v>
                  </c:pt>
                  <c:pt idx="27">
                    <c:v>0.4389001405027495</c:v>
                  </c:pt>
                  <c:pt idx="28">
                    <c:v>0.28160255680657453</c:v>
                  </c:pt>
                  <c:pt idx="29">
                    <c:v>0.36963946398258585</c:v>
                  </c:pt>
                  <c:pt idx="30">
                    <c:v>0.12897028081435466</c:v>
                  </c:pt>
                  <c:pt idx="31">
                    <c:v>1.999999999999999E-2</c:v>
                  </c:pt>
                  <c:pt idx="32">
                    <c:v>0.35118845842842422</c:v>
                  </c:pt>
                  <c:pt idx="33">
                    <c:v>0.3798683982644519</c:v>
                  </c:pt>
                  <c:pt idx="34">
                    <c:v>0.85582319046245403</c:v>
                  </c:pt>
                  <c:pt idx="35">
                    <c:v>0.59180514811323826</c:v>
                  </c:pt>
                  <c:pt idx="36">
                    <c:v>0.11503622617824925</c:v>
                  </c:pt>
                  <c:pt idx="37">
                    <c:v>3.0212800819078884</c:v>
                  </c:pt>
                  <c:pt idx="38">
                    <c:v>1.4709634031250831</c:v>
                  </c:pt>
                  <c:pt idx="39">
                    <c:v>0.35501173689518134</c:v>
                  </c:pt>
                  <c:pt idx="40">
                    <c:v>0.30022213997860586</c:v>
                  </c:pt>
                  <c:pt idx="41">
                    <c:v>9.0737717258774872E-2</c:v>
                  </c:pt>
                  <c:pt idx="42">
                    <c:v>0</c:v>
                  </c:pt>
                  <c:pt idx="43">
                    <c:v>0</c:v>
                  </c:pt>
                  <c:pt idx="44">
                    <c:v>0</c:v>
                  </c:pt>
                  <c:pt idx="45">
                    <c:v>0.84870489570874985</c:v>
                  </c:pt>
                  <c:pt idx="46">
                    <c:v>0.12013880860626754</c:v>
                  </c:pt>
                  <c:pt idx="47">
                    <c:v>9.8657657246324998E-2</c:v>
                  </c:pt>
                  <c:pt idx="48">
                    <c:v>0.10692676621563635</c:v>
                  </c:pt>
                  <c:pt idx="49">
                    <c:v>0</c:v>
                  </c:pt>
                  <c:pt idx="50">
                    <c:v>0</c:v>
                  </c:pt>
                  <c:pt idx="51">
                    <c:v>0</c:v>
                  </c:pt>
                  <c:pt idx="52">
                    <c:v>0</c:v>
                  </c:pt>
                  <c:pt idx="53">
                    <c:v>0</c:v>
                  </c:pt>
                  <c:pt idx="54">
                    <c:v>0</c:v>
                  </c:pt>
                  <c:pt idx="55">
                    <c:v>0</c:v>
                  </c:pt>
                  <c:pt idx="56">
                    <c:v>0</c:v>
                  </c:pt>
                  <c:pt idx="57">
                    <c:v>0</c:v>
                  </c:pt>
                  <c:pt idx="58">
                    <c:v>0</c:v>
                  </c:pt>
                  <c:pt idx="59">
                    <c:v>0</c:v>
                  </c:pt>
                  <c:pt idx="60">
                    <c:v>0</c:v>
                  </c:pt>
                  <c:pt idx="61">
                    <c:v>0</c:v>
                  </c:pt>
                  <c:pt idx="62">
                    <c:v>0</c:v>
                  </c:pt>
                  <c:pt idx="63">
                    <c:v>0</c:v>
                  </c:pt>
                  <c:pt idx="64">
                    <c:v>0</c:v>
                  </c:pt>
                  <c:pt idx="65">
                    <c:v>0</c:v>
                  </c:pt>
                  <c:pt idx="66">
                    <c:v>0</c:v>
                  </c:pt>
                  <c:pt idx="67">
                    <c:v>0</c:v>
                  </c:pt>
                  <c:pt idx="68">
                    <c:v>0</c:v>
                  </c:pt>
                  <c:pt idx="69">
                    <c:v>0</c:v>
                  </c:pt>
                  <c:pt idx="70">
                    <c:v>0</c:v>
                  </c:pt>
                  <c:pt idx="71">
                    <c:v>0</c:v>
                  </c:pt>
                  <c:pt idx="72">
                    <c:v>0</c:v>
                  </c:pt>
                  <c:pt idx="73">
                    <c:v>0</c:v>
                  </c:pt>
                  <c:pt idx="74">
                    <c:v>0</c:v>
                  </c:pt>
                  <c:pt idx="75">
                    <c:v>0</c:v>
                  </c:pt>
                  <c:pt idx="76">
                    <c:v>0</c:v>
                  </c:pt>
                  <c:pt idx="77">
                    <c:v>0</c:v>
                  </c:pt>
                  <c:pt idx="78">
                    <c:v>0</c:v>
                  </c:pt>
                  <c:pt idx="79">
                    <c:v>0</c:v>
                  </c:pt>
                  <c:pt idx="80">
                    <c:v>0</c:v>
                  </c:pt>
                  <c:pt idx="81">
                    <c:v>0</c:v>
                  </c:pt>
                  <c:pt idx="82">
                    <c:v>0</c:v>
                  </c:pt>
                  <c:pt idx="83">
                    <c:v>0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Suppl_Fig7!$D$8:$D$108</c:f>
                <c:numCache>
                  <c:formatCode>General</c:formatCode>
                  <c:ptCount val="101"/>
                  <c:pt idx="0">
                    <c:v>0</c:v>
                  </c:pt>
                  <c:pt idx="1">
                    <c:v>3.4641016151377442E-2</c:v>
                  </c:pt>
                  <c:pt idx="2">
                    <c:v>0.75718777944003701</c:v>
                  </c:pt>
                  <c:pt idx="3">
                    <c:v>0.2025668613898467</c:v>
                  </c:pt>
                  <c:pt idx="4">
                    <c:v>0.1040832999733067</c:v>
                  </c:pt>
                  <c:pt idx="5">
                    <c:v>5.7735026918962699E-2</c:v>
                  </c:pt>
                  <c:pt idx="6">
                    <c:v>5.7735026918962762E-2</c:v>
                  </c:pt>
                  <c:pt idx="7">
                    <c:v>1.6979497440540883</c:v>
                  </c:pt>
                  <c:pt idx="8">
                    <c:v>2.0602912415481489</c:v>
                  </c:pt>
                  <c:pt idx="9">
                    <c:v>0.49338963642676287</c:v>
                  </c:pt>
                  <c:pt idx="10">
                    <c:v>0.70465121395860353</c:v>
                  </c:pt>
                  <c:pt idx="11">
                    <c:v>0.69476614770727019</c:v>
                  </c:pt>
                  <c:pt idx="12">
                    <c:v>0.36087855759705778</c:v>
                  </c:pt>
                  <c:pt idx="13">
                    <c:v>0.93275577367997753</c:v>
                  </c:pt>
                  <c:pt idx="14">
                    <c:v>0.8503136676152625</c:v>
                  </c:pt>
                  <c:pt idx="15">
                    <c:v>0.22605309110914637</c:v>
                  </c:pt>
                  <c:pt idx="16">
                    <c:v>8.5440037453175327E-2</c:v>
                  </c:pt>
                  <c:pt idx="17">
                    <c:v>0.63689350234818098</c:v>
                  </c:pt>
                  <c:pt idx="18">
                    <c:v>0.11060440015358032</c:v>
                  </c:pt>
                  <c:pt idx="19">
                    <c:v>0.18929694486000917</c:v>
                  </c:pt>
                  <c:pt idx="20">
                    <c:v>1.1547005383792509E-2</c:v>
                  </c:pt>
                  <c:pt idx="21">
                    <c:v>3.3993498887762956E-17</c:v>
                  </c:pt>
                  <c:pt idx="22">
                    <c:v>0.55428632793289545</c:v>
                  </c:pt>
                  <c:pt idx="23">
                    <c:v>2.1716890507927973</c:v>
                  </c:pt>
                  <c:pt idx="24">
                    <c:v>0.91467662773973402</c:v>
                  </c:pt>
                  <c:pt idx="25">
                    <c:v>0.36692415201691636</c:v>
                  </c:pt>
                  <c:pt idx="26">
                    <c:v>7.7674534651540228E-2</c:v>
                  </c:pt>
                  <c:pt idx="27">
                    <c:v>0.4389001405027495</c:v>
                  </c:pt>
                  <c:pt idx="28">
                    <c:v>0.28160255680657453</c:v>
                  </c:pt>
                  <c:pt idx="29">
                    <c:v>0.36963946398258585</c:v>
                  </c:pt>
                  <c:pt idx="30">
                    <c:v>0.12897028081435466</c:v>
                  </c:pt>
                  <c:pt idx="31">
                    <c:v>1.999999999999999E-2</c:v>
                  </c:pt>
                  <c:pt idx="32">
                    <c:v>0.35118845842842422</c:v>
                  </c:pt>
                  <c:pt idx="33">
                    <c:v>0.3798683982644519</c:v>
                  </c:pt>
                  <c:pt idx="34">
                    <c:v>0.85582319046245403</c:v>
                  </c:pt>
                  <c:pt idx="35">
                    <c:v>0.59180514811323826</c:v>
                  </c:pt>
                  <c:pt idx="36">
                    <c:v>0.11503622617824925</c:v>
                  </c:pt>
                  <c:pt idx="37">
                    <c:v>3.0212800819078884</c:v>
                  </c:pt>
                  <c:pt idx="38">
                    <c:v>1.4709634031250831</c:v>
                  </c:pt>
                  <c:pt idx="39">
                    <c:v>0.35501173689518134</c:v>
                  </c:pt>
                  <c:pt idx="40">
                    <c:v>0.30022213997860586</c:v>
                  </c:pt>
                  <c:pt idx="41">
                    <c:v>9.0737717258774872E-2</c:v>
                  </c:pt>
                  <c:pt idx="42">
                    <c:v>0</c:v>
                  </c:pt>
                  <c:pt idx="43">
                    <c:v>0</c:v>
                  </c:pt>
                  <c:pt idx="44">
                    <c:v>0</c:v>
                  </c:pt>
                  <c:pt idx="45">
                    <c:v>0.84870489570874985</c:v>
                  </c:pt>
                  <c:pt idx="46">
                    <c:v>0.12013880860626754</c:v>
                  </c:pt>
                  <c:pt idx="47">
                    <c:v>9.8657657246324998E-2</c:v>
                  </c:pt>
                  <c:pt idx="48">
                    <c:v>0.10692676621563635</c:v>
                  </c:pt>
                  <c:pt idx="49">
                    <c:v>0</c:v>
                  </c:pt>
                  <c:pt idx="50">
                    <c:v>0</c:v>
                  </c:pt>
                  <c:pt idx="51">
                    <c:v>0</c:v>
                  </c:pt>
                  <c:pt idx="52">
                    <c:v>0</c:v>
                  </c:pt>
                  <c:pt idx="53">
                    <c:v>0</c:v>
                  </c:pt>
                  <c:pt idx="54">
                    <c:v>0</c:v>
                  </c:pt>
                  <c:pt idx="55">
                    <c:v>0</c:v>
                  </c:pt>
                  <c:pt idx="56">
                    <c:v>0</c:v>
                  </c:pt>
                  <c:pt idx="57">
                    <c:v>0</c:v>
                  </c:pt>
                  <c:pt idx="58">
                    <c:v>0</c:v>
                  </c:pt>
                  <c:pt idx="59">
                    <c:v>0</c:v>
                  </c:pt>
                  <c:pt idx="60">
                    <c:v>0</c:v>
                  </c:pt>
                  <c:pt idx="61">
                    <c:v>0</c:v>
                  </c:pt>
                  <c:pt idx="62">
                    <c:v>0</c:v>
                  </c:pt>
                  <c:pt idx="63">
                    <c:v>0</c:v>
                  </c:pt>
                  <c:pt idx="64">
                    <c:v>0</c:v>
                  </c:pt>
                  <c:pt idx="65">
                    <c:v>0</c:v>
                  </c:pt>
                  <c:pt idx="66">
                    <c:v>0</c:v>
                  </c:pt>
                  <c:pt idx="67">
                    <c:v>0</c:v>
                  </c:pt>
                  <c:pt idx="68">
                    <c:v>0</c:v>
                  </c:pt>
                  <c:pt idx="69">
                    <c:v>0</c:v>
                  </c:pt>
                  <c:pt idx="70">
                    <c:v>0</c:v>
                  </c:pt>
                  <c:pt idx="71">
                    <c:v>0</c:v>
                  </c:pt>
                  <c:pt idx="72">
                    <c:v>0</c:v>
                  </c:pt>
                  <c:pt idx="73">
                    <c:v>0</c:v>
                  </c:pt>
                  <c:pt idx="74">
                    <c:v>0</c:v>
                  </c:pt>
                  <c:pt idx="75">
                    <c:v>0</c:v>
                  </c:pt>
                  <c:pt idx="76">
                    <c:v>0</c:v>
                  </c:pt>
                  <c:pt idx="77">
                    <c:v>0</c:v>
                  </c:pt>
                  <c:pt idx="78">
                    <c:v>0</c:v>
                  </c:pt>
                  <c:pt idx="79">
                    <c:v>0</c:v>
                  </c:pt>
                  <c:pt idx="80">
                    <c:v>0</c:v>
                  </c:pt>
                  <c:pt idx="81">
                    <c:v>0</c:v>
                  </c:pt>
                  <c:pt idx="82">
                    <c:v>0</c:v>
                  </c:pt>
                  <c:pt idx="83">
                    <c:v>0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</c:errBars>
          <c:val>
            <c:numRef>
              <c:f>Suppl_Fig7!$C$8:$C$108</c:f>
              <c:numCache>
                <c:formatCode>0.0</c:formatCode>
                <c:ptCount val="101"/>
                <c:pt idx="0">
                  <c:v>0</c:v>
                </c:pt>
                <c:pt idx="1">
                  <c:v>0.22</c:v>
                </c:pt>
                <c:pt idx="2">
                  <c:v>2.5666666666666669</c:v>
                </c:pt>
                <c:pt idx="3">
                  <c:v>0.36333333333333329</c:v>
                </c:pt>
                <c:pt idx="4">
                  <c:v>0.28333333333333338</c:v>
                </c:pt>
                <c:pt idx="5">
                  <c:v>0.16666666666666666</c:v>
                </c:pt>
                <c:pt idx="6">
                  <c:v>0.23333333333333331</c:v>
                </c:pt>
                <c:pt idx="7">
                  <c:v>12.073333333333332</c:v>
                </c:pt>
                <c:pt idx="8">
                  <c:v>7.9099999999999993</c:v>
                </c:pt>
                <c:pt idx="9">
                  <c:v>4.2833333333333332</c:v>
                </c:pt>
                <c:pt idx="10">
                  <c:v>2.4466666666666668</c:v>
                </c:pt>
                <c:pt idx="11">
                  <c:v>1.02</c:v>
                </c:pt>
                <c:pt idx="12">
                  <c:v>12.423333333333334</c:v>
                </c:pt>
                <c:pt idx="13">
                  <c:v>9.7533333333333321</c:v>
                </c:pt>
                <c:pt idx="14">
                  <c:v>6.6866666666666674</c:v>
                </c:pt>
                <c:pt idx="15">
                  <c:v>4.1800000000000006</c:v>
                </c:pt>
                <c:pt idx="16">
                  <c:v>0.84</c:v>
                </c:pt>
                <c:pt idx="17">
                  <c:v>2.8033333333333332</c:v>
                </c:pt>
                <c:pt idx="18">
                  <c:v>0.69333333333333336</c:v>
                </c:pt>
                <c:pt idx="19">
                  <c:v>0.33333333333333331</c:v>
                </c:pt>
                <c:pt idx="20">
                  <c:v>0.20666666666666669</c:v>
                </c:pt>
                <c:pt idx="21">
                  <c:v>0.20000000000000004</c:v>
                </c:pt>
                <c:pt idx="22">
                  <c:v>12.026666666666666</c:v>
                </c:pt>
                <c:pt idx="23">
                  <c:v>14.333333333333334</c:v>
                </c:pt>
                <c:pt idx="24">
                  <c:v>9.913333333333334</c:v>
                </c:pt>
                <c:pt idx="25">
                  <c:v>5.7166666666666659</c:v>
                </c:pt>
                <c:pt idx="26">
                  <c:v>1.1433333333333333</c:v>
                </c:pt>
                <c:pt idx="27">
                  <c:v>9.9033333333333342</c:v>
                </c:pt>
                <c:pt idx="28">
                  <c:v>7.4899999999999993</c:v>
                </c:pt>
                <c:pt idx="29">
                  <c:v>4.5066666666666668</c:v>
                </c:pt>
                <c:pt idx="30">
                  <c:v>0.66666666666666663</c:v>
                </c:pt>
                <c:pt idx="31">
                  <c:v>0.22</c:v>
                </c:pt>
                <c:pt idx="32">
                  <c:v>13.576666666666668</c:v>
                </c:pt>
                <c:pt idx="33">
                  <c:v>10.969999999999999</c:v>
                </c:pt>
                <c:pt idx="34">
                  <c:v>7.4766666666666666</c:v>
                </c:pt>
                <c:pt idx="35">
                  <c:v>3.7533333333333334</c:v>
                </c:pt>
                <c:pt idx="36">
                  <c:v>1.0266666666666666</c:v>
                </c:pt>
                <c:pt idx="37">
                  <c:v>8.0033333333333339</c:v>
                </c:pt>
                <c:pt idx="38">
                  <c:v>7.1266666666666678</c:v>
                </c:pt>
                <c:pt idx="39">
                  <c:v>3.9833333333333329</c:v>
                </c:pt>
                <c:pt idx="40">
                  <c:v>1.4633333333333332</c:v>
                </c:pt>
                <c:pt idx="41">
                  <c:v>0.42333333333333334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1.75</c:v>
                </c:pt>
                <c:pt idx="46">
                  <c:v>0.35666666666666663</c:v>
                </c:pt>
                <c:pt idx="47">
                  <c:v>0.35666666666666669</c:v>
                </c:pt>
                <c:pt idx="48">
                  <c:v>0.3133333333333333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2A-4FE4-4482-9880-9B36EE1EE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1657472"/>
        <c:axId val="171671552"/>
      </c:barChart>
      <c:catAx>
        <c:axId val="171657472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1671552"/>
        <c:crosses val="autoZero"/>
        <c:auto val="1"/>
        <c:lblAlgn val="ctr"/>
        <c:lblOffset val="100"/>
        <c:tickMarkSkip val="1"/>
        <c:noMultiLvlLbl val="0"/>
      </c:catAx>
      <c:valAx>
        <c:axId val="171671552"/>
        <c:scaling>
          <c:orientation val="minMax"/>
          <c:max val="18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16574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46700490890521E-2"/>
          <c:y val="1.7202630664349097E-2"/>
          <c:w val="0.86192468619246865"/>
          <c:h val="0.959142032866414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A1-4F73-BA62-F741715437B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CA1-4F73-BA62-F741715437B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CA1-4F73-BA62-F741715437B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CA1-4F73-BA62-F741715437B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CA1-4F73-BA62-F741715437B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CA1-4F73-BA62-F741715437B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CA1-4F73-BA62-F741715437B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CA1-4F73-BA62-F741715437B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CA1-4F73-BA62-F741715437B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CA1-4F73-BA62-F741715437B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CA1-4F73-BA62-F741715437B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CA1-4F73-BA62-F741715437B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CA1-4F73-BA62-F741715437B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CA1-4F73-BA62-F741715437B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CA1-4F73-BA62-F741715437B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CA1-4F73-BA62-F741715437B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CA1-4F73-BA62-F741715437B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CA1-4F73-BA62-F741715437B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CA1-4F73-BA62-F741715437B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A1-4F73-BA62-F741715437B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CA1-4F73-BA62-F741715437B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CA1-4F73-BA62-F741715437B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CA1-4F73-BA62-F741715437B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CA1-4F73-BA62-F741715437B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CA1-4F73-BA62-F741715437B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CA1-4F73-BA62-F741715437B8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CA1-4F73-BA62-F741715437B8}"/>
              </c:ext>
            </c:extLst>
          </c:dPt>
          <c:dPt>
            <c:idx val="10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CA1-4F73-BA62-F741715437B8}"/>
              </c:ext>
            </c:extLst>
          </c:dPt>
          <c:dPt>
            <c:idx val="10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CA1-4F73-BA62-F741715437B8}"/>
              </c:ext>
            </c:extLst>
          </c:dPt>
          <c:dPt>
            <c:idx val="10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CA1-4F73-BA62-F741715437B8}"/>
              </c:ext>
            </c:extLst>
          </c:dPt>
          <c:dPt>
            <c:idx val="10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CA1-4F73-BA62-F741715437B8}"/>
              </c:ext>
            </c:extLst>
          </c:dPt>
          <c:dPt>
            <c:idx val="1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8CA1-4F73-BA62-F741715437B8}"/>
              </c:ext>
            </c:extLst>
          </c:dPt>
          <c:dPt>
            <c:idx val="1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8CA1-4F73-BA62-F741715437B8}"/>
              </c:ext>
            </c:extLst>
          </c:dPt>
          <c:dPt>
            <c:idx val="1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8CA1-4F73-BA62-F741715437B8}"/>
              </c:ext>
            </c:extLst>
          </c:dPt>
          <c:dPt>
            <c:idx val="1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8CA1-4F73-BA62-F741715437B8}"/>
              </c:ext>
            </c:extLst>
          </c:dPt>
          <c:dPt>
            <c:idx val="1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8CA1-4F73-BA62-F741715437B8}"/>
              </c:ext>
            </c:extLst>
          </c:dPt>
          <c:dPt>
            <c:idx val="1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8CA1-4F73-BA62-F741715437B8}"/>
              </c:ext>
            </c:extLst>
          </c:dPt>
          <c:dPt>
            <c:idx val="1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8CA1-4F73-BA62-F741715437B8}"/>
              </c:ext>
            </c:extLst>
          </c:dPt>
          <c:dPt>
            <c:idx val="1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8CA1-4F73-BA62-F741715437B8}"/>
              </c:ext>
            </c:extLst>
          </c:dPt>
          <c:dPt>
            <c:idx val="1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8CA1-4F73-BA62-F741715437B8}"/>
              </c:ext>
            </c:extLst>
          </c:dPt>
          <c:dPt>
            <c:idx val="1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8CA1-4F73-BA62-F741715437B8}"/>
              </c:ext>
            </c:extLst>
          </c:dPt>
          <c:dPt>
            <c:idx val="1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8CA1-4F73-BA62-F741715437B8}"/>
              </c:ext>
            </c:extLst>
          </c:dPt>
          <c:dPt>
            <c:idx val="1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8CA1-4F73-BA62-F741715437B8}"/>
              </c:ext>
            </c:extLst>
          </c:dPt>
          <c:dPt>
            <c:idx val="1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C-8CA1-4F73-BA62-F741715437B8}"/>
              </c:ext>
            </c:extLst>
          </c:dPt>
          <c:dPt>
            <c:idx val="1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8CA1-4F73-BA62-F741715437B8}"/>
              </c:ext>
            </c:extLst>
          </c:dPt>
          <c:dPt>
            <c:idx val="1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8CA1-4F73-BA62-F741715437B8}"/>
              </c:ext>
            </c:extLst>
          </c:dPt>
          <c:dPt>
            <c:idx val="1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8CA1-4F73-BA62-F741715437B8}"/>
              </c:ext>
            </c:extLst>
          </c:dPt>
          <c:dPt>
            <c:idx val="1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8CA1-4F73-BA62-F741715437B8}"/>
              </c:ext>
            </c:extLst>
          </c:dPt>
          <c:dPt>
            <c:idx val="1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8CA1-4F73-BA62-F741715437B8}"/>
              </c:ext>
            </c:extLst>
          </c:dPt>
          <c:dPt>
            <c:idx val="13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8CA1-4F73-BA62-F741715437B8}"/>
              </c:ext>
            </c:extLst>
          </c:dPt>
          <c:dPt>
            <c:idx val="1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3-8CA1-4F73-BA62-F741715437B8}"/>
              </c:ext>
            </c:extLst>
          </c:dPt>
          <c:dPt>
            <c:idx val="1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8CA1-4F73-BA62-F741715437B8}"/>
              </c:ext>
            </c:extLst>
          </c:dPt>
          <c:dPt>
            <c:idx val="1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5-8CA1-4F73-BA62-F741715437B8}"/>
              </c:ext>
            </c:extLst>
          </c:dPt>
          <c:dPt>
            <c:idx val="1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8CA1-4F73-BA62-F741715437B8}"/>
              </c:ext>
            </c:extLst>
          </c:dPt>
          <c:dPt>
            <c:idx val="1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7-8CA1-4F73-BA62-F741715437B8}"/>
              </c:ext>
            </c:extLst>
          </c:dPt>
          <c:dPt>
            <c:idx val="1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8CA1-4F73-BA62-F741715437B8}"/>
              </c:ext>
            </c:extLst>
          </c:dPt>
          <c:dPt>
            <c:idx val="1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8CA1-4F73-BA62-F741715437B8}"/>
              </c:ext>
            </c:extLst>
          </c:dPt>
          <c:dPt>
            <c:idx val="1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A-8CA1-4F73-BA62-F741715437B8}"/>
              </c:ext>
            </c:extLst>
          </c:dPt>
          <c:dPt>
            <c:idx val="1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B-8CA1-4F73-BA62-F741715437B8}"/>
              </c:ext>
            </c:extLst>
          </c:dPt>
          <c:dPt>
            <c:idx val="15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C-8CA1-4F73-BA62-F741715437B8}"/>
              </c:ext>
            </c:extLst>
          </c:dPt>
          <c:dPt>
            <c:idx val="1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D-8CA1-4F73-BA62-F741715437B8}"/>
              </c:ext>
            </c:extLst>
          </c:dPt>
          <c:dPt>
            <c:idx val="1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E-8CA1-4F73-BA62-F741715437B8}"/>
              </c:ext>
            </c:extLst>
          </c:dPt>
          <c:dPt>
            <c:idx val="1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F-8CA1-4F73-BA62-F741715437B8}"/>
              </c:ext>
            </c:extLst>
          </c:dPt>
          <c:dPt>
            <c:idx val="1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0-8CA1-4F73-BA62-F741715437B8}"/>
              </c:ext>
            </c:extLst>
          </c:dPt>
          <c:dPt>
            <c:idx val="15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1-8CA1-4F73-BA62-F741715437B8}"/>
              </c:ext>
            </c:extLst>
          </c:dPt>
          <c:dPt>
            <c:idx val="16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2-8CA1-4F73-BA62-F741715437B8}"/>
              </c:ext>
            </c:extLst>
          </c:dPt>
          <c:dPt>
            <c:idx val="16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3-8CA1-4F73-BA62-F741715437B8}"/>
              </c:ext>
            </c:extLst>
          </c:dPt>
          <c:dPt>
            <c:idx val="16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4-8CA1-4F73-BA62-F741715437B8}"/>
              </c:ext>
            </c:extLst>
          </c:dPt>
          <c:dPt>
            <c:idx val="16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5-8CA1-4F73-BA62-F741715437B8}"/>
              </c:ext>
            </c:extLst>
          </c:dPt>
          <c:dPt>
            <c:idx val="16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6-8CA1-4F73-BA62-F741715437B8}"/>
              </c:ext>
            </c:extLst>
          </c:dPt>
          <c:dPt>
            <c:idx val="16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7-8CA1-4F73-BA62-F741715437B8}"/>
              </c:ext>
            </c:extLst>
          </c:dPt>
          <c:dPt>
            <c:idx val="17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8-8CA1-4F73-BA62-F741715437B8}"/>
              </c:ext>
            </c:extLst>
          </c:dPt>
          <c:dPt>
            <c:idx val="17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9-8CA1-4F73-BA62-F741715437B8}"/>
              </c:ext>
            </c:extLst>
          </c:dPt>
          <c:errBars>
            <c:errBarType val="both"/>
            <c:errValType val="cust"/>
            <c:noEndCap val="0"/>
            <c:plus>
              <c:numRef>
                <c:f>SupplTABLE_1!$D$8:$D$118</c:f>
                <c:numCache>
                  <c:formatCode>General</c:formatCode>
                  <c:ptCount val="111"/>
                  <c:pt idx="0">
                    <c:v>6.6583281184794021E-2</c:v>
                  </c:pt>
                  <c:pt idx="1">
                    <c:v>0.49729267036625435</c:v>
                  </c:pt>
                  <c:pt idx="2">
                    <c:v>1.2246360003418726</c:v>
                  </c:pt>
                  <c:pt idx="3">
                    <c:v>0.90974355360911174</c:v>
                  </c:pt>
                  <c:pt idx="4">
                    <c:v>5.5677643628300272E-2</c:v>
                  </c:pt>
                  <c:pt idx="5">
                    <c:v>0.25238858928247854</c:v>
                  </c:pt>
                  <c:pt idx="6">
                    <c:v>1.8180300694249625</c:v>
                  </c:pt>
                  <c:pt idx="7">
                    <c:v>1.5628606250505277</c:v>
                  </c:pt>
                  <c:pt idx="8">
                    <c:v>0.96934685914451335</c:v>
                  </c:pt>
                  <c:pt idx="9">
                    <c:v>6.2449979983983973E-2</c:v>
                  </c:pt>
                  <c:pt idx="10">
                    <c:v>1.9023757077226711</c:v>
                  </c:pt>
                  <c:pt idx="11">
                    <c:v>0.18610033136277254</c:v>
                  </c:pt>
                  <c:pt idx="12">
                    <c:v>4.6188021535170098E-2</c:v>
                  </c:pt>
                  <c:pt idx="13">
                    <c:v>8.3864970836060676E-2</c:v>
                  </c:pt>
                  <c:pt idx="14">
                    <c:v>7.9372539331937192E-2</c:v>
                  </c:pt>
                  <c:pt idx="15">
                    <c:v>0.16743157806499145</c:v>
                  </c:pt>
                  <c:pt idx="16">
                    <c:v>1.7334647386087791</c:v>
                  </c:pt>
                  <c:pt idx="17">
                    <c:v>0.36637867477971187</c:v>
                  </c:pt>
                  <c:pt idx="18">
                    <c:v>0.15132745950421456</c:v>
                  </c:pt>
                  <c:pt idx="19">
                    <c:v>9.8149545762236348E-2</c:v>
                  </c:pt>
                  <c:pt idx="20">
                    <c:v>7.9372539331937803E-2</c:v>
                  </c:pt>
                  <c:pt idx="21">
                    <c:v>0.71932839046803443</c:v>
                  </c:pt>
                  <c:pt idx="22">
                    <c:v>3.2145502536643181E-2</c:v>
                  </c:pt>
                  <c:pt idx="23">
                    <c:v>0.18009256878986801</c:v>
                  </c:pt>
                  <c:pt idx="24">
                    <c:v>4.0000000000000049E-2</c:v>
                  </c:pt>
                  <c:pt idx="25">
                    <c:v>2.8867513459481284E-2</c:v>
                  </c:pt>
                  <c:pt idx="26">
                    <c:v>0.27221315177632388</c:v>
                  </c:pt>
                  <c:pt idx="27">
                    <c:v>9.1651513899116882E-2</c:v>
                  </c:pt>
                  <c:pt idx="28">
                    <c:v>0.37469987990390369</c:v>
                  </c:pt>
                  <c:pt idx="29">
                    <c:v>2.0816659994661344E-2</c:v>
                  </c:pt>
                  <c:pt idx="30">
                    <c:v>3.5118845842842465E-2</c:v>
                  </c:pt>
                  <c:pt idx="31">
                    <c:v>1.2813014217323528</c:v>
                  </c:pt>
                  <c:pt idx="32">
                    <c:v>0.78428311214764757</c:v>
                  </c:pt>
                  <c:pt idx="33">
                    <c:v>8.6216781042517038E-2</c:v>
                  </c:pt>
                  <c:pt idx="34">
                    <c:v>1.527525231651948E-2</c:v>
                  </c:pt>
                  <c:pt idx="35">
                    <c:v>3.0550504633038936E-2</c:v>
                  </c:pt>
                  <c:pt idx="36">
                    <c:v>8.6602540378442935E-2</c:v>
                  </c:pt>
                  <c:pt idx="37">
                    <c:v>3.2145502536643181E-2</c:v>
                  </c:pt>
                  <c:pt idx="38">
                    <c:v>2.0816659994661344E-2</c:v>
                  </c:pt>
                  <c:pt idx="39">
                    <c:v>7.2341781380702588E-2</c:v>
                  </c:pt>
                  <c:pt idx="40">
                    <c:v>8.1853527718724395E-2</c:v>
                  </c:pt>
                  <c:pt idx="41">
                    <c:v>1.1301327355669331</c:v>
                  </c:pt>
                  <c:pt idx="42">
                    <c:v>0.9845980567385475</c:v>
                  </c:pt>
                  <c:pt idx="43">
                    <c:v>0.13012814197295425</c:v>
                  </c:pt>
                  <c:pt idx="44">
                    <c:v>6.1101009266077679E-2</c:v>
                  </c:pt>
                  <c:pt idx="45">
                    <c:v>6.4291005073286389E-2</c:v>
                  </c:pt>
                  <c:pt idx="46">
                    <c:v>2.0166887051137388</c:v>
                  </c:pt>
                  <c:pt idx="47">
                    <c:v>2.1708370121529912</c:v>
                  </c:pt>
                  <c:pt idx="48">
                    <c:v>1.5313175155183532</c:v>
                  </c:pt>
                  <c:pt idx="49">
                    <c:v>1.1131187417941231</c:v>
                  </c:pt>
                  <c:pt idx="50">
                    <c:v>0.3966106403010391</c:v>
                  </c:pt>
                  <c:pt idx="51">
                    <c:v>1.6794741240439959</c:v>
                  </c:pt>
                  <c:pt idx="52">
                    <c:v>1.5328513735301796</c:v>
                  </c:pt>
                  <c:pt idx="53">
                    <c:v>1.3028814220795348</c:v>
                  </c:pt>
                  <c:pt idx="54">
                    <c:v>1.5965692385027737</c:v>
                  </c:pt>
                  <c:pt idx="55">
                    <c:v>0.28219378684395829</c:v>
                  </c:pt>
                  <c:pt idx="56">
                    <c:v>2.4194420844484088</c:v>
                  </c:pt>
                  <c:pt idx="57">
                    <c:v>1.5710187777362974</c:v>
                  </c:pt>
                  <c:pt idx="58">
                    <c:v>1.018446529442431</c:v>
                  </c:pt>
                  <c:pt idx="59">
                    <c:v>0.61808845105966281</c:v>
                  </c:pt>
                  <c:pt idx="60">
                    <c:v>0.42548012096140703</c:v>
                  </c:pt>
                  <c:pt idx="61">
                    <c:v>2.0694524235491021</c:v>
                  </c:pt>
                  <c:pt idx="62">
                    <c:v>3.838571783011659</c:v>
                  </c:pt>
                  <c:pt idx="63">
                    <c:v>3.7734201992356931</c:v>
                  </c:pt>
                  <c:pt idx="64">
                    <c:v>0.63105731382603636</c:v>
                  </c:pt>
                  <c:pt idx="65">
                    <c:v>0.22538855339169284</c:v>
                  </c:pt>
                  <c:pt idx="66">
                    <c:v>1.4286123803654143</c:v>
                  </c:pt>
                  <c:pt idx="67">
                    <c:v>2.4124745249086734</c:v>
                  </c:pt>
                  <c:pt idx="68">
                    <c:v>5.2370443318090487</c:v>
                  </c:pt>
                  <c:pt idx="69">
                    <c:v>0.57422411420397002</c:v>
                  </c:pt>
                  <c:pt idx="70">
                    <c:v>0.80699029320886739</c:v>
                  </c:pt>
                  <c:pt idx="71">
                    <c:v>5.4260513574175988</c:v>
                  </c:pt>
                  <c:pt idx="72">
                    <c:v>2.8595337615306016</c:v>
                  </c:pt>
                  <c:pt idx="73">
                    <c:v>3.6229867972894008</c:v>
                  </c:pt>
                  <c:pt idx="74">
                    <c:v>2.6583453500250869</c:v>
                  </c:pt>
                  <c:pt idx="75">
                    <c:v>0.30643106892089284</c:v>
                  </c:pt>
                  <c:pt idx="76">
                    <c:v>1.3673697378543956</c:v>
                  </c:pt>
                  <c:pt idx="77">
                    <c:v>2.6628994223089344</c:v>
                  </c:pt>
                  <c:pt idx="78">
                    <c:v>0.29051678092667904</c:v>
                  </c:pt>
                  <c:pt idx="79">
                    <c:v>0.35907288025320694</c:v>
                  </c:pt>
                  <c:pt idx="80">
                    <c:v>0.18929694486000911</c:v>
                  </c:pt>
                  <c:pt idx="81">
                    <c:v>2.0820182516010761</c:v>
                  </c:pt>
                  <c:pt idx="82">
                    <c:v>4.3146610527363656</c:v>
                  </c:pt>
                  <c:pt idx="83">
                    <c:v>2.033887902515775</c:v>
                  </c:pt>
                  <c:pt idx="84">
                    <c:v>0.65962110336162083</c:v>
                  </c:pt>
                  <c:pt idx="85">
                    <c:v>0.36363901514184899</c:v>
                  </c:pt>
                  <c:pt idx="86">
                    <c:v>4.6071502399350246</c:v>
                  </c:pt>
                  <c:pt idx="87">
                    <c:v>4.194889748253229</c:v>
                  </c:pt>
                  <c:pt idx="88">
                    <c:v>3.6073859418328635</c:v>
                  </c:pt>
                  <c:pt idx="89">
                    <c:v>1.8748866632412764</c:v>
                  </c:pt>
                  <c:pt idx="90">
                    <c:v>0.12055427546683417</c:v>
                  </c:pt>
                  <c:pt idx="91">
                    <c:v>2.4119977888326027</c:v>
                  </c:pt>
                  <c:pt idx="92">
                    <c:v>0.55758407437802615</c:v>
                  </c:pt>
                  <c:pt idx="93">
                    <c:v>1.3435773144854743</c:v>
                  </c:pt>
                  <c:pt idx="94">
                    <c:v>0.26514147167125712</c:v>
                  </c:pt>
                  <c:pt idx="95">
                    <c:v>0.14468356276140498</c:v>
                  </c:pt>
                  <c:pt idx="96">
                    <c:v>1.2617976594261546</c:v>
                  </c:pt>
                  <c:pt idx="97">
                    <c:v>1.1316065276116667</c:v>
                  </c:pt>
                  <c:pt idx="98">
                    <c:v>1.1511298797268796</c:v>
                  </c:pt>
                  <c:pt idx="99">
                    <c:v>1.0803857335846865</c:v>
                  </c:pt>
                  <c:pt idx="100">
                    <c:v>0.34871191548325126</c:v>
                  </c:pt>
                  <c:pt idx="101">
                    <c:v>1.1926580957396522</c:v>
                  </c:pt>
                  <c:pt idx="102">
                    <c:v>3.4810774194206093</c:v>
                  </c:pt>
                  <c:pt idx="103">
                    <c:v>1.7138942013243832</c:v>
                  </c:pt>
                  <c:pt idx="104">
                    <c:v>0.3600462933198022</c:v>
                  </c:pt>
                  <c:pt idx="105">
                    <c:v>0.29297326385411593</c:v>
                  </c:pt>
                  <c:pt idx="106">
                    <c:v>1.2788406207707557</c:v>
                  </c:pt>
                  <c:pt idx="107">
                    <c:v>4.0506336952794602</c:v>
                  </c:pt>
                  <c:pt idx="108">
                    <c:v>0.18610033136277149</c:v>
                  </c:pt>
                  <c:pt idx="109">
                    <c:v>0.32603680773802185</c:v>
                  </c:pt>
                  <c:pt idx="110">
                    <c:v>2.6457513110645901E-2</c:v>
                  </c:pt>
                </c:numCache>
              </c:numRef>
            </c:plus>
            <c:minus>
              <c:numRef>
                <c:f>SupplTABLE_1!$D$8:$D$118</c:f>
                <c:numCache>
                  <c:formatCode>General</c:formatCode>
                  <c:ptCount val="111"/>
                  <c:pt idx="0">
                    <c:v>6.6583281184794021E-2</c:v>
                  </c:pt>
                  <c:pt idx="1">
                    <c:v>0.49729267036625435</c:v>
                  </c:pt>
                  <c:pt idx="2">
                    <c:v>1.2246360003418726</c:v>
                  </c:pt>
                  <c:pt idx="3">
                    <c:v>0.90974355360911174</c:v>
                  </c:pt>
                  <c:pt idx="4">
                    <c:v>5.5677643628300272E-2</c:v>
                  </c:pt>
                  <c:pt idx="5">
                    <c:v>0.25238858928247854</c:v>
                  </c:pt>
                  <c:pt idx="6">
                    <c:v>1.8180300694249625</c:v>
                  </c:pt>
                  <c:pt idx="7">
                    <c:v>1.5628606250505277</c:v>
                  </c:pt>
                  <c:pt idx="8">
                    <c:v>0.96934685914451335</c:v>
                  </c:pt>
                  <c:pt idx="9">
                    <c:v>6.2449979983983973E-2</c:v>
                  </c:pt>
                  <c:pt idx="10">
                    <c:v>1.9023757077226711</c:v>
                  </c:pt>
                  <c:pt idx="11">
                    <c:v>0.18610033136277254</c:v>
                  </c:pt>
                  <c:pt idx="12">
                    <c:v>4.6188021535170098E-2</c:v>
                  </c:pt>
                  <c:pt idx="13">
                    <c:v>8.3864970836060676E-2</c:v>
                  </c:pt>
                  <c:pt idx="14">
                    <c:v>7.9372539331937192E-2</c:v>
                  </c:pt>
                  <c:pt idx="15">
                    <c:v>0.16743157806499145</c:v>
                  </c:pt>
                  <c:pt idx="16">
                    <c:v>1.7334647386087791</c:v>
                  </c:pt>
                  <c:pt idx="17">
                    <c:v>0.36637867477971187</c:v>
                  </c:pt>
                  <c:pt idx="18">
                    <c:v>0.15132745950421456</c:v>
                  </c:pt>
                  <c:pt idx="19">
                    <c:v>9.8149545762236348E-2</c:v>
                  </c:pt>
                  <c:pt idx="20">
                    <c:v>7.9372539331937803E-2</c:v>
                  </c:pt>
                  <c:pt idx="21">
                    <c:v>0.71932839046803443</c:v>
                  </c:pt>
                  <c:pt idx="22">
                    <c:v>3.2145502536643181E-2</c:v>
                  </c:pt>
                  <c:pt idx="23">
                    <c:v>0.18009256878986801</c:v>
                  </c:pt>
                  <c:pt idx="24">
                    <c:v>4.0000000000000049E-2</c:v>
                  </c:pt>
                  <c:pt idx="25">
                    <c:v>2.8867513459481284E-2</c:v>
                  </c:pt>
                  <c:pt idx="26">
                    <c:v>0.27221315177632388</c:v>
                  </c:pt>
                  <c:pt idx="27">
                    <c:v>9.1651513899116882E-2</c:v>
                  </c:pt>
                  <c:pt idx="28">
                    <c:v>0.37469987990390369</c:v>
                  </c:pt>
                  <c:pt idx="29">
                    <c:v>2.0816659994661344E-2</c:v>
                  </c:pt>
                  <c:pt idx="30">
                    <c:v>3.5118845842842465E-2</c:v>
                  </c:pt>
                  <c:pt idx="31">
                    <c:v>1.2813014217323528</c:v>
                  </c:pt>
                  <c:pt idx="32">
                    <c:v>0.78428311214764757</c:v>
                  </c:pt>
                  <c:pt idx="33">
                    <c:v>8.6216781042517038E-2</c:v>
                  </c:pt>
                  <c:pt idx="34">
                    <c:v>1.527525231651948E-2</c:v>
                  </c:pt>
                  <c:pt idx="35">
                    <c:v>3.0550504633038936E-2</c:v>
                  </c:pt>
                  <c:pt idx="36">
                    <c:v>8.6602540378442935E-2</c:v>
                  </c:pt>
                  <c:pt idx="37">
                    <c:v>3.2145502536643181E-2</c:v>
                  </c:pt>
                  <c:pt idx="38">
                    <c:v>2.0816659994661344E-2</c:v>
                  </c:pt>
                  <c:pt idx="39">
                    <c:v>7.2341781380702588E-2</c:v>
                  </c:pt>
                  <c:pt idx="40">
                    <c:v>8.1853527718724395E-2</c:v>
                  </c:pt>
                  <c:pt idx="41">
                    <c:v>1.1301327355669331</c:v>
                  </c:pt>
                  <c:pt idx="42">
                    <c:v>0.9845980567385475</c:v>
                  </c:pt>
                  <c:pt idx="43">
                    <c:v>0.13012814197295425</c:v>
                  </c:pt>
                  <c:pt idx="44">
                    <c:v>6.1101009266077679E-2</c:v>
                  </c:pt>
                  <c:pt idx="45">
                    <c:v>6.4291005073286389E-2</c:v>
                  </c:pt>
                  <c:pt idx="46">
                    <c:v>2.0166887051137388</c:v>
                  </c:pt>
                  <c:pt idx="47">
                    <c:v>2.1708370121529912</c:v>
                  </c:pt>
                  <c:pt idx="48">
                    <c:v>1.5313175155183532</c:v>
                  </c:pt>
                  <c:pt idx="49">
                    <c:v>1.1131187417941231</c:v>
                  </c:pt>
                  <c:pt idx="50">
                    <c:v>0.3966106403010391</c:v>
                  </c:pt>
                  <c:pt idx="51">
                    <c:v>1.6794741240439959</c:v>
                  </c:pt>
                  <c:pt idx="52">
                    <c:v>1.5328513735301796</c:v>
                  </c:pt>
                  <c:pt idx="53">
                    <c:v>1.3028814220795348</c:v>
                  </c:pt>
                  <c:pt idx="54">
                    <c:v>1.5965692385027737</c:v>
                  </c:pt>
                  <c:pt idx="55">
                    <c:v>0.28219378684395829</c:v>
                  </c:pt>
                  <c:pt idx="56">
                    <c:v>2.4194420844484088</c:v>
                  </c:pt>
                  <c:pt idx="57">
                    <c:v>1.5710187777362974</c:v>
                  </c:pt>
                  <c:pt idx="58">
                    <c:v>1.018446529442431</c:v>
                  </c:pt>
                  <c:pt idx="59">
                    <c:v>0.61808845105966281</c:v>
                  </c:pt>
                  <c:pt idx="60">
                    <c:v>0.42548012096140703</c:v>
                  </c:pt>
                  <c:pt idx="61">
                    <c:v>2.0694524235491021</c:v>
                  </c:pt>
                  <c:pt idx="62">
                    <c:v>3.838571783011659</c:v>
                  </c:pt>
                  <c:pt idx="63">
                    <c:v>3.7734201992356931</c:v>
                  </c:pt>
                  <c:pt idx="64">
                    <c:v>0.63105731382603636</c:v>
                  </c:pt>
                  <c:pt idx="65">
                    <c:v>0.22538855339169284</c:v>
                  </c:pt>
                  <c:pt idx="66">
                    <c:v>1.4286123803654143</c:v>
                  </c:pt>
                  <c:pt idx="67">
                    <c:v>2.4124745249086734</c:v>
                  </c:pt>
                  <c:pt idx="68">
                    <c:v>5.2370443318090487</c:v>
                  </c:pt>
                  <c:pt idx="69">
                    <c:v>0.57422411420397002</c:v>
                  </c:pt>
                  <c:pt idx="70">
                    <c:v>0.80699029320886739</c:v>
                  </c:pt>
                  <c:pt idx="71">
                    <c:v>5.4260513574175988</c:v>
                  </c:pt>
                  <c:pt idx="72">
                    <c:v>2.8595337615306016</c:v>
                  </c:pt>
                  <c:pt idx="73">
                    <c:v>3.6229867972894008</c:v>
                  </c:pt>
                  <c:pt idx="74">
                    <c:v>2.6583453500250869</c:v>
                  </c:pt>
                  <c:pt idx="75">
                    <c:v>0.30643106892089284</c:v>
                  </c:pt>
                  <c:pt idx="76">
                    <c:v>1.3673697378543956</c:v>
                  </c:pt>
                  <c:pt idx="77">
                    <c:v>2.6628994223089344</c:v>
                  </c:pt>
                  <c:pt idx="78">
                    <c:v>0.29051678092667904</c:v>
                  </c:pt>
                  <c:pt idx="79">
                    <c:v>0.35907288025320694</c:v>
                  </c:pt>
                  <c:pt idx="80">
                    <c:v>0.18929694486000911</c:v>
                  </c:pt>
                  <c:pt idx="81">
                    <c:v>2.0820182516010761</c:v>
                  </c:pt>
                  <c:pt idx="82">
                    <c:v>4.3146610527363656</c:v>
                  </c:pt>
                  <c:pt idx="83">
                    <c:v>2.033887902515775</c:v>
                  </c:pt>
                  <c:pt idx="84">
                    <c:v>0.65962110336162083</c:v>
                  </c:pt>
                  <c:pt idx="85">
                    <c:v>0.36363901514184899</c:v>
                  </c:pt>
                  <c:pt idx="86">
                    <c:v>4.6071502399350246</c:v>
                  </c:pt>
                  <c:pt idx="87">
                    <c:v>4.194889748253229</c:v>
                  </c:pt>
                  <c:pt idx="88">
                    <c:v>3.6073859418328635</c:v>
                  </c:pt>
                  <c:pt idx="89">
                    <c:v>1.8748866632412764</c:v>
                  </c:pt>
                  <c:pt idx="90">
                    <c:v>0.12055427546683417</c:v>
                  </c:pt>
                  <c:pt idx="91">
                    <c:v>2.4119977888326027</c:v>
                  </c:pt>
                  <c:pt idx="92">
                    <c:v>0.55758407437802615</c:v>
                  </c:pt>
                  <c:pt idx="93">
                    <c:v>1.3435773144854743</c:v>
                  </c:pt>
                  <c:pt idx="94">
                    <c:v>0.26514147167125712</c:v>
                  </c:pt>
                  <c:pt idx="95">
                    <c:v>0.14468356276140498</c:v>
                  </c:pt>
                  <c:pt idx="96">
                    <c:v>1.2617976594261546</c:v>
                  </c:pt>
                  <c:pt idx="97">
                    <c:v>1.1316065276116667</c:v>
                  </c:pt>
                  <c:pt idx="98">
                    <c:v>1.1511298797268796</c:v>
                  </c:pt>
                  <c:pt idx="99">
                    <c:v>1.0803857335846865</c:v>
                  </c:pt>
                  <c:pt idx="100">
                    <c:v>0.34871191548325126</c:v>
                  </c:pt>
                  <c:pt idx="101">
                    <c:v>1.1926580957396522</c:v>
                  </c:pt>
                  <c:pt idx="102">
                    <c:v>3.4810774194206093</c:v>
                  </c:pt>
                  <c:pt idx="103">
                    <c:v>1.7138942013243832</c:v>
                  </c:pt>
                  <c:pt idx="104">
                    <c:v>0.3600462933198022</c:v>
                  </c:pt>
                  <c:pt idx="105">
                    <c:v>0.29297326385411593</c:v>
                  </c:pt>
                  <c:pt idx="106">
                    <c:v>1.2788406207707557</c:v>
                  </c:pt>
                  <c:pt idx="107">
                    <c:v>4.0506336952794602</c:v>
                  </c:pt>
                  <c:pt idx="108">
                    <c:v>0.18610033136277149</c:v>
                  </c:pt>
                  <c:pt idx="109">
                    <c:v>0.32603680773802185</c:v>
                  </c:pt>
                  <c:pt idx="110">
                    <c:v>2.6457513110645901E-2</c:v>
                  </c:pt>
                </c:numCache>
              </c:numRef>
            </c:minus>
          </c:errBars>
          <c:val>
            <c:numRef>
              <c:f>SupplTABLE_1!$C$8:$C$118</c:f>
              <c:numCache>
                <c:formatCode>0.0</c:formatCode>
                <c:ptCount val="111"/>
                <c:pt idx="0">
                  <c:v>0.31333333333333335</c:v>
                </c:pt>
                <c:pt idx="1">
                  <c:v>6.19</c:v>
                </c:pt>
                <c:pt idx="2">
                  <c:v>6.6033333333333344</c:v>
                </c:pt>
                <c:pt idx="3">
                  <c:v>4.1433333333333335</c:v>
                </c:pt>
                <c:pt idx="4">
                  <c:v>1.55</c:v>
                </c:pt>
                <c:pt idx="5">
                  <c:v>1.08</c:v>
                </c:pt>
                <c:pt idx="6">
                  <c:v>5.706666666666667</c:v>
                </c:pt>
                <c:pt idx="7">
                  <c:v>4.1733333333333338</c:v>
                </c:pt>
                <c:pt idx="8">
                  <c:v>2.2233333333333332</c:v>
                </c:pt>
                <c:pt idx="9">
                  <c:v>0.79999999999999993</c:v>
                </c:pt>
                <c:pt idx="10">
                  <c:v>1.5033333333333332</c:v>
                </c:pt>
                <c:pt idx="11">
                  <c:v>1.1666666666666667</c:v>
                </c:pt>
                <c:pt idx="12">
                  <c:v>0.50666666666666671</c:v>
                </c:pt>
                <c:pt idx="13">
                  <c:v>0.38333333333333336</c:v>
                </c:pt>
                <c:pt idx="14">
                  <c:v>0.47000000000000003</c:v>
                </c:pt>
                <c:pt idx="15">
                  <c:v>0.29666666666666669</c:v>
                </c:pt>
                <c:pt idx="16">
                  <c:v>3.9299999999999997</c:v>
                </c:pt>
                <c:pt idx="17">
                  <c:v>2.8166666666666664</c:v>
                </c:pt>
                <c:pt idx="18">
                  <c:v>0.87000000000000011</c:v>
                </c:pt>
                <c:pt idx="19">
                  <c:v>0.3133333333333333</c:v>
                </c:pt>
                <c:pt idx="20">
                  <c:v>0.27999999999999997</c:v>
                </c:pt>
                <c:pt idx="21">
                  <c:v>1.9966666666666668</c:v>
                </c:pt>
                <c:pt idx="22">
                  <c:v>0.40333333333333332</c:v>
                </c:pt>
                <c:pt idx="23">
                  <c:v>0.35333333333333333</c:v>
                </c:pt>
                <c:pt idx="24">
                  <c:v>0.26</c:v>
                </c:pt>
                <c:pt idx="25">
                  <c:v>0.29333333333333339</c:v>
                </c:pt>
                <c:pt idx="26">
                  <c:v>4.3899999999999997</c:v>
                </c:pt>
                <c:pt idx="27">
                  <c:v>2.8900000000000006</c:v>
                </c:pt>
                <c:pt idx="28">
                  <c:v>1.03</c:v>
                </c:pt>
                <c:pt idx="29">
                  <c:v>0.4366666666666667</c:v>
                </c:pt>
                <c:pt idx="30">
                  <c:v>0.33333333333333331</c:v>
                </c:pt>
                <c:pt idx="31">
                  <c:v>9.3133333333333344</c:v>
                </c:pt>
                <c:pt idx="32">
                  <c:v>7.12</c:v>
                </c:pt>
                <c:pt idx="33">
                  <c:v>2.4466666666666668</c:v>
                </c:pt>
                <c:pt idx="34">
                  <c:v>0.42333333333333334</c:v>
                </c:pt>
                <c:pt idx="35">
                  <c:v>0.3833333333333333</c:v>
                </c:pt>
                <c:pt idx="36">
                  <c:v>0.65</c:v>
                </c:pt>
                <c:pt idx="37">
                  <c:v>0.35333333333333333</c:v>
                </c:pt>
                <c:pt idx="38">
                  <c:v>0.32333333333333331</c:v>
                </c:pt>
                <c:pt idx="39">
                  <c:v>0.31666666666666671</c:v>
                </c:pt>
                <c:pt idx="40">
                  <c:v>0.34</c:v>
                </c:pt>
                <c:pt idx="41">
                  <c:v>9.6</c:v>
                </c:pt>
                <c:pt idx="42">
                  <c:v>4.5733333333333341</c:v>
                </c:pt>
                <c:pt idx="43">
                  <c:v>1.4733333333333334</c:v>
                </c:pt>
                <c:pt idx="44">
                  <c:v>0.35333333333333333</c:v>
                </c:pt>
                <c:pt idx="45">
                  <c:v>0.24666666666666667</c:v>
                </c:pt>
                <c:pt idx="46">
                  <c:v>8.1033333333333335</c:v>
                </c:pt>
                <c:pt idx="47">
                  <c:v>8.8633333333333333</c:v>
                </c:pt>
                <c:pt idx="48">
                  <c:v>9.3033333333333328</c:v>
                </c:pt>
                <c:pt idx="49">
                  <c:v>4.8433333333333328</c:v>
                </c:pt>
                <c:pt idx="50">
                  <c:v>1.5899999999999999</c:v>
                </c:pt>
                <c:pt idx="51">
                  <c:v>9.9433333333333334</c:v>
                </c:pt>
                <c:pt idx="52">
                  <c:v>8.6266666666666669</c:v>
                </c:pt>
                <c:pt idx="53">
                  <c:v>8.5400000000000009</c:v>
                </c:pt>
                <c:pt idx="54">
                  <c:v>7.6766666666666667</c:v>
                </c:pt>
                <c:pt idx="55">
                  <c:v>3.5066666666666664</c:v>
                </c:pt>
                <c:pt idx="56">
                  <c:v>10.42</c:v>
                </c:pt>
                <c:pt idx="57">
                  <c:v>11.299999999999999</c:v>
                </c:pt>
                <c:pt idx="58">
                  <c:v>8.7333333333333325</c:v>
                </c:pt>
                <c:pt idx="59">
                  <c:v>6.0933333333333328</c:v>
                </c:pt>
                <c:pt idx="60">
                  <c:v>3.7133333333333334</c:v>
                </c:pt>
                <c:pt idx="61">
                  <c:v>15.216666666666669</c:v>
                </c:pt>
                <c:pt idx="62">
                  <c:v>16.583333333333332</c:v>
                </c:pt>
                <c:pt idx="63">
                  <c:v>14.58</c:v>
                </c:pt>
                <c:pt idx="64">
                  <c:v>8.913333333333334</c:v>
                </c:pt>
                <c:pt idx="65">
                  <c:v>2.7899999999999996</c:v>
                </c:pt>
                <c:pt idx="66">
                  <c:v>16.846666666666668</c:v>
                </c:pt>
                <c:pt idx="67">
                  <c:v>19.726666666666667</c:v>
                </c:pt>
                <c:pt idx="68">
                  <c:v>11.196666666666667</c:v>
                </c:pt>
                <c:pt idx="69">
                  <c:v>9.2333333333333343</c:v>
                </c:pt>
                <c:pt idx="70">
                  <c:v>2.936666666666667</c:v>
                </c:pt>
                <c:pt idx="71">
                  <c:v>13.063333333333333</c:v>
                </c:pt>
                <c:pt idx="72">
                  <c:v>13.053333333333333</c:v>
                </c:pt>
                <c:pt idx="73">
                  <c:v>10.866666666666667</c:v>
                </c:pt>
                <c:pt idx="74">
                  <c:v>7.53</c:v>
                </c:pt>
                <c:pt idx="75">
                  <c:v>1.3399999999999999</c:v>
                </c:pt>
                <c:pt idx="76">
                  <c:v>15.18</c:v>
                </c:pt>
                <c:pt idx="77">
                  <c:v>17.706666666666667</c:v>
                </c:pt>
                <c:pt idx="78">
                  <c:v>15.11</c:v>
                </c:pt>
                <c:pt idx="79">
                  <c:v>9.4733333333333327</c:v>
                </c:pt>
                <c:pt idx="80">
                  <c:v>3.0733333333333337</c:v>
                </c:pt>
                <c:pt idx="81">
                  <c:v>18.330000000000002</c:v>
                </c:pt>
                <c:pt idx="82">
                  <c:v>13.969999999999999</c:v>
                </c:pt>
                <c:pt idx="83">
                  <c:v>9.67</c:v>
                </c:pt>
                <c:pt idx="84">
                  <c:v>3.84</c:v>
                </c:pt>
                <c:pt idx="85">
                  <c:v>1.0733333333333333</c:v>
                </c:pt>
                <c:pt idx="86">
                  <c:v>13.466666666666667</c:v>
                </c:pt>
                <c:pt idx="87">
                  <c:v>12.709999999999999</c:v>
                </c:pt>
                <c:pt idx="88">
                  <c:v>11.876666666666665</c:v>
                </c:pt>
                <c:pt idx="89">
                  <c:v>5.9899999999999993</c:v>
                </c:pt>
                <c:pt idx="90">
                  <c:v>1.8566666666666667</c:v>
                </c:pt>
                <c:pt idx="91">
                  <c:v>10.016666666666666</c:v>
                </c:pt>
                <c:pt idx="92">
                  <c:v>6.6499999999999995</c:v>
                </c:pt>
                <c:pt idx="93">
                  <c:v>6.62</c:v>
                </c:pt>
                <c:pt idx="94">
                  <c:v>1.54</c:v>
                </c:pt>
                <c:pt idx="95">
                  <c:v>0.57333333333333336</c:v>
                </c:pt>
                <c:pt idx="96">
                  <c:v>8.6233333333333331</c:v>
                </c:pt>
                <c:pt idx="97">
                  <c:v>9.9966666666666679</c:v>
                </c:pt>
                <c:pt idx="98">
                  <c:v>8.86</c:v>
                </c:pt>
                <c:pt idx="99">
                  <c:v>6.1033333333333344</c:v>
                </c:pt>
                <c:pt idx="100">
                  <c:v>2.2400000000000002</c:v>
                </c:pt>
                <c:pt idx="101">
                  <c:v>9.7466666666666679</c:v>
                </c:pt>
                <c:pt idx="102">
                  <c:v>11.979999999999999</c:v>
                </c:pt>
                <c:pt idx="103">
                  <c:v>8.3166666666666664</c:v>
                </c:pt>
                <c:pt idx="104">
                  <c:v>2.7666666666666671</c:v>
                </c:pt>
                <c:pt idx="105">
                  <c:v>0.85666666666666658</c:v>
                </c:pt>
                <c:pt idx="106">
                  <c:v>14.636666666666665</c:v>
                </c:pt>
                <c:pt idx="107">
                  <c:v>9.4466666666666672</c:v>
                </c:pt>
                <c:pt idx="108">
                  <c:v>5.1866666666666665</c:v>
                </c:pt>
                <c:pt idx="109">
                  <c:v>1.06</c:v>
                </c:pt>
                <c:pt idx="110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8CA1-4F73-BA62-F74171543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84907136"/>
        <c:axId val="84908672"/>
      </c:barChart>
      <c:catAx>
        <c:axId val="84907136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84908672"/>
        <c:crosses val="autoZero"/>
        <c:auto val="1"/>
        <c:lblAlgn val="ctr"/>
        <c:lblOffset val="100"/>
        <c:tickMarkSkip val="1"/>
        <c:noMultiLvlLbl val="0"/>
      </c:catAx>
      <c:valAx>
        <c:axId val="84908672"/>
        <c:scaling>
          <c:orientation val="minMax"/>
          <c:max val="22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8490713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72949112319186E-2"/>
          <c:y val="1.8878908848968728E-2"/>
          <c:w val="0.86192468619246865"/>
          <c:h val="0.960039789760773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47-4525-B98A-092035F188A9}"/>
              </c:ext>
            </c:extLst>
          </c:dPt>
          <c:dPt>
            <c:idx val="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47-4525-B98A-092035F188A9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47-4525-B98A-092035F188A9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47-4525-B98A-092035F188A9}"/>
              </c:ext>
            </c:extLst>
          </c:dPt>
          <c:dPt>
            <c:idx val="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47-4525-B98A-092035F188A9}"/>
              </c:ext>
            </c:extLst>
          </c:dPt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47-4525-B98A-092035F188A9}"/>
              </c:ext>
            </c:extLst>
          </c:dPt>
          <c:dPt>
            <c:idx val="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47-4525-B98A-092035F188A9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47-4525-B98A-092035F188A9}"/>
              </c:ext>
            </c:extLst>
          </c:dPt>
          <c:dPt>
            <c:idx val="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E47-4525-B98A-092035F188A9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E47-4525-B98A-092035F188A9}"/>
              </c:ext>
            </c:extLst>
          </c:dPt>
          <c:dPt>
            <c:idx val="1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E47-4525-B98A-092035F188A9}"/>
              </c:ext>
            </c:extLst>
          </c:dPt>
          <c:dPt>
            <c:idx val="1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E47-4525-B98A-092035F188A9}"/>
              </c:ext>
            </c:extLst>
          </c:dPt>
          <c:dPt>
            <c:idx val="1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E47-4525-B98A-092035F188A9}"/>
              </c:ext>
            </c:extLst>
          </c:dPt>
          <c:dPt>
            <c:idx val="1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E47-4525-B98A-092035F188A9}"/>
              </c:ext>
            </c:extLst>
          </c:dPt>
          <c:dPt>
            <c:idx val="1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E47-4525-B98A-092035F188A9}"/>
              </c:ext>
            </c:extLst>
          </c:dPt>
          <c:dPt>
            <c:idx val="1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E47-4525-B98A-092035F188A9}"/>
              </c:ext>
            </c:extLst>
          </c:dPt>
          <c:dPt>
            <c:idx val="17"/>
            <c:invertIfNegative val="0"/>
            <c:bubble3D val="0"/>
            <c:spPr>
              <a:solidFill>
                <a:srgbClr val="7030A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E47-4525-B98A-092035F188A9}"/>
              </c:ext>
            </c:extLst>
          </c:dPt>
          <c:dPt>
            <c:idx val="1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E47-4525-B98A-092035F188A9}"/>
              </c:ext>
            </c:extLst>
          </c:dPt>
          <c:dPt>
            <c:idx val="19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E47-4525-B98A-092035F188A9}"/>
              </c:ext>
            </c:extLst>
          </c:dPt>
          <c:dPt>
            <c:idx val="2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E47-4525-B98A-092035F188A9}"/>
              </c:ext>
            </c:extLst>
          </c:dPt>
          <c:dPt>
            <c:idx val="8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4E47-4525-B98A-092035F188A9}"/>
              </c:ext>
            </c:extLst>
          </c:dPt>
          <c:dPt>
            <c:idx val="9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B-4E47-4525-B98A-092035F188A9}"/>
              </c:ext>
            </c:extLst>
          </c:dPt>
          <c:dPt>
            <c:idx val="9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D-4E47-4525-B98A-092035F188A9}"/>
              </c:ext>
            </c:extLst>
          </c:dPt>
          <c:dPt>
            <c:idx val="9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F-4E47-4525-B98A-092035F188A9}"/>
              </c:ext>
            </c:extLst>
          </c:dPt>
          <c:dPt>
            <c:idx val="9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1-4E47-4525-B98A-092035F188A9}"/>
              </c:ext>
            </c:extLst>
          </c:dPt>
          <c:dPt>
            <c:idx val="9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3-4E47-4525-B98A-092035F188A9}"/>
              </c:ext>
            </c:extLst>
          </c:dPt>
          <c:dPt>
            <c:idx val="9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5-4E47-4525-B98A-092035F188A9}"/>
              </c:ext>
            </c:extLst>
          </c:dPt>
          <c:dPt>
            <c:idx val="9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7-4E47-4525-B98A-092035F188A9}"/>
              </c:ext>
            </c:extLst>
          </c:dPt>
          <c:dPt>
            <c:idx val="10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9-4E47-4525-B98A-092035F188A9}"/>
              </c:ext>
            </c:extLst>
          </c:dPt>
          <c:dPt>
            <c:idx val="10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B-4E47-4525-B98A-092035F188A9}"/>
              </c:ext>
            </c:extLst>
          </c:dPt>
          <c:dPt>
            <c:idx val="10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D-4E47-4525-B98A-092035F188A9}"/>
              </c:ext>
            </c:extLst>
          </c:dPt>
          <c:dPt>
            <c:idx val="10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F-4E47-4525-B98A-092035F188A9}"/>
              </c:ext>
            </c:extLst>
          </c:dPt>
          <c:dPt>
            <c:idx val="10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1-4E47-4525-B98A-092035F188A9}"/>
              </c:ext>
            </c:extLst>
          </c:dPt>
          <c:dPt>
            <c:idx val="10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3-4E47-4525-B98A-092035F188A9}"/>
              </c:ext>
            </c:extLst>
          </c:dPt>
          <c:dPt>
            <c:idx val="11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5-4E47-4525-B98A-092035F188A9}"/>
              </c:ext>
            </c:extLst>
          </c:dPt>
          <c:dPt>
            <c:idx val="11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7-4E47-4525-B98A-092035F188A9}"/>
              </c:ext>
            </c:extLst>
          </c:dPt>
          <c:dPt>
            <c:idx val="11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9-4E47-4525-B98A-092035F188A9}"/>
              </c:ext>
            </c:extLst>
          </c:dPt>
          <c:dPt>
            <c:idx val="11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B-4E47-4525-B98A-092035F188A9}"/>
              </c:ext>
            </c:extLst>
          </c:dPt>
          <c:dPt>
            <c:idx val="11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D-4E47-4525-B98A-092035F188A9}"/>
              </c:ext>
            </c:extLst>
          </c:dPt>
          <c:dPt>
            <c:idx val="11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F-4E47-4525-B98A-092035F188A9}"/>
              </c:ext>
            </c:extLst>
          </c:dPt>
          <c:dPt>
            <c:idx val="11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1-4E47-4525-B98A-092035F188A9}"/>
              </c:ext>
            </c:extLst>
          </c:dPt>
          <c:dPt>
            <c:idx val="12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3-4E47-4525-B98A-092035F188A9}"/>
              </c:ext>
            </c:extLst>
          </c:dPt>
          <c:dPt>
            <c:idx val="12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5-4E47-4525-B98A-092035F188A9}"/>
              </c:ext>
            </c:extLst>
          </c:dPt>
          <c:dPt>
            <c:idx val="12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7-4E47-4525-B98A-092035F188A9}"/>
              </c:ext>
            </c:extLst>
          </c:dPt>
          <c:dPt>
            <c:idx val="12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9-4E47-4525-B98A-092035F188A9}"/>
              </c:ext>
            </c:extLst>
          </c:dPt>
          <c:dPt>
            <c:idx val="12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B-4E47-4525-B98A-092035F188A9}"/>
              </c:ext>
            </c:extLst>
          </c:dPt>
          <c:dPt>
            <c:idx val="12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D-4E47-4525-B98A-092035F188A9}"/>
              </c:ext>
            </c:extLst>
          </c:dPt>
          <c:dPt>
            <c:idx val="12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F-4E47-4525-B98A-092035F188A9}"/>
              </c:ext>
            </c:extLst>
          </c:dPt>
          <c:dPt>
            <c:idx val="13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1-4E47-4525-B98A-092035F188A9}"/>
              </c:ext>
            </c:extLst>
          </c:dPt>
          <c:dPt>
            <c:idx val="13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3-4E47-4525-B98A-092035F188A9}"/>
              </c:ext>
            </c:extLst>
          </c:dPt>
          <c:dPt>
            <c:idx val="13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5-4E47-4525-B98A-092035F188A9}"/>
              </c:ext>
            </c:extLst>
          </c:dPt>
          <c:dPt>
            <c:idx val="13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7-4E47-4525-B98A-092035F188A9}"/>
              </c:ext>
            </c:extLst>
          </c:dPt>
          <c:dPt>
            <c:idx val="13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9-4E47-4525-B98A-092035F188A9}"/>
              </c:ext>
            </c:extLst>
          </c:dPt>
          <c:dPt>
            <c:idx val="13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B-4E47-4525-B98A-092035F188A9}"/>
              </c:ext>
            </c:extLst>
          </c:dPt>
          <c:dPt>
            <c:idx val="14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D-4E47-4525-B98A-092035F188A9}"/>
              </c:ext>
            </c:extLst>
          </c:dPt>
          <c:dPt>
            <c:idx val="14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F-4E47-4525-B98A-092035F188A9}"/>
              </c:ext>
            </c:extLst>
          </c:dPt>
          <c:dPt>
            <c:idx val="14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1-4E47-4525-B98A-092035F188A9}"/>
              </c:ext>
            </c:extLst>
          </c:dPt>
          <c:dPt>
            <c:idx val="14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3-4E47-4525-B98A-092035F188A9}"/>
              </c:ext>
            </c:extLst>
          </c:dPt>
          <c:dPt>
            <c:idx val="14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5-4E47-4525-B98A-092035F188A9}"/>
              </c:ext>
            </c:extLst>
          </c:dPt>
          <c:dPt>
            <c:idx val="14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7-4E47-4525-B98A-092035F188A9}"/>
              </c:ext>
            </c:extLst>
          </c:dPt>
          <c:dPt>
            <c:idx val="14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9-4E47-4525-B98A-092035F188A9}"/>
              </c:ext>
            </c:extLst>
          </c:dPt>
          <c:dPt>
            <c:idx val="15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B-4E47-4525-B98A-092035F188A9}"/>
              </c:ext>
            </c:extLst>
          </c:dPt>
          <c:dPt>
            <c:idx val="15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D-4E47-4525-B98A-092035F188A9}"/>
              </c:ext>
            </c:extLst>
          </c:dPt>
          <c:dPt>
            <c:idx val="15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F-4E47-4525-B98A-092035F188A9}"/>
              </c:ext>
            </c:extLst>
          </c:dPt>
          <c:dPt>
            <c:idx val="15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1-4E47-4525-B98A-092035F188A9}"/>
              </c:ext>
            </c:extLst>
          </c:dPt>
          <c:dPt>
            <c:idx val="15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3-4E47-4525-B98A-092035F188A9}"/>
              </c:ext>
            </c:extLst>
          </c:dPt>
          <c:dPt>
            <c:idx val="15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5-4E47-4525-B98A-092035F188A9}"/>
              </c:ext>
            </c:extLst>
          </c:dPt>
          <c:dPt>
            <c:idx val="15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7-4E47-4525-B98A-092035F188A9}"/>
              </c:ext>
            </c:extLst>
          </c:dPt>
          <c:dPt>
            <c:idx val="16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9-4E47-4525-B98A-092035F188A9}"/>
              </c:ext>
            </c:extLst>
          </c:dPt>
          <c:dPt>
            <c:idx val="16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B-4E47-4525-B98A-092035F188A9}"/>
              </c:ext>
            </c:extLst>
          </c:dPt>
          <c:dPt>
            <c:idx val="16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D-4E47-4525-B98A-092035F188A9}"/>
              </c:ext>
            </c:extLst>
          </c:dPt>
          <c:dPt>
            <c:idx val="16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F-4E47-4525-B98A-092035F188A9}"/>
              </c:ext>
            </c:extLst>
          </c:dPt>
          <c:dPt>
            <c:idx val="16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1-4E47-4525-B98A-092035F188A9}"/>
              </c:ext>
            </c:extLst>
          </c:dPt>
          <c:dPt>
            <c:idx val="16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3-4E47-4525-B98A-092035F188A9}"/>
              </c:ext>
            </c:extLst>
          </c:dPt>
          <c:dPt>
            <c:idx val="17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5-4E47-4525-B98A-092035F188A9}"/>
              </c:ext>
            </c:extLst>
          </c:dPt>
          <c:dPt>
            <c:idx val="17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7-4E47-4525-B98A-092035F188A9}"/>
              </c:ext>
            </c:extLst>
          </c:dPt>
          <c:errBars>
            <c:errBarType val="both"/>
            <c:errValType val="cust"/>
            <c:noEndCap val="0"/>
            <c:plus>
              <c:numRef>
                <c:f>'RepFig 1d_2'!$D$8:$D$46</c:f>
                <c:numCache>
                  <c:formatCode>General</c:formatCode>
                  <c:ptCount val="39"/>
                  <c:pt idx="0">
                    <c:v>4.5734742446707388E-2</c:v>
                  </c:pt>
                  <c:pt idx="1">
                    <c:v>1.0253942331285806</c:v>
                  </c:pt>
                  <c:pt idx="2">
                    <c:v>0.22715633383201089</c:v>
                  </c:pt>
                  <c:pt idx="3">
                    <c:v>0.72981732874283922</c:v>
                  </c:pt>
                  <c:pt idx="4">
                    <c:v>0.52163205422979941</c:v>
                  </c:pt>
                  <c:pt idx="5">
                    <c:v>1.5932775443510572</c:v>
                  </c:pt>
                  <c:pt idx="6">
                    <c:v>9.2915732431775949E-2</c:v>
                  </c:pt>
                  <c:pt idx="7">
                    <c:v>0.50467811523782224</c:v>
                  </c:pt>
                  <c:pt idx="8">
                    <c:v>0</c:v>
                  </c:pt>
                  <c:pt idx="10">
                    <c:v>2.0816659994661181E-2</c:v>
                  </c:pt>
                  <c:pt idx="11">
                    <c:v>0.16802777548171413</c:v>
                  </c:pt>
                  <c:pt idx="12">
                    <c:v>0</c:v>
                  </c:pt>
                  <c:pt idx="13">
                    <c:v>2.081665999466133E-2</c:v>
                  </c:pt>
                  <c:pt idx="14">
                    <c:v>0</c:v>
                  </c:pt>
                  <c:pt idx="15">
                    <c:v>5.7735026918962463E-2</c:v>
                  </c:pt>
                  <c:pt idx="16">
                    <c:v>0</c:v>
                  </c:pt>
                  <c:pt idx="17">
                    <c:v>1.0060483752451144</c:v>
                  </c:pt>
                  <c:pt idx="18">
                    <c:v>0</c:v>
                  </c:pt>
                  <c:pt idx="19">
                    <c:v>9.6090235369330548E-2</c:v>
                  </c:pt>
                  <c:pt idx="20">
                    <c:v>0</c:v>
                  </c:pt>
                </c:numCache>
              </c:numRef>
            </c:plus>
            <c:minus>
              <c:numRef>
                <c:f>'RepFig 1d_2'!$D$8:$D$46</c:f>
                <c:numCache>
                  <c:formatCode>General</c:formatCode>
                  <c:ptCount val="39"/>
                  <c:pt idx="0">
                    <c:v>4.5734742446707388E-2</c:v>
                  </c:pt>
                  <c:pt idx="1">
                    <c:v>1.0253942331285806</c:v>
                  </c:pt>
                  <c:pt idx="2">
                    <c:v>0.22715633383201089</c:v>
                  </c:pt>
                  <c:pt idx="3">
                    <c:v>0.72981732874283922</c:v>
                  </c:pt>
                  <c:pt idx="4">
                    <c:v>0.52163205422979941</c:v>
                  </c:pt>
                  <c:pt idx="5">
                    <c:v>1.5932775443510572</c:v>
                  </c:pt>
                  <c:pt idx="6">
                    <c:v>9.2915732431775949E-2</c:v>
                  </c:pt>
                  <c:pt idx="7">
                    <c:v>0.50467811523782224</c:v>
                  </c:pt>
                  <c:pt idx="8">
                    <c:v>0</c:v>
                  </c:pt>
                  <c:pt idx="10">
                    <c:v>2.0816659994661181E-2</c:v>
                  </c:pt>
                  <c:pt idx="11">
                    <c:v>0.16802777548171413</c:v>
                  </c:pt>
                  <c:pt idx="12">
                    <c:v>0</c:v>
                  </c:pt>
                  <c:pt idx="13">
                    <c:v>2.081665999466133E-2</c:v>
                  </c:pt>
                  <c:pt idx="14">
                    <c:v>0</c:v>
                  </c:pt>
                  <c:pt idx="15">
                    <c:v>5.7735026918962463E-2</c:v>
                  </c:pt>
                  <c:pt idx="16">
                    <c:v>0</c:v>
                  </c:pt>
                  <c:pt idx="17">
                    <c:v>1.0060483752451144</c:v>
                  </c:pt>
                  <c:pt idx="18">
                    <c:v>0</c:v>
                  </c:pt>
                  <c:pt idx="19">
                    <c:v>9.6090235369330548E-2</c:v>
                  </c:pt>
                  <c:pt idx="20">
                    <c:v>0</c:v>
                  </c:pt>
                </c:numCache>
              </c:numRef>
            </c:minus>
          </c:errBars>
          <c:val>
            <c:numRef>
              <c:f>'RepFig 1d_2'!$C$8:$C$28</c:f>
              <c:numCache>
                <c:formatCode>0.0</c:formatCode>
                <c:ptCount val="21"/>
                <c:pt idx="0">
                  <c:v>0.19750000000000001</c:v>
                </c:pt>
                <c:pt idx="1">
                  <c:v>7.6833333333333336</c:v>
                </c:pt>
                <c:pt idx="2">
                  <c:v>2.1800000000000002</c:v>
                </c:pt>
                <c:pt idx="3">
                  <c:v>7.2433333333333323</c:v>
                </c:pt>
                <c:pt idx="4">
                  <c:v>1.5599999999999998</c:v>
                </c:pt>
                <c:pt idx="5">
                  <c:v>3.043333333333333</c:v>
                </c:pt>
                <c:pt idx="6">
                  <c:v>0.45333333333333331</c:v>
                </c:pt>
                <c:pt idx="7">
                  <c:v>9.2949999999999999</c:v>
                </c:pt>
                <c:pt idx="8">
                  <c:v>0</c:v>
                </c:pt>
                <c:pt idx="10">
                  <c:v>0.13333333333333333</c:v>
                </c:pt>
                <c:pt idx="11">
                  <c:v>0.64333333333333342</c:v>
                </c:pt>
                <c:pt idx="12">
                  <c:v>0</c:v>
                </c:pt>
                <c:pt idx="13">
                  <c:v>0.21333333333333335</c:v>
                </c:pt>
                <c:pt idx="14">
                  <c:v>0</c:v>
                </c:pt>
                <c:pt idx="15">
                  <c:v>0.18333333333333335</c:v>
                </c:pt>
                <c:pt idx="16">
                  <c:v>0</c:v>
                </c:pt>
                <c:pt idx="17">
                  <c:v>3.5566666666666666</c:v>
                </c:pt>
                <c:pt idx="18">
                  <c:v>0</c:v>
                </c:pt>
                <c:pt idx="19">
                  <c:v>0.32333333333333331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8-4E47-4525-B98A-092035F18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8039168"/>
        <c:axId val="128045056"/>
      </c:barChart>
      <c:catAx>
        <c:axId val="128039168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28045056"/>
        <c:crosses val="autoZero"/>
        <c:auto val="1"/>
        <c:lblAlgn val="ctr"/>
        <c:lblOffset val="100"/>
        <c:tickMarkSkip val="1"/>
        <c:noMultiLvlLbl val="0"/>
      </c:catAx>
      <c:valAx>
        <c:axId val="128045056"/>
        <c:scaling>
          <c:orientation val="minMax"/>
          <c:max val="12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80391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72949112319186E-2"/>
          <c:y val="1.8878908848968728E-2"/>
          <c:w val="0.86192468619246865"/>
          <c:h val="0.952112751661095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60-4997-8A0F-B8792BD69EB7}"/>
              </c:ext>
            </c:extLst>
          </c:dPt>
          <c:dPt>
            <c:idx val="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60-4997-8A0F-B8792BD69EB7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60-4997-8A0F-B8792BD69EB7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60-4997-8A0F-B8792BD69EB7}"/>
              </c:ext>
            </c:extLst>
          </c:dPt>
          <c:dPt>
            <c:idx val="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560-4997-8A0F-B8792BD69EB7}"/>
              </c:ext>
            </c:extLst>
          </c:dPt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560-4997-8A0F-B8792BD69EB7}"/>
              </c:ext>
            </c:extLst>
          </c:dPt>
          <c:dPt>
            <c:idx val="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560-4997-8A0F-B8792BD69EB7}"/>
              </c:ext>
            </c:extLst>
          </c:dPt>
          <c:dPt>
            <c:idx val="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560-4997-8A0F-B8792BD69EB7}"/>
              </c:ext>
            </c:extLst>
          </c:dPt>
          <c:dPt>
            <c:idx val="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560-4997-8A0F-B8792BD69EB7}"/>
              </c:ext>
            </c:extLst>
          </c:dPt>
          <c:dPt>
            <c:idx val="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560-4997-8A0F-B8792BD69EB7}"/>
              </c:ext>
            </c:extLst>
          </c:dPt>
          <c:dPt>
            <c:idx val="1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560-4997-8A0F-B8792BD69EB7}"/>
              </c:ext>
            </c:extLst>
          </c:dPt>
          <c:dPt>
            <c:idx val="1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560-4997-8A0F-B8792BD69EB7}"/>
              </c:ext>
            </c:extLst>
          </c:dPt>
          <c:dPt>
            <c:idx val="1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560-4997-8A0F-B8792BD69EB7}"/>
              </c:ext>
            </c:extLst>
          </c:dPt>
          <c:dPt>
            <c:idx val="1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560-4997-8A0F-B8792BD69EB7}"/>
              </c:ext>
            </c:extLst>
          </c:dPt>
          <c:dPt>
            <c:idx val="1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560-4997-8A0F-B8792BD69EB7}"/>
              </c:ext>
            </c:extLst>
          </c:dPt>
          <c:dPt>
            <c:idx val="1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560-4997-8A0F-B8792BD69EB7}"/>
              </c:ext>
            </c:extLst>
          </c:dPt>
          <c:dPt>
            <c:idx val="1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560-4997-8A0F-B8792BD69EB7}"/>
              </c:ext>
            </c:extLst>
          </c:dPt>
          <c:dPt>
            <c:idx val="1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560-4997-8A0F-B8792BD69EB7}"/>
              </c:ext>
            </c:extLst>
          </c:dPt>
          <c:dPt>
            <c:idx val="1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560-4997-8A0F-B8792BD69EB7}"/>
              </c:ext>
            </c:extLst>
          </c:dPt>
          <c:dPt>
            <c:idx val="1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560-4997-8A0F-B8792BD69EB7}"/>
              </c:ext>
            </c:extLst>
          </c:dPt>
          <c:dPt>
            <c:idx val="2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2560-4997-8A0F-B8792BD69EB7}"/>
              </c:ext>
            </c:extLst>
          </c:dPt>
          <c:dPt>
            <c:idx val="2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B-2560-4997-8A0F-B8792BD69EB7}"/>
              </c:ext>
            </c:extLst>
          </c:dPt>
          <c:dPt>
            <c:idx val="2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D-2560-4997-8A0F-B8792BD69EB7}"/>
              </c:ext>
            </c:extLst>
          </c:dPt>
          <c:dPt>
            <c:idx val="23"/>
            <c:invertIfNegative val="0"/>
            <c:bubble3D val="0"/>
            <c:spPr>
              <a:solidFill>
                <a:srgbClr val="7030A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F-2560-4997-8A0F-B8792BD69EB7}"/>
              </c:ext>
            </c:extLst>
          </c:dPt>
          <c:dPt>
            <c:idx val="2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1-2560-4997-8A0F-B8792BD69EB7}"/>
              </c:ext>
            </c:extLst>
          </c:dPt>
          <c:dPt>
            <c:idx val="25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3-2560-4997-8A0F-B8792BD69EB7}"/>
              </c:ext>
            </c:extLst>
          </c:dPt>
          <c:dPt>
            <c:idx val="2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5-2560-4997-8A0F-B8792BD69EB7}"/>
              </c:ext>
            </c:extLst>
          </c:dPt>
          <c:dPt>
            <c:idx val="2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7-2560-4997-8A0F-B8792BD69EB7}"/>
              </c:ext>
            </c:extLst>
          </c:dPt>
          <c:dPt>
            <c:idx val="2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9-2560-4997-8A0F-B8792BD69EB7}"/>
              </c:ext>
            </c:extLst>
          </c:dPt>
          <c:dPt>
            <c:idx val="2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B-2560-4997-8A0F-B8792BD69EB7}"/>
              </c:ext>
            </c:extLst>
          </c:dPt>
          <c:dPt>
            <c:idx val="3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D-2560-4997-8A0F-B8792BD69EB7}"/>
              </c:ext>
            </c:extLst>
          </c:dPt>
          <c:dPt>
            <c:idx val="3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F-2560-4997-8A0F-B8792BD69EB7}"/>
              </c:ext>
            </c:extLst>
          </c:dPt>
          <c:dPt>
            <c:idx val="3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1-2560-4997-8A0F-B8792BD69EB7}"/>
              </c:ext>
            </c:extLst>
          </c:dPt>
          <c:dPt>
            <c:idx val="3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3-2560-4997-8A0F-B8792BD69EB7}"/>
              </c:ext>
            </c:extLst>
          </c:dPt>
          <c:dPt>
            <c:idx val="3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5-2560-4997-8A0F-B8792BD69EB7}"/>
              </c:ext>
            </c:extLst>
          </c:dPt>
          <c:dPt>
            <c:idx val="3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7-2560-4997-8A0F-B8792BD69EB7}"/>
              </c:ext>
            </c:extLst>
          </c:dPt>
          <c:dPt>
            <c:idx val="3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9-2560-4997-8A0F-B8792BD69EB7}"/>
              </c:ext>
            </c:extLst>
          </c:dPt>
          <c:dPt>
            <c:idx val="3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B-2560-4997-8A0F-B8792BD69EB7}"/>
              </c:ext>
            </c:extLst>
          </c:dPt>
          <c:dPt>
            <c:idx val="3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D-2560-4997-8A0F-B8792BD69EB7}"/>
              </c:ext>
            </c:extLst>
          </c:dPt>
          <c:dPt>
            <c:idx val="3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F-2560-4997-8A0F-B8792BD69EB7}"/>
              </c:ext>
            </c:extLst>
          </c:dPt>
          <c:dPt>
            <c:idx val="4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1-2560-4997-8A0F-B8792BD69EB7}"/>
              </c:ext>
            </c:extLst>
          </c:dPt>
          <c:dPt>
            <c:idx val="4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3-2560-4997-8A0F-B8792BD69EB7}"/>
              </c:ext>
            </c:extLst>
          </c:dPt>
          <c:dPt>
            <c:idx val="4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5-2560-4997-8A0F-B8792BD69EB7}"/>
              </c:ext>
            </c:extLst>
          </c:dPt>
          <c:dPt>
            <c:idx val="4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7-2560-4997-8A0F-B8792BD69EB7}"/>
              </c:ext>
            </c:extLst>
          </c:dPt>
          <c:dPt>
            <c:idx val="4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9-2560-4997-8A0F-B8792BD69EB7}"/>
              </c:ext>
            </c:extLst>
          </c:dPt>
          <c:dPt>
            <c:idx val="45"/>
            <c:invertIfNegative val="0"/>
            <c:bubble3D val="0"/>
            <c:spPr>
              <a:solidFill>
                <a:srgbClr val="7030A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B-2560-4997-8A0F-B8792BD69EB7}"/>
              </c:ext>
            </c:extLst>
          </c:dPt>
          <c:dPt>
            <c:idx val="4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D-2560-4997-8A0F-B8792BD69EB7}"/>
              </c:ext>
            </c:extLst>
          </c:dPt>
          <c:dPt>
            <c:idx val="8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F-2560-4997-8A0F-B8792BD69EB7}"/>
              </c:ext>
            </c:extLst>
          </c:dPt>
          <c:dPt>
            <c:idx val="9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1-2560-4997-8A0F-B8792BD69EB7}"/>
              </c:ext>
            </c:extLst>
          </c:dPt>
          <c:dPt>
            <c:idx val="9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3-2560-4997-8A0F-B8792BD69EB7}"/>
              </c:ext>
            </c:extLst>
          </c:dPt>
          <c:dPt>
            <c:idx val="9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5-2560-4997-8A0F-B8792BD69EB7}"/>
              </c:ext>
            </c:extLst>
          </c:dPt>
          <c:dPt>
            <c:idx val="9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7-2560-4997-8A0F-B8792BD69EB7}"/>
              </c:ext>
            </c:extLst>
          </c:dPt>
          <c:dPt>
            <c:idx val="9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9-2560-4997-8A0F-B8792BD69EB7}"/>
              </c:ext>
            </c:extLst>
          </c:dPt>
          <c:dPt>
            <c:idx val="9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B-2560-4997-8A0F-B8792BD69EB7}"/>
              </c:ext>
            </c:extLst>
          </c:dPt>
          <c:dPt>
            <c:idx val="9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D-2560-4997-8A0F-B8792BD69EB7}"/>
              </c:ext>
            </c:extLst>
          </c:dPt>
          <c:dPt>
            <c:idx val="10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F-2560-4997-8A0F-B8792BD69EB7}"/>
              </c:ext>
            </c:extLst>
          </c:dPt>
          <c:dPt>
            <c:idx val="10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1-2560-4997-8A0F-B8792BD69EB7}"/>
              </c:ext>
            </c:extLst>
          </c:dPt>
          <c:dPt>
            <c:idx val="10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3-2560-4997-8A0F-B8792BD69EB7}"/>
              </c:ext>
            </c:extLst>
          </c:dPt>
          <c:dPt>
            <c:idx val="10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5-2560-4997-8A0F-B8792BD69EB7}"/>
              </c:ext>
            </c:extLst>
          </c:dPt>
          <c:dPt>
            <c:idx val="10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7-2560-4997-8A0F-B8792BD69EB7}"/>
              </c:ext>
            </c:extLst>
          </c:dPt>
          <c:dPt>
            <c:idx val="10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9-2560-4997-8A0F-B8792BD69EB7}"/>
              </c:ext>
            </c:extLst>
          </c:dPt>
          <c:dPt>
            <c:idx val="11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B-2560-4997-8A0F-B8792BD69EB7}"/>
              </c:ext>
            </c:extLst>
          </c:dPt>
          <c:dPt>
            <c:idx val="11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D-2560-4997-8A0F-B8792BD69EB7}"/>
              </c:ext>
            </c:extLst>
          </c:dPt>
          <c:dPt>
            <c:idx val="11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F-2560-4997-8A0F-B8792BD69EB7}"/>
              </c:ext>
            </c:extLst>
          </c:dPt>
          <c:dPt>
            <c:idx val="11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1-2560-4997-8A0F-B8792BD69EB7}"/>
              </c:ext>
            </c:extLst>
          </c:dPt>
          <c:dPt>
            <c:idx val="11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3-2560-4997-8A0F-B8792BD69EB7}"/>
              </c:ext>
            </c:extLst>
          </c:dPt>
          <c:dPt>
            <c:idx val="11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5-2560-4997-8A0F-B8792BD69EB7}"/>
              </c:ext>
            </c:extLst>
          </c:dPt>
          <c:dPt>
            <c:idx val="11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7-2560-4997-8A0F-B8792BD69EB7}"/>
              </c:ext>
            </c:extLst>
          </c:dPt>
          <c:dPt>
            <c:idx val="12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9-2560-4997-8A0F-B8792BD69EB7}"/>
              </c:ext>
            </c:extLst>
          </c:dPt>
          <c:dPt>
            <c:idx val="12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B-2560-4997-8A0F-B8792BD69EB7}"/>
              </c:ext>
            </c:extLst>
          </c:dPt>
          <c:dPt>
            <c:idx val="12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D-2560-4997-8A0F-B8792BD69EB7}"/>
              </c:ext>
            </c:extLst>
          </c:dPt>
          <c:dPt>
            <c:idx val="12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F-2560-4997-8A0F-B8792BD69EB7}"/>
              </c:ext>
            </c:extLst>
          </c:dPt>
          <c:dPt>
            <c:idx val="12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1-2560-4997-8A0F-B8792BD69EB7}"/>
              </c:ext>
            </c:extLst>
          </c:dPt>
          <c:dPt>
            <c:idx val="12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3-2560-4997-8A0F-B8792BD69EB7}"/>
              </c:ext>
            </c:extLst>
          </c:dPt>
          <c:dPt>
            <c:idx val="12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5-2560-4997-8A0F-B8792BD69EB7}"/>
              </c:ext>
            </c:extLst>
          </c:dPt>
          <c:dPt>
            <c:idx val="13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7-2560-4997-8A0F-B8792BD69EB7}"/>
              </c:ext>
            </c:extLst>
          </c:dPt>
          <c:dPt>
            <c:idx val="13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9-2560-4997-8A0F-B8792BD69EB7}"/>
              </c:ext>
            </c:extLst>
          </c:dPt>
          <c:dPt>
            <c:idx val="13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B-2560-4997-8A0F-B8792BD69EB7}"/>
              </c:ext>
            </c:extLst>
          </c:dPt>
          <c:dPt>
            <c:idx val="13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D-2560-4997-8A0F-B8792BD69EB7}"/>
              </c:ext>
            </c:extLst>
          </c:dPt>
          <c:dPt>
            <c:idx val="13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F-2560-4997-8A0F-B8792BD69EB7}"/>
              </c:ext>
            </c:extLst>
          </c:dPt>
          <c:dPt>
            <c:idx val="13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1-2560-4997-8A0F-B8792BD69EB7}"/>
              </c:ext>
            </c:extLst>
          </c:dPt>
          <c:dPt>
            <c:idx val="14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3-2560-4997-8A0F-B8792BD69EB7}"/>
              </c:ext>
            </c:extLst>
          </c:dPt>
          <c:dPt>
            <c:idx val="14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5-2560-4997-8A0F-B8792BD69EB7}"/>
              </c:ext>
            </c:extLst>
          </c:dPt>
          <c:dPt>
            <c:idx val="14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7-2560-4997-8A0F-B8792BD69EB7}"/>
              </c:ext>
            </c:extLst>
          </c:dPt>
          <c:dPt>
            <c:idx val="14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9-2560-4997-8A0F-B8792BD69EB7}"/>
              </c:ext>
            </c:extLst>
          </c:dPt>
          <c:dPt>
            <c:idx val="14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B-2560-4997-8A0F-B8792BD69EB7}"/>
              </c:ext>
            </c:extLst>
          </c:dPt>
          <c:dPt>
            <c:idx val="14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D-2560-4997-8A0F-B8792BD69EB7}"/>
              </c:ext>
            </c:extLst>
          </c:dPt>
          <c:dPt>
            <c:idx val="14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F-2560-4997-8A0F-B8792BD69EB7}"/>
              </c:ext>
            </c:extLst>
          </c:dPt>
          <c:dPt>
            <c:idx val="15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1-2560-4997-8A0F-B8792BD69EB7}"/>
              </c:ext>
            </c:extLst>
          </c:dPt>
          <c:dPt>
            <c:idx val="15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3-2560-4997-8A0F-B8792BD69EB7}"/>
              </c:ext>
            </c:extLst>
          </c:dPt>
          <c:dPt>
            <c:idx val="15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5-2560-4997-8A0F-B8792BD69EB7}"/>
              </c:ext>
            </c:extLst>
          </c:dPt>
          <c:dPt>
            <c:idx val="15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7-2560-4997-8A0F-B8792BD69EB7}"/>
              </c:ext>
            </c:extLst>
          </c:dPt>
          <c:dPt>
            <c:idx val="15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9-2560-4997-8A0F-B8792BD69EB7}"/>
              </c:ext>
            </c:extLst>
          </c:dPt>
          <c:dPt>
            <c:idx val="15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B-2560-4997-8A0F-B8792BD69EB7}"/>
              </c:ext>
            </c:extLst>
          </c:dPt>
          <c:dPt>
            <c:idx val="15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D-2560-4997-8A0F-B8792BD69EB7}"/>
              </c:ext>
            </c:extLst>
          </c:dPt>
          <c:dPt>
            <c:idx val="16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F-2560-4997-8A0F-B8792BD69EB7}"/>
              </c:ext>
            </c:extLst>
          </c:dPt>
          <c:dPt>
            <c:idx val="16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1-2560-4997-8A0F-B8792BD69EB7}"/>
              </c:ext>
            </c:extLst>
          </c:dPt>
          <c:dPt>
            <c:idx val="16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3-2560-4997-8A0F-B8792BD69EB7}"/>
              </c:ext>
            </c:extLst>
          </c:dPt>
          <c:dPt>
            <c:idx val="16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5-2560-4997-8A0F-B8792BD69EB7}"/>
              </c:ext>
            </c:extLst>
          </c:dPt>
          <c:dPt>
            <c:idx val="16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7-2560-4997-8A0F-B8792BD69EB7}"/>
              </c:ext>
            </c:extLst>
          </c:dPt>
          <c:dPt>
            <c:idx val="16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9-2560-4997-8A0F-B8792BD69EB7}"/>
              </c:ext>
            </c:extLst>
          </c:dPt>
          <c:dPt>
            <c:idx val="17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B-2560-4997-8A0F-B8792BD69EB7}"/>
              </c:ext>
            </c:extLst>
          </c:dPt>
          <c:dPt>
            <c:idx val="17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CD-2560-4997-8A0F-B8792BD69EB7}"/>
              </c:ext>
            </c:extLst>
          </c:dPt>
          <c:errBars>
            <c:errBarType val="both"/>
            <c:errValType val="cust"/>
            <c:noEndCap val="0"/>
            <c:plus>
              <c:numRef>
                <c:f>'RepFig 1d_3'!$D$8:$D$54</c:f>
                <c:numCache>
                  <c:formatCode>General</c:formatCode>
                  <c:ptCount val="47"/>
                  <c:pt idx="0">
                    <c:v>9.2014491612281701E-2</c:v>
                  </c:pt>
                  <c:pt idx="1">
                    <c:v>2.0515685056398554</c:v>
                  </c:pt>
                  <c:pt idx="2">
                    <c:v>1.8045036251926279</c:v>
                  </c:pt>
                  <c:pt idx="3">
                    <c:v>1.3362224116266475</c:v>
                  </c:pt>
                  <c:pt idx="4">
                    <c:v>0.15176736583776249</c:v>
                  </c:pt>
                  <c:pt idx="5">
                    <c:v>1.7707719597207701</c:v>
                  </c:pt>
                  <c:pt idx="6">
                    <c:v>0.17559422921421214</c:v>
                  </c:pt>
                  <c:pt idx="7">
                    <c:v>0.81018516402116458</c:v>
                  </c:pt>
                  <c:pt idx="8">
                    <c:v>0.17349351572897412</c:v>
                  </c:pt>
                  <c:pt idx="9">
                    <c:v>1.0027129865187461</c:v>
                  </c:pt>
                  <c:pt idx="10">
                    <c:v>5.5075705472860954E-2</c:v>
                  </c:pt>
                  <c:pt idx="11">
                    <c:v>0.62641839053463366</c:v>
                  </c:pt>
                  <c:pt idx="12">
                    <c:v>6.5064070986477124E-2</c:v>
                  </c:pt>
                  <c:pt idx="13">
                    <c:v>0.82867363901598856</c:v>
                  </c:pt>
                  <c:pt idx="14">
                    <c:v>0.11015141094572252</c:v>
                  </c:pt>
                  <c:pt idx="15">
                    <c:v>6.8495741960115208E-2</c:v>
                  </c:pt>
                  <c:pt idx="17">
                    <c:v>6.6332495807107955E-2</c:v>
                  </c:pt>
                  <c:pt idx="19">
                    <c:v>8.981462390205068E-2</c:v>
                  </c:pt>
                  <c:pt idx="21">
                    <c:v>0.14352700094407358</c:v>
                  </c:pt>
                  <c:pt idx="23">
                    <c:v>0.23796008068581789</c:v>
                  </c:pt>
                  <c:pt idx="25">
                    <c:v>5.1639777949432607E-2</c:v>
                  </c:pt>
                  <c:pt idx="27">
                    <c:v>0.16214705259938164</c:v>
                  </c:pt>
                  <c:pt idx="29">
                    <c:v>0.1960229578391264</c:v>
                  </c:pt>
                  <c:pt idx="31">
                    <c:v>0.28767748144985789</c:v>
                  </c:pt>
                  <c:pt idx="33">
                    <c:v>0.16103829772241537</c:v>
                  </c:pt>
                  <c:pt idx="35">
                    <c:v>0.11401754250991369</c:v>
                  </c:pt>
                  <c:pt idx="37">
                    <c:v>0.21977260975835863</c:v>
                  </c:pt>
                  <c:pt idx="39">
                    <c:v>9.5916630466253927E-2</c:v>
                  </c:pt>
                  <c:pt idx="41">
                    <c:v>0.15022205785658341</c:v>
                  </c:pt>
                  <c:pt idx="43">
                    <c:v>3.9157800414902168E-2</c:v>
                  </c:pt>
                  <c:pt idx="45">
                    <c:v>0.6574952471311124</c:v>
                  </c:pt>
                </c:numCache>
              </c:numRef>
            </c:plus>
            <c:minus>
              <c:numRef>
                <c:f>'RepFig 1d_3'!$D$8:$D$54</c:f>
                <c:numCache>
                  <c:formatCode>General</c:formatCode>
                  <c:ptCount val="47"/>
                  <c:pt idx="0">
                    <c:v>9.2014491612281701E-2</c:v>
                  </c:pt>
                  <c:pt idx="1">
                    <c:v>2.0515685056398554</c:v>
                  </c:pt>
                  <c:pt idx="2">
                    <c:v>1.8045036251926279</c:v>
                  </c:pt>
                  <c:pt idx="3">
                    <c:v>1.3362224116266475</c:v>
                  </c:pt>
                  <c:pt idx="4">
                    <c:v>0.15176736583776249</c:v>
                  </c:pt>
                  <c:pt idx="5">
                    <c:v>1.7707719597207701</c:v>
                  </c:pt>
                  <c:pt idx="6">
                    <c:v>0.17559422921421214</c:v>
                  </c:pt>
                  <c:pt idx="7">
                    <c:v>0.81018516402116458</c:v>
                  </c:pt>
                  <c:pt idx="8">
                    <c:v>0.17349351572897412</c:v>
                  </c:pt>
                  <c:pt idx="9">
                    <c:v>1.0027129865187461</c:v>
                  </c:pt>
                  <c:pt idx="10">
                    <c:v>5.5075705472860954E-2</c:v>
                  </c:pt>
                  <c:pt idx="11">
                    <c:v>0.62641839053463366</c:v>
                  </c:pt>
                  <c:pt idx="12">
                    <c:v>6.5064070986477124E-2</c:v>
                  </c:pt>
                  <c:pt idx="13">
                    <c:v>0.82867363901598856</c:v>
                  </c:pt>
                  <c:pt idx="14">
                    <c:v>0.11015141094572252</c:v>
                  </c:pt>
                  <c:pt idx="15">
                    <c:v>6.8495741960115208E-2</c:v>
                  </c:pt>
                  <c:pt idx="17">
                    <c:v>6.6332495807107955E-2</c:v>
                  </c:pt>
                  <c:pt idx="19">
                    <c:v>8.981462390205068E-2</c:v>
                  </c:pt>
                  <c:pt idx="21">
                    <c:v>0.14352700094407358</c:v>
                  </c:pt>
                  <c:pt idx="23">
                    <c:v>0.23796008068581789</c:v>
                  </c:pt>
                  <c:pt idx="25">
                    <c:v>5.1639777949432607E-2</c:v>
                  </c:pt>
                  <c:pt idx="27">
                    <c:v>0.16214705259938164</c:v>
                  </c:pt>
                  <c:pt idx="29">
                    <c:v>0.1960229578391264</c:v>
                  </c:pt>
                  <c:pt idx="31">
                    <c:v>0.28767748144985789</c:v>
                  </c:pt>
                  <c:pt idx="33">
                    <c:v>0.16103829772241537</c:v>
                  </c:pt>
                  <c:pt idx="35">
                    <c:v>0.11401754250991369</c:v>
                  </c:pt>
                  <c:pt idx="37">
                    <c:v>0.21977260975835863</c:v>
                  </c:pt>
                  <c:pt idx="39">
                    <c:v>9.5916630466253927E-2</c:v>
                  </c:pt>
                  <c:pt idx="41">
                    <c:v>0.15022205785658341</c:v>
                  </c:pt>
                  <c:pt idx="43">
                    <c:v>3.9157800414902168E-2</c:v>
                  </c:pt>
                  <c:pt idx="45">
                    <c:v>0.6574952471311124</c:v>
                  </c:pt>
                </c:numCache>
              </c:numRef>
            </c:minus>
          </c:errBars>
          <c:val>
            <c:numRef>
              <c:f>'RepFig 1d_3'!$C$8:$C$54</c:f>
              <c:numCache>
                <c:formatCode>0.0</c:formatCode>
                <c:ptCount val="47"/>
                <c:pt idx="0">
                  <c:v>0.38</c:v>
                </c:pt>
                <c:pt idx="1">
                  <c:v>8.3433333333333337</c:v>
                </c:pt>
                <c:pt idx="2">
                  <c:v>2.8533333333333331</c:v>
                </c:pt>
                <c:pt idx="3">
                  <c:v>2.5463333333333336</c:v>
                </c:pt>
                <c:pt idx="4">
                  <c:v>0.73333333333333339</c:v>
                </c:pt>
                <c:pt idx="5">
                  <c:v>3.1133333333333333</c:v>
                </c:pt>
                <c:pt idx="6">
                  <c:v>0.73666666666666669</c:v>
                </c:pt>
                <c:pt idx="7">
                  <c:v>3.85</c:v>
                </c:pt>
                <c:pt idx="8">
                  <c:v>1.01</c:v>
                </c:pt>
                <c:pt idx="9">
                  <c:v>6.9966666666666661</c:v>
                </c:pt>
                <c:pt idx="10">
                  <c:v>1.0833333333333333</c:v>
                </c:pt>
                <c:pt idx="11">
                  <c:v>1.5</c:v>
                </c:pt>
                <c:pt idx="12">
                  <c:v>0.66666666666666663</c:v>
                </c:pt>
                <c:pt idx="13">
                  <c:v>2.2599999999999998</c:v>
                </c:pt>
                <c:pt idx="14">
                  <c:v>0.68333333333333324</c:v>
                </c:pt>
                <c:pt idx="15">
                  <c:v>0.5625</c:v>
                </c:pt>
                <c:pt idx="17">
                  <c:v>0.63</c:v>
                </c:pt>
                <c:pt idx="19">
                  <c:v>0.67999999999999994</c:v>
                </c:pt>
                <c:pt idx="21">
                  <c:v>0.55999999999999994</c:v>
                </c:pt>
                <c:pt idx="23">
                  <c:v>1.3674999999999997</c:v>
                </c:pt>
                <c:pt idx="25">
                  <c:v>0.33999999999999997</c:v>
                </c:pt>
                <c:pt idx="27">
                  <c:v>0.44750000000000001</c:v>
                </c:pt>
                <c:pt idx="29">
                  <c:v>0.52250000000000008</c:v>
                </c:pt>
                <c:pt idx="31">
                  <c:v>0.70750000000000002</c:v>
                </c:pt>
                <c:pt idx="33">
                  <c:v>0.55000000000000004</c:v>
                </c:pt>
                <c:pt idx="35">
                  <c:v>0.4</c:v>
                </c:pt>
                <c:pt idx="37">
                  <c:v>0.71500000000000008</c:v>
                </c:pt>
                <c:pt idx="39">
                  <c:v>0.4</c:v>
                </c:pt>
                <c:pt idx="41">
                  <c:v>0.495</c:v>
                </c:pt>
                <c:pt idx="43">
                  <c:v>0.29000000000000004</c:v>
                </c:pt>
                <c:pt idx="45">
                  <c:v>4.2249999999999996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E-2560-4997-8A0F-B8792BD69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5163176"/>
        <c:axId val="175213200"/>
      </c:barChart>
      <c:catAx>
        <c:axId val="175163176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75213200"/>
        <c:crosses val="autoZero"/>
        <c:auto val="1"/>
        <c:lblAlgn val="ctr"/>
        <c:lblOffset val="100"/>
        <c:tickMarkSkip val="1"/>
        <c:noMultiLvlLbl val="0"/>
      </c:catAx>
      <c:valAx>
        <c:axId val="175213200"/>
        <c:scaling>
          <c:orientation val="minMax"/>
          <c:max val="15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1631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72949112319186E-2"/>
          <c:y val="4.4318055432185477E-2"/>
          <c:w val="0.86192468619246865"/>
          <c:h val="0.9030133510004829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E3-448B-8099-1AAAF632AA19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E3-448B-8099-1AAAF632AA1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E3-448B-8099-1AAAF632AA19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E3-448B-8099-1AAAF632AA19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E3-448B-8099-1AAAF632AA19}"/>
              </c:ext>
            </c:extLst>
          </c:dPt>
          <c:dPt>
            <c:idx val="5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E3-448B-8099-1AAAF632AA1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E3-448B-8099-1AAAF632AA19}"/>
              </c:ext>
            </c:extLst>
          </c:dPt>
          <c:dPt>
            <c:idx val="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E3-448B-8099-1AAAF632AA19}"/>
              </c:ext>
            </c:extLst>
          </c:dPt>
          <c:dPt>
            <c:idx val="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EE3-448B-8099-1AAAF632AA19}"/>
              </c:ext>
            </c:extLst>
          </c:dPt>
          <c:dPt>
            <c:idx val="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EE3-448B-8099-1AAAF632AA19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EE3-448B-8099-1AAAF632AA19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EE3-448B-8099-1AAAF632AA19}"/>
              </c:ext>
            </c:extLst>
          </c:dPt>
          <c:dPt>
            <c:idx val="12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EE3-448B-8099-1AAAF632AA19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EE3-448B-8099-1AAAF632AA19}"/>
              </c:ext>
            </c:extLst>
          </c:dPt>
          <c:dPt>
            <c:idx val="1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EE3-448B-8099-1AAAF632AA19}"/>
              </c:ext>
            </c:extLst>
          </c:dPt>
          <c:dPt>
            <c:idx val="1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EE3-448B-8099-1AAAF632AA19}"/>
              </c:ext>
            </c:extLst>
          </c:dPt>
          <c:dPt>
            <c:idx val="16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EE3-448B-8099-1AAAF632AA19}"/>
              </c:ext>
            </c:extLst>
          </c:dPt>
          <c:dPt>
            <c:idx val="17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EE3-448B-8099-1AAAF632AA19}"/>
              </c:ext>
            </c:extLst>
          </c:dPt>
          <c:dPt>
            <c:idx val="18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EE3-448B-8099-1AAAF632AA19}"/>
              </c:ext>
            </c:extLst>
          </c:dPt>
          <c:dPt>
            <c:idx val="1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EE3-448B-8099-1AAAF632AA19}"/>
              </c:ext>
            </c:extLst>
          </c:dPt>
          <c:dPt>
            <c:idx val="2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4EE3-448B-8099-1AAAF632AA19}"/>
              </c:ext>
            </c:extLst>
          </c:dPt>
          <c:dPt>
            <c:idx val="2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B-4EE3-448B-8099-1AAAF632AA19}"/>
              </c:ext>
            </c:extLst>
          </c:dPt>
          <c:dPt>
            <c:idx val="22"/>
            <c:invertIfNegative val="0"/>
            <c:bubble3D val="0"/>
            <c:spPr>
              <a:solidFill>
                <a:srgbClr val="C0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D-4EE3-448B-8099-1AAAF632AA19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F-4EE3-448B-8099-1AAAF632AA19}"/>
              </c:ext>
            </c:extLst>
          </c:dPt>
          <c:dPt>
            <c:idx val="24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1-4EE3-448B-8099-1AAAF632AA19}"/>
              </c:ext>
            </c:extLst>
          </c:dPt>
          <c:dPt>
            <c:idx val="2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3-4EE3-448B-8099-1AAAF632AA19}"/>
              </c:ext>
            </c:extLst>
          </c:dPt>
          <c:dPt>
            <c:idx val="2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5-4EE3-448B-8099-1AAAF632AA19}"/>
              </c:ext>
            </c:extLst>
          </c:dPt>
          <c:dPt>
            <c:idx val="2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7-4EE3-448B-8099-1AAAF632AA19}"/>
              </c:ext>
            </c:extLst>
          </c:dPt>
          <c:dPt>
            <c:idx val="28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9-4EE3-448B-8099-1AAAF632AA19}"/>
              </c:ext>
            </c:extLst>
          </c:dPt>
          <c:dPt>
            <c:idx val="8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B-4EE3-448B-8099-1AAAF632AA19}"/>
              </c:ext>
            </c:extLst>
          </c:dPt>
          <c:dPt>
            <c:idx val="9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D-4EE3-448B-8099-1AAAF632AA19}"/>
              </c:ext>
            </c:extLst>
          </c:dPt>
          <c:dPt>
            <c:idx val="9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F-4EE3-448B-8099-1AAAF632AA19}"/>
              </c:ext>
            </c:extLst>
          </c:dPt>
          <c:dPt>
            <c:idx val="9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1-4EE3-448B-8099-1AAAF632AA19}"/>
              </c:ext>
            </c:extLst>
          </c:dPt>
          <c:dPt>
            <c:idx val="9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3-4EE3-448B-8099-1AAAF632AA19}"/>
              </c:ext>
            </c:extLst>
          </c:dPt>
          <c:dPt>
            <c:idx val="9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5-4EE3-448B-8099-1AAAF632AA19}"/>
              </c:ext>
            </c:extLst>
          </c:dPt>
          <c:dPt>
            <c:idx val="9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7-4EE3-448B-8099-1AAAF632AA19}"/>
              </c:ext>
            </c:extLst>
          </c:dPt>
          <c:dPt>
            <c:idx val="9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9-4EE3-448B-8099-1AAAF632AA19}"/>
              </c:ext>
            </c:extLst>
          </c:dPt>
          <c:dPt>
            <c:idx val="10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B-4EE3-448B-8099-1AAAF632AA19}"/>
              </c:ext>
            </c:extLst>
          </c:dPt>
          <c:dPt>
            <c:idx val="10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D-4EE3-448B-8099-1AAAF632AA19}"/>
              </c:ext>
            </c:extLst>
          </c:dPt>
          <c:dPt>
            <c:idx val="10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F-4EE3-448B-8099-1AAAF632AA19}"/>
              </c:ext>
            </c:extLst>
          </c:dPt>
          <c:dPt>
            <c:idx val="10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1-4EE3-448B-8099-1AAAF632AA19}"/>
              </c:ext>
            </c:extLst>
          </c:dPt>
          <c:dPt>
            <c:idx val="10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3-4EE3-448B-8099-1AAAF632AA19}"/>
              </c:ext>
            </c:extLst>
          </c:dPt>
          <c:dPt>
            <c:idx val="10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5-4EE3-448B-8099-1AAAF632AA19}"/>
              </c:ext>
            </c:extLst>
          </c:dPt>
          <c:dPt>
            <c:idx val="11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7-4EE3-448B-8099-1AAAF632AA19}"/>
              </c:ext>
            </c:extLst>
          </c:dPt>
          <c:dPt>
            <c:idx val="11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9-4EE3-448B-8099-1AAAF632AA19}"/>
              </c:ext>
            </c:extLst>
          </c:dPt>
          <c:dPt>
            <c:idx val="11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B-4EE3-448B-8099-1AAAF632AA19}"/>
              </c:ext>
            </c:extLst>
          </c:dPt>
          <c:dPt>
            <c:idx val="11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D-4EE3-448B-8099-1AAAF632AA19}"/>
              </c:ext>
            </c:extLst>
          </c:dPt>
          <c:dPt>
            <c:idx val="11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F-4EE3-448B-8099-1AAAF632AA19}"/>
              </c:ext>
            </c:extLst>
          </c:dPt>
          <c:dPt>
            <c:idx val="11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1-4EE3-448B-8099-1AAAF632AA19}"/>
              </c:ext>
            </c:extLst>
          </c:dPt>
          <c:dPt>
            <c:idx val="11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3-4EE3-448B-8099-1AAAF632AA19}"/>
              </c:ext>
            </c:extLst>
          </c:dPt>
          <c:dPt>
            <c:idx val="12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5-4EE3-448B-8099-1AAAF632AA19}"/>
              </c:ext>
            </c:extLst>
          </c:dPt>
          <c:dPt>
            <c:idx val="12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7-4EE3-448B-8099-1AAAF632AA19}"/>
              </c:ext>
            </c:extLst>
          </c:dPt>
          <c:dPt>
            <c:idx val="12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9-4EE3-448B-8099-1AAAF632AA19}"/>
              </c:ext>
            </c:extLst>
          </c:dPt>
          <c:dPt>
            <c:idx val="12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B-4EE3-448B-8099-1AAAF632AA19}"/>
              </c:ext>
            </c:extLst>
          </c:dPt>
          <c:dPt>
            <c:idx val="12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D-4EE3-448B-8099-1AAAF632AA19}"/>
              </c:ext>
            </c:extLst>
          </c:dPt>
          <c:dPt>
            <c:idx val="12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F-4EE3-448B-8099-1AAAF632AA19}"/>
              </c:ext>
            </c:extLst>
          </c:dPt>
          <c:dPt>
            <c:idx val="12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1-4EE3-448B-8099-1AAAF632AA19}"/>
              </c:ext>
            </c:extLst>
          </c:dPt>
          <c:dPt>
            <c:idx val="13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3-4EE3-448B-8099-1AAAF632AA19}"/>
              </c:ext>
            </c:extLst>
          </c:dPt>
          <c:dPt>
            <c:idx val="13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5-4EE3-448B-8099-1AAAF632AA19}"/>
              </c:ext>
            </c:extLst>
          </c:dPt>
          <c:dPt>
            <c:idx val="13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7-4EE3-448B-8099-1AAAF632AA19}"/>
              </c:ext>
            </c:extLst>
          </c:dPt>
          <c:dPt>
            <c:idx val="13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9-4EE3-448B-8099-1AAAF632AA19}"/>
              </c:ext>
            </c:extLst>
          </c:dPt>
          <c:dPt>
            <c:idx val="13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B-4EE3-448B-8099-1AAAF632AA19}"/>
              </c:ext>
            </c:extLst>
          </c:dPt>
          <c:dPt>
            <c:idx val="13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D-4EE3-448B-8099-1AAAF632AA19}"/>
              </c:ext>
            </c:extLst>
          </c:dPt>
          <c:dPt>
            <c:idx val="14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F-4EE3-448B-8099-1AAAF632AA19}"/>
              </c:ext>
            </c:extLst>
          </c:dPt>
          <c:dPt>
            <c:idx val="14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1-4EE3-448B-8099-1AAAF632AA19}"/>
              </c:ext>
            </c:extLst>
          </c:dPt>
          <c:dPt>
            <c:idx val="14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3-4EE3-448B-8099-1AAAF632AA19}"/>
              </c:ext>
            </c:extLst>
          </c:dPt>
          <c:dPt>
            <c:idx val="14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5-4EE3-448B-8099-1AAAF632AA19}"/>
              </c:ext>
            </c:extLst>
          </c:dPt>
          <c:dPt>
            <c:idx val="14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7-4EE3-448B-8099-1AAAF632AA19}"/>
              </c:ext>
            </c:extLst>
          </c:dPt>
          <c:dPt>
            <c:idx val="14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9-4EE3-448B-8099-1AAAF632AA19}"/>
              </c:ext>
            </c:extLst>
          </c:dPt>
          <c:dPt>
            <c:idx val="14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B-4EE3-448B-8099-1AAAF632AA19}"/>
              </c:ext>
            </c:extLst>
          </c:dPt>
          <c:dPt>
            <c:idx val="15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D-4EE3-448B-8099-1AAAF632AA19}"/>
              </c:ext>
            </c:extLst>
          </c:dPt>
          <c:dPt>
            <c:idx val="15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F-4EE3-448B-8099-1AAAF632AA19}"/>
              </c:ext>
            </c:extLst>
          </c:dPt>
          <c:dPt>
            <c:idx val="15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1-4EE3-448B-8099-1AAAF632AA19}"/>
              </c:ext>
            </c:extLst>
          </c:dPt>
          <c:dPt>
            <c:idx val="15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3-4EE3-448B-8099-1AAAF632AA19}"/>
              </c:ext>
            </c:extLst>
          </c:dPt>
          <c:dPt>
            <c:idx val="15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5-4EE3-448B-8099-1AAAF632AA19}"/>
              </c:ext>
            </c:extLst>
          </c:dPt>
          <c:dPt>
            <c:idx val="15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7-4EE3-448B-8099-1AAAF632AA19}"/>
              </c:ext>
            </c:extLst>
          </c:dPt>
          <c:dPt>
            <c:idx val="15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9-4EE3-448B-8099-1AAAF632AA19}"/>
              </c:ext>
            </c:extLst>
          </c:dPt>
          <c:dPt>
            <c:idx val="16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B-4EE3-448B-8099-1AAAF632AA19}"/>
              </c:ext>
            </c:extLst>
          </c:dPt>
          <c:dPt>
            <c:idx val="16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D-4EE3-448B-8099-1AAAF632AA19}"/>
              </c:ext>
            </c:extLst>
          </c:dPt>
          <c:dPt>
            <c:idx val="16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F-4EE3-448B-8099-1AAAF632AA19}"/>
              </c:ext>
            </c:extLst>
          </c:dPt>
          <c:dPt>
            <c:idx val="16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1-4EE3-448B-8099-1AAAF632AA19}"/>
              </c:ext>
            </c:extLst>
          </c:dPt>
          <c:dPt>
            <c:idx val="16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3-4EE3-448B-8099-1AAAF632AA19}"/>
              </c:ext>
            </c:extLst>
          </c:dPt>
          <c:dPt>
            <c:idx val="16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5-4EE3-448B-8099-1AAAF632AA19}"/>
              </c:ext>
            </c:extLst>
          </c:dPt>
          <c:dPt>
            <c:idx val="17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7-4EE3-448B-8099-1AAAF632AA19}"/>
              </c:ext>
            </c:extLst>
          </c:dPt>
          <c:dPt>
            <c:idx val="17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9-4EE3-448B-8099-1AAAF632AA19}"/>
              </c:ext>
            </c:extLst>
          </c:dPt>
          <c:errBars>
            <c:errBarType val="both"/>
            <c:errValType val="cust"/>
            <c:noEndCap val="0"/>
            <c:plus>
              <c:numRef>
                <c:f>'RepFig 2b_1'!$D$8:$D$36</c:f>
                <c:numCache>
                  <c:formatCode>General</c:formatCode>
                  <c:ptCount val="29"/>
                  <c:pt idx="0">
                    <c:v>8.3864970836060912E-2</c:v>
                  </c:pt>
                  <c:pt idx="1">
                    <c:v>0.38423083339749464</c:v>
                  </c:pt>
                  <c:pt idx="2">
                    <c:v>1.3467491723900702</c:v>
                  </c:pt>
                  <c:pt idx="3">
                    <c:v>0.32511536414017733</c:v>
                  </c:pt>
                  <c:pt idx="4">
                    <c:v>1.0499047575851825</c:v>
                  </c:pt>
                  <c:pt idx="5">
                    <c:v>0.23860706890897701</c:v>
                  </c:pt>
                  <c:pt idx="6">
                    <c:v>2.0164903504191067</c:v>
                  </c:pt>
                  <c:pt idx="7">
                    <c:v>1.9127554295657647</c:v>
                  </c:pt>
                  <c:pt idx="8">
                    <c:v>0.51507281038703678</c:v>
                  </c:pt>
                  <c:pt idx="9">
                    <c:v>4.1266733979481929</c:v>
                  </c:pt>
                  <c:pt idx="10">
                    <c:v>1.4676966080676668</c:v>
                  </c:pt>
                  <c:pt idx="11">
                    <c:v>1.5205371857778873</c:v>
                  </c:pt>
                  <c:pt idx="12">
                    <c:v>2.0949224329315941</c:v>
                  </c:pt>
                  <c:pt idx="13">
                    <c:v>0.21548395145192054</c:v>
                  </c:pt>
                  <c:pt idx="14">
                    <c:v>0.60506198029623326</c:v>
                  </c:pt>
                  <c:pt idx="15">
                    <c:v>0.53925875050851457</c:v>
                  </c:pt>
                  <c:pt idx="16">
                    <c:v>0.28676354952004085</c:v>
                  </c:pt>
                  <c:pt idx="17">
                    <c:v>0.32511536414017739</c:v>
                  </c:pt>
                  <c:pt idx="21">
                    <c:v>0.10392304845413265</c:v>
                  </c:pt>
                  <c:pt idx="22">
                    <c:v>0.13051181300301265</c:v>
                  </c:pt>
                  <c:pt idx="23">
                    <c:v>1.9724688421704748</c:v>
                  </c:pt>
                  <c:pt idx="24">
                    <c:v>0.27622454633866272</c:v>
                  </c:pt>
                  <c:pt idx="25">
                    <c:v>9.5393920141694552E-2</c:v>
                  </c:pt>
                  <c:pt idx="26">
                    <c:v>0.19553345834749927</c:v>
                  </c:pt>
                  <c:pt idx="27">
                    <c:v>0.10263202878893717</c:v>
                  </c:pt>
                  <c:pt idx="28">
                    <c:v>0.1044030650891056</c:v>
                  </c:pt>
                </c:numCache>
              </c:numRef>
            </c:plus>
            <c:minus>
              <c:numRef>
                <c:f>'RepFig 2b_1'!$D$8:$D$36</c:f>
                <c:numCache>
                  <c:formatCode>General</c:formatCode>
                  <c:ptCount val="29"/>
                  <c:pt idx="0">
                    <c:v>8.3864970836060912E-2</c:v>
                  </c:pt>
                  <c:pt idx="1">
                    <c:v>0.38423083339749464</c:v>
                  </c:pt>
                  <c:pt idx="2">
                    <c:v>1.3467491723900702</c:v>
                  </c:pt>
                  <c:pt idx="3">
                    <c:v>0.32511536414017733</c:v>
                  </c:pt>
                  <c:pt idx="4">
                    <c:v>1.0499047575851825</c:v>
                  </c:pt>
                  <c:pt idx="5">
                    <c:v>0.23860706890897701</c:v>
                  </c:pt>
                  <c:pt idx="6">
                    <c:v>2.0164903504191067</c:v>
                  </c:pt>
                  <c:pt idx="7">
                    <c:v>1.9127554295657647</c:v>
                  </c:pt>
                  <c:pt idx="8">
                    <c:v>0.51507281038703678</c:v>
                  </c:pt>
                  <c:pt idx="9">
                    <c:v>4.1266733979481929</c:v>
                  </c:pt>
                  <c:pt idx="10">
                    <c:v>1.4676966080676668</c:v>
                  </c:pt>
                  <c:pt idx="11">
                    <c:v>1.5205371857778873</c:v>
                  </c:pt>
                  <c:pt idx="12">
                    <c:v>2.0949224329315941</c:v>
                  </c:pt>
                  <c:pt idx="13">
                    <c:v>0.21548395145192054</c:v>
                  </c:pt>
                  <c:pt idx="14">
                    <c:v>0.60506198029623326</c:v>
                  </c:pt>
                  <c:pt idx="15">
                    <c:v>0.53925875050851457</c:v>
                  </c:pt>
                  <c:pt idx="16">
                    <c:v>0.28676354952004085</c:v>
                  </c:pt>
                  <c:pt idx="17">
                    <c:v>0.32511536414017739</c:v>
                  </c:pt>
                  <c:pt idx="21">
                    <c:v>0.10392304845413265</c:v>
                  </c:pt>
                  <c:pt idx="22">
                    <c:v>0.13051181300301265</c:v>
                  </c:pt>
                  <c:pt idx="23">
                    <c:v>1.9724688421704748</c:v>
                  </c:pt>
                  <c:pt idx="24">
                    <c:v>0.27622454633866272</c:v>
                  </c:pt>
                  <c:pt idx="25">
                    <c:v>9.5393920141694552E-2</c:v>
                  </c:pt>
                  <c:pt idx="26">
                    <c:v>0.19553345834749927</c:v>
                  </c:pt>
                  <c:pt idx="27">
                    <c:v>0.10263202878893717</c:v>
                  </c:pt>
                  <c:pt idx="28">
                    <c:v>0.1044030650891056</c:v>
                  </c:pt>
                </c:numCache>
              </c:numRef>
            </c:minus>
          </c:errBars>
          <c:val>
            <c:numRef>
              <c:f>'RepFig 2b_1'!$C$8:$C$36</c:f>
              <c:numCache>
                <c:formatCode>0.0</c:formatCode>
                <c:ptCount val="29"/>
                <c:pt idx="0">
                  <c:v>1.4533333333333334</c:v>
                </c:pt>
                <c:pt idx="1">
                  <c:v>1.1666666666666667</c:v>
                </c:pt>
                <c:pt idx="2">
                  <c:v>6.123333333333334</c:v>
                </c:pt>
                <c:pt idx="3">
                  <c:v>14.36</c:v>
                </c:pt>
                <c:pt idx="4">
                  <c:v>11.9</c:v>
                </c:pt>
                <c:pt idx="5">
                  <c:v>3.7733333333333334</c:v>
                </c:pt>
                <c:pt idx="6">
                  <c:v>12.453333333333333</c:v>
                </c:pt>
                <c:pt idx="7">
                  <c:v>7.5966666666666676</c:v>
                </c:pt>
                <c:pt idx="8">
                  <c:v>1.5199999999999998</c:v>
                </c:pt>
                <c:pt idx="9">
                  <c:v>12.603333333333333</c:v>
                </c:pt>
                <c:pt idx="10">
                  <c:v>9.7433333333333341</c:v>
                </c:pt>
                <c:pt idx="11">
                  <c:v>3.0666666666666664</c:v>
                </c:pt>
                <c:pt idx="12">
                  <c:v>14.699999999999998</c:v>
                </c:pt>
                <c:pt idx="13">
                  <c:v>11.503333333333336</c:v>
                </c:pt>
                <c:pt idx="14">
                  <c:v>3.3200000000000003</c:v>
                </c:pt>
                <c:pt idx="15">
                  <c:v>2.5399999999999996</c:v>
                </c:pt>
                <c:pt idx="16">
                  <c:v>2.1666666666666665</c:v>
                </c:pt>
                <c:pt idx="17">
                  <c:v>1.5999999999999999</c:v>
                </c:pt>
                <c:pt idx="21">
                  <c:v>0.3</c:v>
                </c:pt>
                <c:pt idx="22">
                  <c:v>0.6366666666666666</c:v>
                </c:pt>
                <c:pt idx="23">
                  <c:v>5.0966666666666667</c:v>
                </c:pt>
                <c:pt idx="24">
                  <c:v>0.66</c:v>
                </c:pt>
                <c:pt idx="25">
                  <c:v>0.48</c:v>
                </c:pt>
                <c:pt idx="26">
                  <c:v>0.64333333333333342</c:v>
                </c:pt>
                <c:pt idx="27">
                  <c:v>0.52666666666666673</c:v>
                </c:pt>
                <c:pt idx="28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A-4EE3-448B-8099-1AAAF632A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45054128"/>
        <c:axId val="545054520"/>
      </c:barChart>
      <c:catAx>
        <c:axId val="545054128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545054520"/>
        <c:crosses val="autoZero"/>
        <c:auto val="1"/>
        <c:lblAlgn val="ctr"/>
        <c:lblOffset val="100"/>
        <c:tickMarkSkip val="1"/>
        <c:noMultiLvlLbl val="0"/>
      </c:catAx>
      <c:valAx>
        <c:axId val="545054520"/>
        <c:scaling>
          <c:orientation val="minMax"/>
          <c:max val="18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4505412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'RepFig 2b_1'!$C$42</c:f>
              <c:strCache>
                <c:ptCount val="1"/>
                <c:pt idx="0">
                  <c:v>MW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'RepFig 2b_1'!$D$43:$D$54</c:f>
                <c:numCache>
                  <c:formatCode>General</c:formatCode>
                  <c:ptCount val="12"/>
                  <c:pt idx="0">
                    <c:v>0.38423083339749464</c:v>
                  </c:pt>
                  <c:pt idx="1">
                    <c:v>1.3467491723900702</c:v>
                  </c:pt>
                  <c:pt idx="2">
                    <c:v>0.32511536414017733</c:v>
                  </c:pt>
                  <c:pt idx="3">
                    <c:v>2.0164903504191067</c:v>
                  </c:pt>
                  <c:pt idx="4">
                    <c:v>2.0949224329315941</c:v>
                  </c:pt>
                  <c:pt idx="7">
                    <c:v>0.13051181300301265</c:v>
                  </c:pt>
                  <c:pt idx="8">
                    <c:v>1.9724688421704748</c:v>
                  </c:pt>
                  <c:pt idx="9">
                    <c:v>0.27622454633866272</c:v>
                  </c:pt>
                  <c:pt idx="10">
                    <c:v>9.5393920141694552E-2</c:v>
                  </c:pt>
                  <c:pt idx="11">
                    <c:v>0.10263202878893717</c:v>
                  </c:pt>
                </c:numCache>
              </c:numRef>
            </c:plus>
            <c:minus>
              <c:numRef>
                <c:f>'RepFig 2b_1'!$D$43:$D$54</c:f>
                <c:numCache>
                  <c:formatCode>General</c:formatCode>
                  <c:ptCount val="12"/>
                  <c:pt idx="0">
                    <c:v>0.38423083339749464</c:v>
                  </c:pt>
                  <c:pt idx="1">
                    <c:v>1.3467491723900702</c:v>
                  </c:pt>
                  <c:pt idx="2">
                    <c:v>0.32511536414017733</c:v>
                  </c:pt>
                  <c:pt idx="3">
                    <c:v>2.0164903504191067</c:v>
                  </c:pt>
                  <c:pt idx="4">
                    <c:v>2.0949224329315941</c:v>
                  </c:pt>
                  <c:pt idx="7">
                    <c:v>0.13051181300301265</c:v>
                  </c:pt>
                  <c:pt idx="8">
                    <c:v>1.9724688421704748</c:v>
                  </c:pt>
                  <c:pt idx="9">
                    <c:v>0.27622454633866272</c:v>
                  </c:pt>
                  <c:pt idx="10">
                    <c:v>9.5393920141694552E-2</c:v>
                  </c:pt>
                  <c:pt idx="11">
                    <c:v>0.10263202878893717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multiLvlStrRef>
              <c:f>'RepFig 2b_1'!$A$43:$B$54</c:f>
              <c:multiLvlStrCache>
                <c:ptCount val="12"/>
                <c:lvl>
                  <c:pt idx="0">
                    <c:v>mock</c:v>
                  </c:pt>
                  <c:pt idx="1">
                    <c:v>Pen extract</c:v>
                  </c:pt>
                  <c:pt idx="2">
                    <c:v>Cuscuta extract</c:v>
                  </c:pt>
                  <c:pt idx="3">
                    <c:v>CrGRP</c:v>
                  </c:pt>
                  <c:pt idx="4">
                    <c:v>CrGRP-GFP</c:v>
                  </c:pt>
                  <c:pt idx="7">
                    <c:v>mock</c:v>
                  </c:pt>
                  <c:pt idx="8">
                    <c:v>Pen extract</c:v>
                  </c:pt>
                  <c:pt idx="9">
                    <c:v>Cuscuta extract</c:v>
                  </c:pt>
                  <c:pt idx="10">
                    <c:v>CrGRP</c:v>
                  </c:pt>
                  <c:pt idx="11">
                    <c:v>CrGRP-GFP</c:v>
                  </c:pt>
                </c:lvl>
                <c:lvl>
                  <c:pt idx="0">
                    <c:v>N. benthamiana CuRe1</c:v>
                  </c:pt>
                  <c:pt idx="6">
                    <c:v>N. benthamiana wt</c:v>
                  </c:pt>
                </c:lvl>
              </c:multiLvlStrCache>
            </c:multiLvlStrRef>
          </c:cat>
          <c:val>
            <c:numRef>
              <c:f>'RepFig 2b_1'!$C$43:$C$54</c:f>
              <c:numCache>
                <c:formatCode>0.00</c:formatCode>
                <c:ptCount val="12"/>
                <c:pt idx="0">
                  <c:v>1.1666666666666667</c:v>
                </c:pt>
                <c:pt idx="1">
                  <c:v>6.123333333333334</c:v>
                </c:pt>
                <c:pt idx="2">
                  <c:v>14.36</c:v>
                </c:pt>
                <c:pt idx="3">
                  <c:v>12.453333333333333</c:v>
                </c:pt>
                <c:pt idx="4">
                  <c:v>14.699999999999998</c:v>
                </c:pt>
                <c:pt idx="7">
                  <c:v>0.6366666666666666</c:v>
                </c:pt>
                <c:pt idx="8">
                  <c:v>5.0966666666666667</c:v>
                </c:pt>
                <c:pt idx="9">
                  <c:v>0.66</c:v>
                </c:pt>
                <c:pt idx="10">
                  <c:v>0.48</c:v>
                </c:pt>
                <c:pt idx="11">
                  <c:v>0.52666666666666673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D-4907-AA93-A9DAB5315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696986864"/>
        <c:axId val="696987224"/>
      </c:barChart>
      <c:catAx>
        <c:axId val="69698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96987224"/>
        <c:crosses val="autoZero"/>
        <c:auto val="1"/>
        <c:lblAlgn val="ctr"/>
        <c:lblOffset val="100"/>
        <c:noMultiLvlLbl val="0"/>
      </c:catAx>
      <c:valAx>
        <c:axId val="69698722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 smtClean="0">
                    <a:solidFill>
                      <a:schemeClr val="tx1"/>
                    </a:solidFill>
                  </a:rPr>
                  <a:t>ethylene [pmol/mg FW]</a:t>
                </a:r>
                <a:endParaRPr 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96986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72949112319186E-2"/>
          <c:y val="4.9517435846465896E-2"/>
          <c:w val="0.86192468619246865"/>
          <c:h val="0.9313312203436000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84-4375-BCDA-379CEF07443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984-4375-BCDA-379CEF07443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984-4375-BCDA-379CEF07443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984-4375-BCDA-379CEF07443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984-4375-BCDA-379CEF07443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984-4375-BCDA-379CEF07443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984-4375-BCDA-379CEF07443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984-4375-BCDA-379CEF07443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984-4375-BCDA-379CEF07443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984-4375-BCDA-379CEF07443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984-4375-BCDA-379CEF07443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984-4375-BCDA-379CEF07443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984-4375-BCDA-379CEF07443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984-4375-BCDA-379CEF07443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984-4375-BCDA-379CEF07443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984-4375-BCDA-379CEF07443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984-4375-BCDA-379CEF07443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984-4375-BCDA-379CEF07443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984-4375-BCDA-379CEF07443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984-4375-BCDA-379CEF07443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984-4375-BCDA-379CEF07443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984-4375-BCDA-379CEF07443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984-4375-BCDA-379CEF07443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984-4375-BCDA-379CEF07443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984-4375-BCDA-379CEF07443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984-4375-BCDA-379CEF07443C}"/>
              </c:ext>
            </c:extLst>
          </c:dPt>
          <c:dPt>
            <c:idx val="28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984-4375-BCDA-379CEF07443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984-4375-BCDA-379CEF07443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984-4375-BCDA-379CEF07443C}"/>
              </c:ext>
            </c:extLst>
          </c:dPt>
          <c:dPt>
            <c:idx val="10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9984-4375-BCDA-379CEF07443C}"/>
              </c:ext>
            </c:extLst>
          </c:dPt>
          <c:dPt>
            <c:idx val="10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9984-4375-BCDA-379CEF07443C}"/>
              </c:ext>
            </c:extLst>
          </c:dPt>
          <c:dPt>
            <c:idx val="10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9984-4375-BCDA-379CEF07443C}"/>
              </c:ext>
            </c:extLst>
          </c:dPt>
          <c:dPt>
            <c:idx val="10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9984-4375-BCDA-379CEF07443C}"/>
              </c:ext>
            </c:extLst>
          </c:dPt>
          <c:dPt>
            <c:idx val="10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9984-4375-BCDA-379CEF07443C}"/>
              </c:ext>
            </c:extLst>
          </c:dPt>
          <c:dPt>
            <c:idx val="10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9984-4375-BCDA-379CEF07443C}"/>
              </c:ext>
            </c:extLst>
          </c:dPt>
          <c:dPt>
            <c:idx val="1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9984-4375-BCDA-379CEF07443C}"/>
              </c:ext>
            </c:extLst>
          </c:dPt>
          <c:dPt>
            <c:idx val="1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9984-4375-BCDA-379CEF07443C}"/>
              </c:ext>
            </c:extLst>
          </c:dPt>
          <c:dPt>
            <c:idx val="1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9984-4375-BCDA-379CEF07443C}"/>
              </c:ext>
            </c:extLst>
          </c:dPt>
          <c:dPt>
            <c:idx val="1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9984-4375-BCDA-379CEF07443C}"/>
              </c:ext>
            </c:extLst>
          </c:dPt>
          <c:dPt>
            <c:idx val="1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9984-4375-BCDA-379CEF07443C}"/>
              </c:ext>
            </c:extLst>
          </c:dPt>
          <c:dPt>
            <c:idx val="1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9984-4375-BCDA-379CEF07443C}"/>
              </c:ext>
            </c:extLst>
          </c:dPt>
          <c:dPt>
            <c:idx val="1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C-9984-4375-BCDA-379CEF07443C}"/>
              </c:ext>
            </c:extLst>
          </c:dPt>
          <c:dPt>
            <c:idx val="1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9984-4375-BCDA-379CEF07443C}"/>
              </c:ext>
            </c:extLst>
          </c:dPt>
          <c:dPt>
            <c:idx val="1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9984-4375-BCDA-379CEF07443C}"/>
              </c:ext>
            </c:extLst>
          </c:dPt>
          <c:dPt>
            <c:idx val="1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9984-4375-BCDA-379CEF07443C}"/>
              </c:ext>
            </c:extLst>
          </c:dPt>
          <c:dPt>
            <c:idx val="1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9984-4375-BCDA-379CEF07443C}"/>
              </c:ext>
            </c:extLst>
          </c:dPt>
          <c:dPt>
            <c:idx val="1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9984-4375-BCDA-379CEF07443C}"/>
              </c:ext>
            </c:extLst>
          </c:dPt>
          <c:dPt>
            <c:idx val="1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9984-4375-BCDA-379CEF07443C}"/>
              </c:ext>
            </c:extLst>
          </c:dPt>
          <c:dPt>
            <c:idx val="1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3-9984-4375-BCDA-379CEF07443C}"/>
              </c:ext>
            </c:extLst>
          </c:dPt>
          <c:dPt>
            <c:idx val="1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9984-4375-BCDA-379CEF07443C}"/>
              </c:ext>
            </c:extLst>
          </c:dPt>
          <c:dPt>
            <c:idx val="1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5-9984-4375-BCDA-379CEF07443C}"/>
              </c:ext>
            </c:extLst>
          </c:dPt>
          <c:dPt>
            <c:idx val="1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9984-4375-BCDA-379CEF07443C}"/>
              </c:ext>
            </c:extLst>
          </c:dPt>
          <c:dPt>
            <c:idx val="1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7-9984-4375-BCDA-379CEF07443C}"/>
              </c:ext>
            </c:extLst>
          </c:dPt>
          <c:dPt>
            <c:idx val="13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9984-4375-BCDA-379CEF07443C}"/>
              </c:ext>
            </c:extLst>
          </c:dPt>
          <c:dPt>
            <c:idx val="1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9984-4375-BCDA-379CEF07443C}"/>
              </c:ext>
            </c:extLst>
          </c:dPt>
          <c:dPt>
            <c:idx val="1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A-9984-4375-BCDA-379CEF07443C}"/>
              </c:ext>
            </c:extLst>
          </c:dPt>
          <c:dPt>
            <c:idx val="1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B-9984-4375-BCDA-379CEF07443C}"/>
              </c:ext>
            </c:extLst>
          </c:dPt>
          <c:dPt>
            <c:idx val="1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C-9984-4375-BCDA-379CEF07443C}"/>
              </c:ext>
            </c:extLst>
          </c:dPt>
          <c:dPt>
            <c:idx val="1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D-9984-4375-BCDA-379CEF07443C}"/>
              </c:ext>
            </c:extLst>
          </c:dPt>
          <c:dPt>
            <c:idx val="1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E-9984-4375-BCDA-379CEF07443C}"/>
              </c:ext>
            </c:extLst>
          </c:dPt>
          <c:dPt>
            <c:idx val="1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F-9984-4375-BCDA-379CEF07443C}"/>
              </c:ext>
            </c:extLst>
          </c:dPt>
          <c:dPt>
            <c:idx val="1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0-9984-4375-BCDA-379CEF07443C}"/>
              </c:ext>
            </c:extLst>
          </c:dPt>
          <c:dPt>
            <c:idx val="1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1-9984-4375-BCDA-379CEF07443C}"/>
              </c:ext>
            </c:extLst>
          </c:dPt>
          <c:dPt>
            <c:idx val="15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2-9984-4375-BCDA-379CEF07443C}"/>
              </c:ext>
            </c:extLst>
          </c:dPt>
          <c:dPt>
            <c:idx val="1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3-9984-4375-BCDA-379CEF07443C}"/>
              </c:ext>
            </c:extLst>
          </c:dPt>
          <c:dPt>
            <c:idx val="1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4-9984-4375-BCDA-379CEF07443C}"/>
              </c:ext>
            </c:extLst>
          </c:dPt>
          <c:dPt>
            <c:idx val="1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5-9984-4375-BCDA-379CEF07443C}"/>
              </c:ext>
            </c:extLst>
          </c:dPt>
          <c:dPt>
            <c:idx val="1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6-9984-4375-BCDA-379CEF07443C}"/>
              </c:ext>
            </c:extLst>
          </c:dPt>
          <c:dPt>
            <c:idx val="15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7-9984-4375-BCDA-379CEF07443C}"/>
              </c:ext>
            </c:extLst>
          </c:dPt>
          <c:dPt>
            <c:idx val="16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8-9984-4375-BCDA-379CEF07443C}"/>
              </c:ext>
            </c:extLst>
          </c:dPt>
          <c:dPt>
            <c:idx val="16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9-9984-4375-BCDA-379CEF07443C}"/>
              </c:ext>
            </c:extLst>
          </c:dPt>
          <c:dPt>
            <c:idx val="16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A-9984-4375-BCDA-379CEF07443C}"/>
              </c:ext>
            </c:extLst>
          </c:dPt>
          <c:dPt>
            <c:idx val="16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B-9984-4375-BCDA-379CEF07443C}"/>
              </c:ext>
            </c:extLst>
          </c:dPt>
          <c:dPt>
            <c:idx val="16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C-9984-4375-BCDA-379CEF07443C}"/>
              </c:ext>
            </c:extLst>
          </c:dPt>
          <c:dPt>
            <c:idx val="16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D-9984-4375-BCDA-379CEF07443C}"/>
              </c:ext>
            </c:extLst>
          </c:dPt>
          <c:dPt>
            <c:idx val="17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E-9984-4375-BCDA-379CEF07443C}"/>
              </c:ext>
            </c:extLst>
          </c:dPt>
          <c:dPt>
            <c:idx val="17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4F-9984-4375-BCDA-379CEF07443C}"/>
              </c:ext>
            </c:extLst>
          </c:dPt>
          <c:errBars>
            <c:errBarType val="both"/>
            <c:errValType val="cust"/>
            <c:noEndCap val="0"/>
            <c:plus>
              <c:numRef>
                <c:f>'RepFig 2b_2'!$D$8:$D$46</c:f>
                <c:numCache>
                  <c:formatCode>General</c:formatCode>
                  <c:ptCount val="39"/>
                  <c:pt idx="0">
                    <c:v>5.7735026918962467E-3</c:v>
                  </c:pt>
                  <c:pt idx="1">
                    <c:v>0.67002487516011933</c:v>
                  </c:pt>
                  <c:pt idx="2">
                    <c:v>0.44003787715756143</c:v>
                  </c:pt>
                  <c:pt idx="4">
                    <c:v>7.23417813807022E-2</c:v>
                  </c:pt>
                  <c:pt idx="7">
                    <c:v>1.1962580546576671</c:v>
                  </c:pt>
                  <c:pt idx="8">
                    <c:v>3.1297017962312834</c:v>
                  </c:pt>
                  <c:pt idx="9">
                    <c:v>2.0448064293065342</c:v>
                  </c:pt>
                  <c:pt idx="10">
                    <c:v>2.7542754643160419</c:v>
                  </c:pt>
                  <c:pt idx="14">
                    <c:v>2.3094010767585018E-2</c:v>
                  </c:pt>
                  <c:pt idx="15">
                    <c:v>1.273433678419623</c:v>
                  </c:pt>
                  <c:pt idx="16">
                    <c:v>2.6457513110645901E-2</c:v>
                  </c:pt>
                  <c:pt idx="17">
                    <c:v>4.5825756949558448E-2</c:v>
                  </c:pt>
                  <c:pt idx="19">
                    <c:v>9.999999999999995E-3</c:v>
                  </c:pt>
                  <c:pt idx="22">
                    <c:v>3.4641016151377442E-2</c:v>
                  </c:pt>
                  <c:pt idx="23">
                    <c:v>9.9999999999999811E-3</c:v>
                  </c:pt>
                  <c:pt idx="24">
                    <c:v>2.5166114784235829E-2</c:v>
                  </c:pt>
                  <c:pt idx="25">
                    <c:v>1.5275252316519468E-2</c:v>
                  </c:pt>
                  <c:pt idx="28">
                    <c:v>3.3993498887762956E-17</c:v>
                  </c:pt>
                  <c:pt idx="29">
                    <c:v>0.77698133825723203</c:v>
                  </c:pt>
                  <c:pt idx="30">
                    <c:v>2.0523401277566058</c:v>
                  </c:pt>
                  <c:pt idx="32">
                    <c:v>7.0000000000000104E-2</c:v>
                  </c:pt>
                  <c:pt idx="35">
                    <c:v>0.54720501947015576</c:v>
                  </c:pt>
                  <c:pt idx="36">
                    <c:v>1.367564745572704</c:v>
                  </c:pt>
                  <c:pt idx="37">
                    <c:v>1.4245350118547464</c:v>
                  </c:pt>
                  <c:pt idx="38">
                    <c:v>2.0110030664654337</c:v>
                  </c:pt>
                </c:numCache>
              </c:numRef>
            </c:plus>
            <c:minus>
              <c:numRef>
                <c:f>'RepFig 2b_2'!$D$8:$D$46</c:f>
                <c:numCache>
                  <c:formatCode>General</c:formatCode>
                  <c:ptCount val="39"/>
                  <c:pt idx="0">
                    <c:v>5.7735026918962467E-3</c:v>
                  </c:pt>
                  <c:pt idx="1">
                    <c:v>0.67002487516011933</c:v>
                  </c:pt>
                  <c:pt idx="2">
                    <c:v>0.44003787715756143</c:v>
                  </c:pt>
                  <c:pt idx="4">
                    <c:v>7.23417813807022E-2</c:v>
                  </c:pt>
                  <c:pt idx="7">
                    <c:v>1.1962580546576671</c:v>
                  </c:pt>
                  <c:pt idx="8">
                    <c:v>3.1297017962312834</c:v>
                  </c:pt>
                  <c:pt idx="9">
                    <c:v>2.0448064293065342</c:v>
                  </c:pt>
                  <c:pt idx="10">
                    <c:v>2.7542754643160419</c:v>
                  </c:pt>
                  <c:pt idx="14">
                    <c:v>2.3094010767585018E-2</c:v>
                  </c:pt>
                  <c:pt idx="15">
                    <c:v>1.273433678419623</c:v>
                  </c:pt>
                  <c:pt idx="16">
                    <c:v>2.6457513110645901E-2</c:v>
                  </c:pt>
                  <c:pt idx="17">
                    <c:v>4.5825756949558448E-2</c:v>
                  </c:pt>
                  <c:pt idx="19">
                    <c:v>9.999999999999995E-3</c:v>
                  </c:pt>
                  <c:pt idx="22">
                    <c:v>3.4641016151377442E-2</c:v>
                  </c:pt>
                  <c:pt idx="23">
                    <c:v>9.9999999999999811E-3</c:v>
                  </c:pt>
                  <c:pt idx="24">
                    <c:v>2.5166114784235829E-2</c:v>
                  </c:pt>
                  <c:pt idx="25">
                    <c:v>1.5275252316519468E-2</c:v>
                  </c:pt>
                  <c:pt idx="28">
                    <c:v>3.3993498887762956E-17</c:v>
                  </c:pt>
                  <c:pt idx="29">
                    <c:v>0.77698133825723203</c:v>
                  </c:pt>
                  <c:pt idx="30">
                    <c:v>2.0523401277566058</c:v>
                  </c:pt>
                  <c:pt idx="32">
                    <c:v>7.0000000000000104E-2</c:v>
                  </c:pt>
                  <c:pt idx="35">
                    <c:v>0.54720501947015576</c:v>
                  </c:pt>
                  <c:pt idx="36">
                    <c:v>1.367564745572704</c:v>
                  </c:pt>
                  <c:pt idx="37">
                    <c:v>1.4245350118547464</c:v>
                  </c:pt>
                  <c:pt idx="38">
                    <c:v>2.0110030664654337</c:v>
                  </c:pt>
                </c:numCache>
              </c:numRef>
            </c:minus>
          </c:errBars>
          <c:val>
            <c:numRef>
              <c:f>'RepFig 2b_2'!$C$8:$C$46</c:f>
              <c:numCache>
                <c:formatCode>0.0</c:formatCode>
                <c:ptCount val="39"/>
                <c:pt idx="0">
                  <c:v>0.20333333333333334</c:v>
                </c:pt>
                <c:pt idx="1">
                  <c:v>8.6166666666666654</c:v>
                </c:pt>
                <c:pt idx="2">
                  <c:v>1.2266666666666666</c:v>
                </c:pt>
                <c:pt idx="4">
                  <c:v>0.34666666666666668</c:v>
                </c:pt>
                <c:pt idx="7">
                  <c:v>6.8833333333333329</c:v>
                </c:pt>
                <c:pt idx="8">
                  <c:v>7.1466666666666674</c:v>
                </c:pt>
                <c:pt idx="9">
                  <c:v>7.9833333333333334</c:v>
                </c:pt>
                <c:pt idx="10">
                  <c:v>9.2166666666666668</c:v>
                </c:pt>
                <c:pt idx="14">
                  <c:v>0.21333333333333335</c:v>
                </c:pt>
                <c:pt idx="15">
                  <c:v>3.7866666666666666</c:v>
                </c:pt>
                <c:pt idx="16">
                  <c:v>0.28000000000000003</c:v>
                </c:pt>
                <c:pt idx="17">
                  <c:v>0.24</c:v>
                </c:pt>
                <c:pt idx="19">
                  <c:v>0.21</c:v>
                </c:pt>
                <c:pt idx="22">
                  <c:v>0.22</c:v>
                </c:pt>
                <c:pt idx="23">
                  <c:v>0.28000000000000003</c:v>
                </c:pt>
                <c:pt idx="24">
                  <c:v>0.2233333333333333</c:v>
                </c:pt>
                <c:pt idx="25">
                  <c:v>0.24333333333333332</c:v>
                </c:pt>
                <c:pt idx="28">
                  <c:v>0.20000000000000004</c:v>
                </c:pt>
                <c:pt idx="29">
                  <c:v>9.36</c:v>
                </c:pt>
                <c:pt idx="30">
                  <c:v>3.06</c:v>
                </c:pt>
                <c:pt idx="32">
                  <c:v>0.38999999999999996</c:v>
                </c:pt>
                <c:pt idx="35">
                  <c:v>6.3066666666666675</c:v>
                </c:pt>
                <c:pt idx="36">
                  <c:v>4.0633333333333335</c:v>
                </c:pt>
                <c:pt idx="37">
                  <c:v>4.25</c:v>
                </c:pt>
                <c:pt idx="38">
                  <c:v>10.253333333333332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9984-4375-BCDA-379CEF074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45054128"/>
        <c:axId val="545054520"/>
      </c:barChart>
      <c:catAx>
        <c:axId val="545054128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545054520"/>
        <c:crosses val="autoZero"/>
        <c:auto val="1"/>
        <c:lblAlgn val="ctr"/>
        <c:lblOffset val="100"/>
        <c:tickMarkSkip val="1"/>
        <c:noMultiLvlLbl val="0"/>
      </c:catAx>
      <c:valAx>
        <c:axId val="545054520"/>
        <c:scaling>
          <c:orientation val="minMax"/>
          <c:max val="12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4505412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72949112319186E-2"/>
          <c:y val="3.452311293153891E-2"/>
          <c:w val="0.86192468619246865"/>
          <c:h val="0.9229810068358189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F2-4424-8EC8-6BA02EAFFB4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F2-4424-8EC8-6BA02EAFFB4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F2-4424-8EC8-6BA02EAFFB43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F2-4424-8EC8-6BA02EAFFB43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F2-4424-8EC8-6BA02EAFFB43}"/>
              </c:ext>
            </c:extLst>
          </c:dPt>
          <c:dPt>
            <c:idx val="5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F2-4424-8EC8-6BA02EAFFB4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F2-4424-8EC8-6BA02EAFFB43}"/>
              </c:ext>
            </c:extLst>
          </c:dPt>
          <c:dPt>
            <c:idx val="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F2-4424-8EC8-6BA02EAFFB43}"/>
              </c:ext>
            </c:extLst>
          </c:dPt>
          <c:dPt>
            <c:idx val="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EF2-4424-8EC8-6BA02EAFFB43}"/>
              </c:ext>
            </c:extLst>
          </c:dPt>
          <c:dPt>
            <c:idx val="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EF2-4424-8EC8-6BA02EAFFB43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EF2-4424-8EC8-6BA02EAFFB43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EF2-4424-8EC8-6BA02EAFFB43}"/>
              </c:ext>
            </c:extLst>
          </c:dPt>
          <c:dPt>
            <c:idx val="12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EF2-4424-8EC8-6BA02EAFFB43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EF2-4424-8EC8-6BA02EAFFB43}"/>
              </c:ext>
            </c:extLst>
          </c:dPt>
          <c:dPt>
            <c:idx val="1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EF2-4424-8EC8-6BA02EAFFB43}"/>
              </c:ext>
            </c:extLst>
          </c:dPt>
          <c:dPt>
            <c:idx val="1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EF2-4424-8EC8-6BA02EAFFB43}"/>
              </c:ext>
            </c:extLst>
          </c:dPt>
          <c:dPt>
            <c:idx val="16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EF2-4424-8EC8-6BA02EAFFB43}"/>
              </c:ext>
            </c:extLst>
          </c:dPt>
          <c:dPt>
            <c:idx val="17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EF2-4424-8EC8-6BA02EAFFB43}"/>
              </c:ext>
            </c:extLst>
          </c:dPt>
          <c:dPt>
            <c:idx val="18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EF2-4424-8EC8-6BA02EAFFB43}"/>
              </c:ext>
            </c:extLst>
          </c:dPt>
          <c:dPt>
            <c:idx val="1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EF2-4424-8EC8-6BA02EAFFB43}"/>
              </c:ext>
            </c:extLst>
          </c:dPt>
          <c:dPt>
            <c:idx val="2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4EF2-4424-8EC8-6BA02EAFFB43}"/>
              </c:ext>
            </c:extLst>
          </c:dPt>
          <c:dPt>
            <c:idx val="2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B-4EF2-4424-8EC8-6BA02EAFFB43}"/>
              </c:ext>
            </c:extLst>
          </c:dPt>
          <c:dPt>
            <c:idx val="22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D-4EF2-4424-8EC8-6BA02EAFFB43}"/>
              </c:ext>
            </c:extLst>
          </c:dPt>
          <c:dPt>
            <c:idx val="23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F-4EF2-4424-8EC8-6BA02EAFFB43}"/>
              </c:ext>
            </c:extLst>
          </c:dPt>
          <c:dPt>
            <c:idx val="24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1-4EF2-4424-8EC8-6BA02EAFFB43}"/>
              </c:ext>
            </c:extLst>
          </c:dPt>
          <c:dPt>
            <c:idx val="2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3-4EF2-4424-8EC8-6BA02EAFFB43}"/>
              </c:ext>
            </c:extLst>
          </c:dPt>
          <c:dPt>
            <c:idx val="2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5-4EF2-4424-8EC8-6BA02EAFFB43}"/>
              </c:ext>
            </c:extLst>
          </c:dPt>
          <c:dPt>
            <c:idx val="27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7-4EF2-4424-8EC8-6BA02EAFFB43}"/>
              </c:ext>
            </c:extLst>
          </c:dPt>
          <c:dPt>
            <c:idx val="28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9-4EF2-4424-8EC8-6BA02EAFFB43}"/>
              </c:ext>
            </c:extLst>
          </c:dPt>
          <c:dPt>
            <c:idx val="29"/>
            <c:invertIfNegative val="0"/>
            <c:bubble3D val="0"/>
            <c:spPr>
              <a:solidFill>
                <a:srgbClr val="00B0F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B-4EF2-4424-8EC8-6BA02EAFFB43}"/>
              </c:ext>
            </c:extLst>
          </c:dPt>
          <c:dPt>
            <c:idx val="30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D-4EF2-4424-8EC8-6BA02EAFFB43}"/>
              </c:ext>
            </c:extLst>
          </c:dPt>
          <c:dPt>
            <c:idx val="3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F-4EF2-4424-8EC8-6BA02EAFFB43}"/>
              </c:ext>
            </c:extLst>
          </c:dPt>
          <c:dPt>
            <c:idx val="3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1-4EF2-4424-8EC8-6BA02EAFFB43}"/>
              </c:ext>
            </c:extLst>
          </c:dPt>
          <c:dPt>
            <c:idx val="3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3-4EF2-4424-8EC8-6BA02EAFFB43}"/>
              </c:ext>
            </c:extLst>
          </c:dPt>
          <c:dPt>
            <c:idx val="34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5-4EF2-4424-8EC8-6BA02EAFFB43}"/>
              </c:ext>
            </c:extLst>
          </c:dPt>
          <c:dPt>
            <c:idx val="35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7-4EF2-4424-8EC8-6BA02EAFFB43}"/>
              </c:ext>
            </c:extLst>
          </c:dPt>
          <c:dPt>
            <c:idx val="36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9-4EF2-4424-8EC8-6BA02EAFFB43}"/>
              </c:ext>
            </c:extLst>
          </c:dPt>
          <c:dPt>
            <c:idx val="8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B-4EF2-4424-8EC8-6BA02EAFFB43}"/>
              </c:ext>
            </c:extLst>
          </c:dPt>
          <c:dPt>
            <c:idx val="9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D-4EF2-4424-8EC8-6BA02EAFFB43}"/>
              </c:ext>
            </c:extLst>
          </c:dPt>
          <c:dPt>
            <c:idx val="9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F-4EF2-4424-8EC8-6BA02EAFFB43}"/>
              </c:ext>
            </c:extLst>
          </c:dPt>
          <c:dPt>
            <c:idx val="9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1-4EF2-4424-8EC8-6BA02EAFFB43}"/>
              </c:ext>
            </c:extLst>
          </c:dPt>
          <c:dPt>
            <c:idx val="9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3-4EF2-4424-8EC8-6BA02EAFFB43}"/>
              </c:ext>
            </c:extLst>
          </c:dPt>
          <c:dPt>
            <c:idx val="9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5-4EF2-4424-8EC8-6BA02EAFFB43}"/>
              </c:ext>
            </c:extLst>
          </c:dPt>
          <c:dPt>
            <c:idx val="9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7-4EF2-4424-8EC8-6BA02EAFFB43}"/>
              </c:ext>
            </c:extLst>
          </c:dPt>
          <c:dPt>
            <c:idx val="9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9-4EF2-4424-8EC8-6BA02EAFFB43}"/>
              </c:ext>
            </c:extLst>
          </c:dPt>
          <c:dPt>
            <c:idx val="10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B-4EF2-4424-8EC8-6BA02EAFFB43}"/>
              </c:ext>
            </c:extLst>
          </c:dPt>
          <c:dPt>
            <c:idx val="10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D-4EF2-4424-8EC8-6BA02EAFFB43}"/>
              </c:ext>
            </c:extLst>
          </c:dPt>
          <c:dPt>
            <c:idx val="10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F-4EF2-4424-8EC8-6BA02EAFFB43}"/>
              </c:ext>
            </c:extLst>
          </c:dPt>
          <c:dPt>
            <c:idx val="10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1-4EF2-4424-8EC8-6BA02EAFFB43}"/>
              </c:ext>
            </c:extLst>
          </c:dPt>
          <c:dPt>
            <c:idx val="10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3-4EF2-4424-8EC8-6BA02EAFFB43}"/>
              </c:ext>
            </c:extLst>
          </c:dPt>
          <c:dPt>
            <c:idx val="10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5-4EF2-4424-8EC8-6BA02EAFFB43}"/>
              </c:ext>
            </c:extLst>
          </c:dPt>
          <c:dPt>
            <c:idx val="11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7-4EF2-4424-8EC8-6BA02EAFFB43}"/>
              </c:ext>
            </c:extLst>
          </c:dPt>
          <c:dPt>
            <c:idx val="11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9-4EF2-4424-8EC8-6BA02EAFFB43}"/>
              </c:ext>
            </c:extLst>
          </c:dPt>
          <c:dPt>
            <c:idx val="11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B-4EF2-4424-8EC8-6BA02EAFFB43}"/>
              </c:ext>
            </c:extLst>
          </c:dPt>
          <c:dPt>
            <c:idx val="11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D-4EF2-4424-8EC8-6BA02EAFFB43}"/>
              </c:ext>
            </c:extLst>
          </c:dPt>
          <c:dPt>
            <c:idx val="11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F-4EF2-4424-8EC8-6BA02EAFFB43}"/>
              </c:ext>
            </c:extLst>
          </c:dPt>
          <c:dPt>
            <c:idx val="11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1-4EF2-4424-8EC8-6BA02EAFFB43}"/>
              </c:ext>
            </c:extLst>
          </c:dPt>
          <c:dPt>
            <c:idx val="11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3-4EF2-4424-8EC8-6BA02EAFFB43}"/>
              </c:ext>
            </c:extLst>
          </c:dPt>
          <c:dPt>
            <c:idx val="12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5-4EF2-4424-8EC8-6BA02EAFFB43}"/>
              </c:ext>
            </c:extLst>
          </c:dPt>
          <c:dPt>
            <c:idx val="12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7-4EF2-4424-8EC8-6BA02EAFFB43}"/>
              </c:ext>
            </c:extLst>
          </c:dPt>
          <c:dPt>
            <c:idx val="12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9-4EF2-4424-8EC8-6BA02EAFFB43}"/>
              </c:ext>
            </c:extLst>
          </c:dPt>
          <c:dPt>
            <c:idx val="12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B-4EF2-4424-8EC8-6BA02EAFFB43}"/>
              </c:ext>
            </c:extLst>
          </c:dPt>
          <c:dPt>
            <c:idx val="12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D-4EF2-4424-8EC8-6BA02EAFFB43}"/>
              </c:ext>
            </c:extLst>
          </c:dPt>
          <c:dPt>
            <c:idx val="12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F-4EF2-4424-8EC8-6BA02EAFFB43}"/>
              </c:ext>
            </c:extLst>
          </c:dPt>
          <c:dPt>
            <c:idx val="12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1-4EF2-4424-8EC8-6BA02EAFFB43}"/>
              </c:ext>
            </c:extLst>
          </c:dPt>
          <c:dPt>
            <c:idx val="13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3-4EF2-4424-8EC8-6BA02EAFFB43}"/>
              </c:ext>
            </c:extLst>
          </c:dPt>
          <c:dPt>
            <c:idx val="13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5-4EF2-4424-8EC8-6BA02EAFFB43}"/>
              </c:ext>
            </c:extLst>
          </c:dPt>
          <c:dPt>
            <c:idx val="13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7-4EF2-4424-8EC8-6BA02EAFFB43}"/>
              </c:ext>
            </c:extLst>
          </c:dPt>
          <c:dPt>
            <c:idx val="13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9-4EF2-4424-8EC8-6BA02EAFFB43}"/>
              </c:ext>
            </c:extLst>
          </c:dPt>
          <c:dPt>
            <c:idx val="13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B-4EF2-4424-8EC8-6BA02EAFFB43}"/>
              </c:ext>
            </c:extLst>
          </c:dPt>
          <c:dPt>
            <c:idx val="13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D-4EF2-4424-8EC8-6BA02EAFFB43}"/>
              </c:ext>
            </c:extLst>
          </c:dPt>
          <c:dPt>
            <c:idx val="14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F-4EF2-4424-8EC8-6BA02EAFFB43}"/>
              </c:ext>
            </c:extLst>
          </c:dPt>
          <c:dPt>
            <c:idx val="14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1-4EF2-4424-8EC8-6BA02EAFFB43}"/>
              </c:ext>
            </c:extLst>
          </c:dPt>
          <c:dPt>
            <c:idx val="14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3-4EF2-4424-8EC8-6BA02EAFFB43}"/>
              </c:ext>
            </c:extLst>
          </c:dPt>
          <c:dPt>
            <c:idx val="14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5-4EF2-4424-8EC8-6BA02EAFFB43}"/>
              </c:ext>
            </c:extLst>
          </c:dPt>
          <c:dPt>
            <c:idx val="14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7-4EF2-4424-8EC8-6BA02EAFFB43}"/>
              </c:ext>
            </c:extLst>
          </c:dPt>
          <c:dPt>
            <c:idx val="14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9-4EF2-4424-8EC8-6BA02EAFFB43}"/>
              </c:ext>
            </c:extLst>
          </c:dPt>
          <c:dPt>
            <c:idx val="14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B-4EF2-4424-8EC8-6BA02EAFFB43}"/>
              </c:ext>
            </c:extLst>
          </c:dPt>
          <c:dPt>
            <c:idx val="15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D-4EF2-4424-8EC8-6BA02EAFFB43}"/>
              </c:ext>
            </c:extLst>
          </c:dPt>
          <c:dPt>
            <c:idx val="15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F-4EF2-4424-8EC8-6BA02EAFFB43}"/>
              </c:ext>
            </c:extLst>
          </c:dPt>
          <c:dPt>
            <c:idx val="15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1-4EF2-4424-8EC8-6BA02EAFFB43}"/>
              </c:ext>
            </c:extLst>
          </c:dPt>
          <c:dPt>
            <c:idx val="15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3-4EF2-4424-8EC8-6BA02EAFFB43}"/>
              </c:ext>
            </c:extLst>
          </c:dPt>
          <c:dPt>
            <c:idx val="15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5-4EF2-4424-8EC8-6BA02EAFFB43}"/>
              </c:ext>
            </c:extLst>
          </c:dPt>
          <c:dPt>
            <c:idx val="15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7-4EF2-4424-8EC8-6BA02EAFFB43}"/>
              </c:ext>
            </c:extLst>
          </c:dPt>
          <c:dPt>
            <c:idx val="15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9-4EF2-4424-8EC8-6BA02EAFFB43}"/>
              </c:ext>
            </c:extLst>
          </c:dPt>
          <c:dPt>
            <c:idx val="16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B-4EF2-4424-8EC8-6BA02EAFFB43}"/>
              </c:ext>
            </c:extLst>
          </c:dPt>
          <c:dPt>
            <c:idx val="16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D-4EF2-4424-8EC8-6BA02EAFFB43}"/>
              </c:ext>
            </c:extLst>
          </c:dPt>
          <c:dPt>
            <c:idx val="16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F-4EF2-4424-8EC8-6BA02EAFFB43}"/>
              </c:ext>
            </c:extLst>
          </c:dPt>
          <c:dPt>
            <c:idx val="16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1-4EF2-4424-8EC8-6BA02EAFFB43}"/>
              </c:ext>
            </c:extLst>
          </c:dPt>
          <c:dPt>
            <c:idx val="16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3-4EF2-4424-8EC8-6BA02EAFFB43}"/>
              </c:ext>
            </c:extLst>
          </c:dPt>
          <c:dPt>
            <c:idx val="16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5-4EF2-4424-8EC8-6BA02EAFFB43}"/>
              </c:ext>
            </c:extLst>
          </c:dPt>
          <c:dPt>
            <c:idx val="17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7-4EF2-4424-8EC8-6BA02EAFFB43}"/>
              </c:ext>
            </c:extLst>
          </c:dPt>
          <c:dPt>
            <c:idx val="17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9-4EF2-4424-8EC8-6BA02EAFFB43}"/>
              </c:ext>
            </c:extLst>
          </c:dPt>
          <c:errBars>
            <c:errBarType val="both"/>
            <c:errValType val="cust"/>
            <c:noEndCap val="0"/>
            <c:plus>
              <c:numRef>
                <c:f>'RepFig 3a_2'!$D$8:$D$44</c:f>
                <c:numCache>
                  <c:formatCode>General</c:formatCode>
                  <c:ptCount val="37"/>
                  <c:pt idx="0">
                    <c:v>3.5118845842842902E-2</c:v>
                  </c:pt>
                  <c:pt idx="1">
                    <c:v>0.27874719729532726</c:v>
                  </c:pt>
                  <c:pt idx="2">
                    <c:v>0.82597417231614012</c:v>
                  </c:pt>
                  <c:pt idx="3">
                    <c:v>0.65010255601199862</c:v>
                  </c:pt>
                  <c:pt idx="4">
                    <c:v>0.33231511150312326</c:v>
                  </c:pt>
                  <c:pt idx="5">
                    <c:v>0.43431939092485011</c:v>
                  </c:pt>
                  <c:pt idx="6">
                    <c:v>0.71619364234355865</c:v>
                  </c:pt>
                  <c:pt idx="7">
                    <c:v>0.80307741428415902</c:v>
                  </c:pt>
                  <c:pt idx="8">
                    <c:v>0.27153882472555047</c:v>
                  </c:pt>
                  <c:pt idx="9">
                    <c:v>0.60879662723551087</c:v>
                  </c:pt>
                  <c:pt idx="10">
                    <c:v>0.12662279942148413</c:v>
                  </c:pt>
                  <c:pt idx="11">
                    <c:v>5.5677643628300272E-2</c:v>
                  </c:pt>
                  <c:pt idx="12">
                    <c:v>1.3191411347287039</c:v>
                  </c:pt>
                  <c:pt idx="13">
                    <c:v>0.7574298647399631</c:v>
                  </c:pt>
                  <c:pt idx="14">
                    <c:v>0.78232559291725379</c:v>
                  </c:pt>
                  <c:pt idx="15">
                    <c:v>5.507570547286101E-2</c:v>
                  </c:pt>
                  <c:pt idx="16">
                    <c:v>3.3993498887762956E-17</c:v>
                  </c:pt>
                  <c:pt idx="17">
                    <c:v>5.7735026918962467E-3</c:v>
                  </c:pt>
                  <c:pt idx="18">
                    <c:v>3.0550504633039294E-2</c:v>
                  </c:pt>
                  <c:pt idx="19">
                    <c:v>3.3993498887762956E-17</c:v>
                  </c:pt>
                  <c:pt idx="20">
                    <c:v>3.3993498887762956E-17</c:v>
                  </c:pt>
                  <c:pt idx="27">
                    <c:v>3.3993498887762956E-17</c:v>
                  </c:pt>
                  <c:pt idx="28">
                    <c:v>0.83200560895545295</c:v>
                  </c:pt>
                  <c:pt idx="29">
                    <c:v>3.5118845842842306E-2</c:v>
                  </c:pt>
                  <c:pt idx="30">
                    <c:v>3.3993498887762956E-17</c:v>
                  </c:pt>
                  <c:pt idx="31">
                    <c:v>3.3993498887762956E-17</c:v>
                  </c:pt>
                  <c:pt idx="32">
                    <c:v>3.3993498887762956E-17</c:v>
                  </c:pt>
                  <c:pt idx="33">
                    <c:v>3.2145502536643181E-2</c:v>
                  </c:pt>
                  <c:pt idx="34">
                    <c:v>3.3993498887762956E-17</c:v>
                  </c:pt>
                  <c:pt idx="35">
                    <c:v>1.7320508075688787E-2</c:v>
                  </c:pt>
                </c:numCache>
              </c:numRef>
            </c:plus>
            <c:minus>
              <c:numRef>
                <c:f>'RepFig 3a_2'!$D$8:$D$44</c:f>
                <c:numCache>
                  <c:formatCode>General</c:formatCode>
                  <c:ptCount val="37"/>
                  <c:pt idx="0">
                    <c:v>3.5118845842842902E-2</c:v>
                  </c:pt>
                  <c:pt idx="1">
                    <c:v>0.27874719729532726</c:v>
                  </c:pt>
                  <c:pt idx="2">
                    <c:v>0.82597417231614012</c:v>
                  </c:pt>
                  <c:pt idx="3">
                    <c:v>0.65010255601199862</c:v>
                  </c:pt>
                  <c:pt idx="4">
                    <c:v>0.33231511150312326</c:v>
                  </c:pt>
                  <c:pt idx="5">
                    <c:v>0.43431939092485011</c:v>
                  </c:pt>
                  <c:pt idx="6">
                    <c:v>0.71619364234355865</c:v>
                  </c:pt>
                  <c:pt idx="7">
                    <c:v>0.80307741428415902</c:v>
                  </c:pt>
                  <c:pt idx="8">
                    <c:v>0.27153882472555047</c:v>
                  </c:pt>
                  <c:pt idx="9">
                    <c:v>0.60879662723551087</c:v>
                  </c:pt>
                  <c:pt idx="10">
                    <c:v>0.12662279942148413</c:v>
                  </c:pt>
                  <c:pt idx="11">
                    <c:v>5.5677643628300272E-2</c:v>
                  </c:pt>
                  <c:pt idx="12">
                    <c:v>1.3191411347287039</c:v>
                  </c:pt>
                  <c:pt idx="13">
                    <c:v>0.7574298647399631</c:v>
                  </c:pt>
                  <c:pt idx="14">
                    <c:v>0.78232559291725379</c:v>
                  </c:pt>
                  <c:pt idx="15">
                    <c:v>5.507570547286101E-2</c:v>
                  </c:pt>
                  <c:pt idx="16">
                    <c:v>3.3993498887762956E-17</c:v>
                  </c:pt>
                  <c:pt idx="17">
                    <c:v>5.7735026918962467E-3</c:v>
                  </c:pt>
                  <c:pt idx="18">
                    <c:v>3.0550504633039294E-2</c:v>
                  </c:pt>
                  <c:pt idx="19">
                    <c:v>3.3993498887762956E-17</c:v>
                  </c:pt>
                  <c:pt idx="20">
                    <c:v>3.3993498887762956E-17</c:v>
                  </c:pt>
                  <c:pt idx="27">
                    <c:v>3.3993498887762956E-17</c:v>
                  </c:pt>
                  <c:pt idx="28">
                    <c:v>0.83200560895545295</c:v>
                  </c:pt>
                  <c:pt idx="29">
                    <c:v>3.5118845842842306E-2</c:v>
                  </c:pt>
                  <c:pt idx="30">
                    <c:v>3.3993498887762956E-17</c:v>
                  </c:pt>
                  <c:pt idx="31">
                    <c:v>3.3993498887762956E-17</c:v>
                  </c:pt>
                  <c:pt idx="32">
                    <c:v>3.3993498887762956E-17</c:v>
                  </c:pt>
                  <c:pt idx="33">
                    <c:v>3.2145502536643181E-2</c:v>
                  </c:pt>
                  <c:pt idx="34">
                    <c:v>3.3993498887762956E-17</c:v>
                  </c:pt>
                  <c:pt idx="35">
                    <c:v>1.7320508075688787E-2</c:v>
                  </c:pt>
                </c:numCache>
              </c:numRef>
            </c:minus>
          </c:errBars>
          <c:val>
            <c:numRef>
              <c:f>'RepFig 3a_2'!$C$8:$C$44</c:f>
              <c:numCache>
                <c:formatCode>0.0</c:formatCode>
                <c:ptCount val="37"/>
                <c:pt idx="0">
                  <c:v>0.23333333333333331</c:v>
                </c:pt>
                <c:pt idx="1">
                  <c:v>2.0699999999999998</c:v>
                </c:pt>
                <c:pt idx="2">
                  <c:v>7.4566666666666661</c:v>
                </c:pt>
                <c:pt idx="3">
                  <c:v>8.9333333333333318</c:v>
                </c:pt>
                <c:pt idx="4">
                  <c:v>4.5766666666666671</c:v>
                </c:pt>
                <c:pt idx="5">
                  <c:v>1.5233333333333334</c:v>
                </c:pt>
                <c:pt idx="6">
                  <c:v>5.8833333333333329</c:v>
                </c:pt>
                <c:pt idx="7">
                  <c:v>3.5733333333333337</c:v>
                </c:pt>
                <c:pt idx="8">
                  <c:v>1.0633333333333332</c:v>
                </c:pt>
                <c:pt idx="9">
                  <c:v>1.3233333333333333</c:v>
                </c:pt>
                <c:pt idx="10">
                  <c:v>0.51333333333333331</c:v>
                </c:pt>
                <c:pt idx="11">
                  <c:v>0.26</c:v>
                </c:pt>
                <c:pt idx="12">
                  <c:v>8.7366666666666664</c:v>
                </c:pt>
                <c:pt idx="13">
                  <c:v>4.57</c:v>
                </c:pt>
                <c:pt idx="14">
                  <c:v>2.3066666666666666</c:v>
                </c:pt>
                <c:pt idx="15">
                  <c:v>0.29666666666666663</c:v>
                </c:pt>
                <c:pt idx="16">
                  <c:v>0.20000000000000004</c:v>
                </c:pt>
                <c:pt idx="17">
                  <c:v>0.20333333333333337</c:v>
                </c:pt>
                <c:pt idx="18">
                  <c:v>0.22666666666666666</c:v>
                </c:pt>
                <c:pt idx="19">
                  <c:v>0.20000000000000004</c:v>
                </c:pt>
                <c:pt idx="20">
                  <c:v>0.20000000000000004</c:v>
                </c:pt>
                <c:pt idx="27">
                  <c:v>0.20000000000000004</c:v>
                </c:pt>
                <c:pt idx="28">
                  <c:v>3.5333333333333332</c:v>
                </c:pt>
                <c:pt idx="29">
                  <c:v>0.23333333333333336</c:v>
                </c:pt>
                <c:pt idx="30">
                  <c:v>0.20000000000000004</c:v>
                </c:pt>
                <c:pt idx="31">
                  <c:v>0.20000000000000004</c:v>
                </c:pt>
                <c:pt idx="32">
                  <c:v>0.20000000000000004</c:v>
                </c:pt>
                <c:pt idx="33">
                  <c:v>0.37666666666666665</c:v>
                </c:pt>
                <c:pt idx="34">
                  <c:v>0.20000000000000004</c:v>
                </c:pt>
                <c:pt idx="35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A-4EF2-4424-8EC8-6BA02EAFF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45054128"/>
        <c:axId val="545054520"/>
      </c:barChart>
      <c:catAx>
        <c:axId val="545054128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545054520"/>
        <c:crosses val="autoZero"/>
        <c:auto val="1"/>
        <c:lblAlgn val="ctr"/>
        <c:lblOffset val="100"/>
        <c:tickMarkSkip val="1"/>
        <c:noMultiLvlLbl val="0"/>
      </c:catAx>
      <c:valAx>
        <c:axId val="545054520"/>
        <c:scaling>
          <c:orientation val="minMax"/>
          <c:max val="18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4505412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72949112319186E-2"/>
          <c:y val="3.9511653718091011E-2"/>
          <c:w val="0.86192468619246865"/>
          <c:h val="0.908245431585202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38-4E38-AB27-48006D7B8135}"/>
              </c:ext>
            </c:extLst>
          </c:dPt>
          <c:dPt>
            <c:idx val="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38-4E38-AB27-48006D7B8135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38-4E38-AB27-48006D7B8135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38-4E38-AB27-48006D7B8135}"/>
              </c:ext>
            </c:extLst>
          </c:dPt>
          <c:dPt>
            <c:idx val="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38-4E38-AB27-48006D7B8135}"/>
              </c:ext>
            </c:extLst>
          </c:dPt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38-4E38-AB27-48006D7B8135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38-4E38-AB27-48006D7B8135}"/>
              </c:ext>
            </c:extLst>
          </c:dPt>
          <c:dPt>
            <c:idx val="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38-4E38-AB27-48006D7B8135}"/>
              </c:ext>
            </c:extLst>
          </c:dPt>
          <c:dPt>
            <c:idx val="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38-4E38-AB27-48006D7B8135}"/>
              </c:ext>
            </c:extLst>
          </c:dPt>
          <c:dPt>
            <c:idx val="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38-4E38-AB27-48006D7B8135}"/>
              </c:ext>
            </c:extLst>
          </c:dPt>
          <c:dPt>
            <c:idx val="1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38-4E38-AB27-48006D7B8135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38-4E38-AB27-48006D7B8135}"/>
              </c:ext>
            </c:extLst>
          </c:dPt>
          <c:dPt>
            <c:idx val="1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38-4E38-AB27-48006D7B8135}"/>
              </c:ext>
            </c:extLst>
          </c:dPt>
          <c:dPt>
            <c:idx val="1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38-4E38-AB27-48006D7B8135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38-4E38-AB27-48006D7B8135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38-4E38-AB27-48006D7B8135}"/>
              </c:ext>
            </c:extLst>
          </c:dPt>
          <c:dPt>
            <c:idx val="1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38-4E38-AB27-48006D7B8135}"/>
              </c:ext>
            </c:extLst>
          </c:dPt>
          <c:dPt>
            <c:idx val="17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38-4E38-AB27-48006D7B8135}"/>
              </c:ext>
            </c:extLst>
          </c:dPt>
          <c:dPt>
            <c:idx val="18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38-4E38-AB27-48006D7B8135}"/>
              </c:ext>
            </c:extLst>
          </c:dPt>
          <c:dPt>
            <c:idx val="19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38-4E38-AB27-48006D7B8135}"/>
              </c:ext>
            </c:extLst>
          </c:dPt>
          <c:dPt>
            <c:idx val="2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9638-4E38-AB27-48006D7B8135}"/>
              </c:ext>
            </c:extLst>
          </c:dPt>
          <c:dPt>
            <c:idx val="21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B-9638-4E38-AB27-48006D7B8135}"/>
              </c:ext>
            </c:extLst>
          </c:dPt>
          <c:dPt>
            <c:idx val="22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D-9638-4E38-AB27-48006D7B8135}"/>
              </c:ext>
            </c:extLst>
          </c:dPt>
          <c:dPt>
            <c:idx val="23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F-9638-4E38-AB27-48006D7B8135}"/>
              </c:ext>
            </c:extLst>
          </c:dPt>
          <c:dPt>
            <c:idx val="2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1-9638-4E38-AB27-48006D7B8135}"/>
              </c:ext>
            </c:extLst>
          </c:dPt>
          <c:dPt>
            <c:idx val="2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3-9638-4E38-AB27-48006D7B8135}"/>
              </c:ext>
            </c:extLst>
          </c:dPt>
          <c:dPt>
            <c:idx val="2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5-9638-4E38-AB27-48006D7B8135}"/>
              </c:ext>
            </c:extLst>
          </c:dPt>
          <c:dPt>
            <c:idx val="2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7-9638-4E38-AB27-48006D7B8135}"/>
              </c:ext>
            </c:extLst>
          </c:dPt>
          <c:dPt>
            <c:idx val="28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9-9638-4E38-AB27-48006D7B8135}"/>
              </c:ext>
            </c:extLst>
          </c:dPt>
          <c:dPt>
            <c:idx val="29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B-9638-4E38-AB27-48006D7B8135}"/>
              </c:ext>
            </c:extLst>
          </c:dPt>
          <c:dPt>
            <c:idx val="30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D-9638-4E38-AB27-48006D7B8135}"/>
              </c:ext>
            </c:extLst>
          </c:dPt>
          <c:dPt>
            <c:idx val="3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F-9638-4E38-AB27-48006D7B8135}"/>
              </c:ext>
            </c:extLst>
          </c:dPt>
          <c:dPt>
            <c:idx val="32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1-9638-4E38-AB27-48006D7B8135}"/>
              </c:ext>
            </c:extLst>
          </c:dPt>
          <c:dPt>
            <c:idx val="33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3-9638-4E38-AB27-48006D7B8135}"/>
              </c:ext>
            </c:extLst>
          </c:dPt>
          <c:dPt>
            <c:idx val="34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5-9638-4E38-AB27-48006D7B8135}"/>
              </c:ext>
            </c:extLst>
          </c:dPt>
          <c:dPt>
            <c:idx val="3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7-9638-4E38-AB27-48006D7B8135}"/>
              </c:ext>
            </c:extLst>
          </c:dPt>
          <c:dPt>
            <c:idx val="36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9-9638-4E38-AB27-48006D7B8135}"/>
              </c:ext>
            </c:extLst>
          </c:dPt>
          <c:dPt>
            <c:idx val="37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B-9638-4E38-AB27-48006D7B8135}"/>
              </c:ext>
            </c:extLst>
          </c:dPt>
          <c:dPt>
            <c:idx val="3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D-9638-4E38-AB27-48006D7B8135}"/>
              </c:ext>
            </c:extLst>
          </c:dPt>
          <c:dPt>
            <c:idx val="39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4F-9638-4E38-AB27-48006D7B8135}"/>
              </c:ext>
            </c:extLst>
          </c:dPt>
          <c:dPt>
            <c:idx val="40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1-9638-4E38-AB27-48006D7B8135}"/>
              </c:ext>
            </c:extLst>
          </c:dPt>
          <c:dPt>
            <c:idx val="41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3-9638-4E38-AB27-48006D7B8135}"/>
              </c:ext>
            </c:extLst>
          </c:dPt>
          <c:dPt>
            <c:idx val="4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5-9638-4E38-AB27-48006D7B8135}"/>
              </c:ext>
            </c:extLst>
          </c:dPt>
          <c:dPt>
            <c:idx val="43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7-9638-4E38-AB27-48006D7B8135}"/>
              </c:ext>
            </c:extLst>
          </c:dPt>
          <c:dPt>
            <c:idx val="44"/>
            <c:invertIfNegative val="0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9-9638-4E38-AB27-48006D7B8135}"/>
              </c:ext>
            </c:extLst>
          </c:dPt>
          <c:dPt>
            <c:idx val="45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B-9638-4E38-AB27-48006D7B8135}"/>
              </c:ext>
            </c:extLst>
          </c:dPt>
          <c:dPt>
            <c:idx val="46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D-9638-4E38-AB27-48006D7B8135}"/>
              </c:ext>
            </c:extLst>
          </c:dPt>
          <c:dPt>
            <c:idx val="47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5F-9638-4E38-AB27-48006D7B8135}"/>
              </c:ext>
            </c:extLst>
          </c:dPt>
          <c:dPt>
            <c:idx val="10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1-9638-4E38-AB27-48006D7B8135}"/>
              </c:ext>
            </c:extLst>
          </c:dPt>
          <c:dPt>
            <c:idx val="10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3-9638-4E38-AB27-48006D7B8135}"/>
              </c:ext>
            </c:extLst>
          </c:dPt>
          <c:dPt>
            <c:idx val="10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5-9638-4E38-AB27-48006D7B8135}"/>
              </c:ext>
            </c:extLst>
          </c:dPt>
          <c:dPt>
            <c:idx val="10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7-9638-4E38-AB27-48006D7B8135}"/>
              </c:ext>
            </c:extLst>
          </c:dPt>
          <c:dPt>
            <c:idx val="10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9-9638-4E38-AB27-48006D7B8135}"/>
              </c:ext>
            </c:extLst>
          </c:dPt>
          <c:dPt>
            <c:idx val="10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B-9638-4E38-AB27-48006D7B8135}"/>
              </c:ext>
            </c:extLst>
          </c:dPt>
          <c:dPt>
            <c:idx val="11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D-9638-4E38-AB27-48006D7B8135}"/>
              </c:ext>
            </c:extLst>
          </c:dPt>
          <c:dPt>
            <c:idx val="11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6F-9638-4E38-AB27-48006D7B8135}"/>
              </c:ext>
            </c:extLst>
          </c:dPt>
          <c:dPt>
            <c:idx val="11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1-9638-4E38-AB27-48006D7B8135}"/>
              </c:ext>
            </c:extLst>
          </c:dPt>
          <c:dPt>
            <c:idx val="11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3-9638-4E38-AB27-48006D7B8135}"/>
              </c:ext>
            </c:extLst>
          </c:dPt>
          <c:dPt>
            <c:idx val="11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5-9638-4E38-AB27-48006D7B8135}"/>
              </c:ext>
            </c:extLst>
          </c:dPt>
          <c:dPt>
            <c:idx val="11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7-9638-4E38-AB27-48006D7B8135}"/>
              </c:ext>
            </c:extLst>
          </c:dPt>
          <c:dPt>
            <c:idx val="11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9-9638-4E38-AB27-48006D7B8135}"/>
              </c:ext>
            </c:extLst>
          </c:dPt>
          <c:dPt>
            <c:idx val="12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B-9638-4E38-AB27-48006D7B8135}"/>
              </c:ext>
            </c:extLst>
          </c:dPt>
          <c:dPt>
            <c:idx val="12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D-9638-4E38-AB27-48006D7B8135}"/>
              </c:ext>
            </c:extLst>
          </c:dPt>
          <c:dPt>
            <c:idx val="12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7F-9638-4E38-AB27-48006D7B8135}"/>
              </c:ext>
            </c:extLst>
          </c:dPt>
          <c:dPt>
            <c:idx val="12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1-9638-4E38-AB27-48006D7B8135}"/>
              </c:ext>
            </c:extLst>
          </c:dPt>
          <c:dPt>
            <c:idx val="12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3-9638-4E38-AB27-48006D7B8135}"/>
              </c:ext>
            </c:extLst>
          </c:dPt>
          <c:dPt>
            <c:idx val="12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5-9638-4E38-AB27-48006D7B8135}"/>
              </c:ext>
            </c:extLst>
          </c:dPt>
          <c:dPt>
            <c:idx val="12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7-9638-4E38-AB27-48006D7B8135}"/>
              </c:ext>
            </c:extLst>
          </c:dPt>
          <c:dPt>
            <c:idx val="13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9-9638-4E38-AB27-48006D7B8135}"/>
              </c:ext>
            </c:extLst>
          </c:dPt>
          <c:dPt>
            <c:idx val="13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B-9638-4E38-AB27-48006D7B8135}"/>
              </c:ext>
            </c:extLst>
          </c:dPt>
          <c:dPt>
            <c:idx val="13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D-9638-4E38-AB27-48006D7B8135}"/>
              </c:ext>
            </c:extLst>
          </c:dPt>
          <c:dPt>
            <c:idx val="13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8F-9638-4E38-AB27-48006D7B8135}"/>
              </c:ext>
            </c:extLst>
          </c:dPt>
          <c:dPt>
            <c:idx val="13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1-9638-4E38-AB27-48006D7B8135}"/>
              </c:ext>
            </c:extLst>
          </c:dPt>
          <c:dPt>
            <c:idx val="13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3-9638-4E38-AB27-48006D7B8135}"/>
              </c:ext>
            </c:extLst>
          </c:dPt>
          <c:dPt>
            <c:idx val="14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5-9638-4E38-AB27-48006D7B8135}"/>
              </c:ext>
            </c:extLst>
          </c:dPt>
          <c:dPt>
            <c:idx val="14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7-9638-4E38-AB27-48006D7B8135}"/>
              </c:ext>
            </c:extLst>
          </c:dPt>
          <c:dPt>
            <c:idx val="143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9-9638-4E38-AB27-48006D7B8135}"/>
              </c:ext>
            </c:extLst>
          </c:dPt>
          <c:dPt>
            <c:idx val="144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B-9638-4E38-AB27-48006D7B8135}"/>
              </c:ext>
            </c:extLst>
          </c:dPt>
          <c:dPt>
            <c:idx val="146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D-9638-4E38-AB27-48006D7B8135}"/>
              </c:ext>
            </c:extLst>
          </c:dPt>
          <c:dPt>
            <c:idx val="147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9F-9638-4E38-AB27-48006D7B8135}"/>
              </c:ext>
            </c:extLst>
          </c:dPt>
          <c:dPt>
            <c:idx val="149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1-9638-4E38-AB27-48006D7B8135}"/>
              </c:ext>
            </c:extLst>
          </c:dPt>
          <c:dPt>
            <c:idx val="150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3-9638-4E38-AB27-48006D7B8135}"/>
              </c:ext>
            </c:extLst>
          </c:dPt>
          <c:dPt>
            <c:idx val="152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5-9638-4E38-AB27-48006D7B8135}"/>
              </c:ext>
            </c:extLst>
          </c:dPt>
          <c:dPt>
            <c:idx val="153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7-9638-4E38-AB27-48006D7B8135}"/>
              </c:ext>
            </c:extLst>
          </c:dPt>
          <c:dPt>
            <c:idx val="155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9-9638-4E38-AB27-48006D7B8135}"/>
              </c:ext>
            </c:extLst>
          </c:dPt>
          <c:dPt>
            <c:idx val="156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B-9638-4E38-AB27-48006D7B8135}"/>
              </c:ext>
            </c:extLst>
          </c:dPt>
          <c:dPt>
            <c:idx val="158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D-9638-4E38-AB27-48006D7B8135}"/>
              </c:ext>
            </c:extLst>
          </c:dPt>
          <c:dPt>
            <c:idx val="159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AF-9638-4E38-AB27-48006D7B8135}"/>
              </c:ext>
            </c:extLst>
          </c:dPt>
          <c:dPt>
            <c:idx val="161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1-9638-4E38-AB27-48006D7B8135}"/>
              </c:ext>
            </c:extLst>
          </c:dPt>
          <c:dPt>
            <c:idx val="162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3-9638-4E38-AB27-48006D7B8135}"/>
              </c:ext>
            </c:extLst>
          </c:dPt>
          <c:dPt>
            <c:idx val="164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5-9638-4E38-AB27-48006D7B8135}"/>
              </c:ext>
            </c:extLst>
          </c:dPt>
          <c:dPt>
            <c:idx val="165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7-9638-4E38-AB27-48006D7B8135}"/>
              </c:ext>
            </c:extLst>
          </c:dPt>
          <c:dPt>
            <c:idx val="167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9-9638-4E38-AB27-48006D7B8135}"/>
              </c:ext>
            </c:extLst>
          </c:dPt>
          <c:dPt>
            <c:idx val="168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B-9638-4E38-AB27-48006D7B8135}"/>
              </c:ext>
            </c:extLst>
          </c:dPt>
          <c:dPt>
            <c:idx val="170"/>
            <c:invertIfNegative val="0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D-9638-4E38-AB27-48006D7B8135}"/>
              </c:ext>
            </c:extLst>
          </c:dPt>
          <c:dPt>
            <c:idx val="171"/>
            <c:invertIfNegative val="0"/>
            <c:bubble3D val="0"/>
            <c:spPr>
              <a:solidFill>
                <a:schemeClr val="accent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BF-9638-4E38-AB27-48006D7B8135}"/>
              </c:ext>
            </c:extLst>
          </c:dPt>
          <c:errBars>
            <c:errBarType val="both"/>
            <c:errValType val="cust"/>
            <c:noEndCap val="0"/>
            <c:plus>
              <c:numRef>
                <c:f>'RepFig 3b_3&amp;4'!$D$8:$D$58</c:f>
                <c:numCache>
                  <c:formatCode>General</c:formatCode>
                  <c:ptCount val="51"/>
                  <c:pt idx="0">
                    <c:v>2.4840893703729688E-2</c:v>
                  </c:pt>
                  <c:pt idx="1">
                    <c:v>0.98154496373489297</c:v>
                  </c:pt>
                  <c:pt idx="2">
                    <c:v>1.7732652868366894</c:v>
                  </c:pt>
                  <c:pt idx="3">
                    <c:v>1.8299359251077623</c:v>
                  </c:pt>
                  <c:pt idx="4">
                    <c:v>1.3219820602035424</c:v>
                  </c:pt>
                  <c:pt idx="5">
                    <c:v>0.89402366998866478</c:v>
                  </c:pt>
                  <c:pt idx="6">
                    <c:v>0.34111309341624463</c:v>
                  </c:pt>
                  <c:pt idx="7">
                    <c:v>2.7742701742980852E-2</c:v>
                  </c:pt>
                  <c:pt idx="8">
                    <c:v>7.7728764516962021E-2</c:v>
                  </c:pt>
                  <c:pt idx="9">
                    <c:v>2.3833161227234112</c:v>
                  </c:pt>
                  <c:pt idx="10">
                    <c:v>1.7776703040777824</c:v>
                  </c:pt>
                  <c:pt idx="11">
                    <c:v>0.87672766438615424</c:v>
                  </c:pt>
                  <c:pt idx="12">
                    <c:v>0.61925374645616915</c:v>
                  </c:pt>
                  <c:pt idx="13">
                    <c:v>8.6223387198600843E-2</c:v>
                  </c:pt>
                  <c:pt idx="14">
                    <c:v>9.0527620094642842E-3</c:v>
                  </c:pt>
                  <c:pt idx="15">
                    <c:v>2.112338751242317E-2</c:v>
                  </c:pt>
                  <c:pt idx="19">
                    <c:v>1.405871615760132E-2</c:v>
                  </c:pt>
                  <c:pt idx="20">
                    <c:v>0.32814680784673184</c:v>
                  </c:pt>
                  <c:pt idx="21">
                    <c:v>1.609505931437762</c:v>
                  </c:pt>
                  <c:pt idx="22">
                    <c:v>2.0980593260995617</c:v>
                  </c:pt>
                  <c:pt idx="23">
                    <c:v>0.9390264533015007</c:v>
                  </c:pt>
                  <c:pt idx="24">
                    <c:v>0.69775982794941815</c:v>
                  </c:pt>
                  <c:pt idx="25">
                    <c:v>0.39439231419995979</c:v>
                  </c:pt>
                  <c:pt idx="26">
                    <c:v>3.0629520074594695E-2</c:v>
                  </c:pt>
                  <c:pt idx="27">
                    <c:v>5.4950591443586723E-2</c:v>
                  </c:pt>
                  <c:pt idx="28">
                    <c:v>5.569770562898742</c:v>
                  </c:pt>
                  <c:pt idx="29">
                    <c:v>3.5071927534710721</c:v>
                  </c:pt>
                  <c:pt idx="30">
                    <c:v>1.8688506322960541</c:v>
                  </c:pt>
                  <c:pt idx="31">
                    <c:v>0.49049578744368455</c:v>
                  </c:pt>
                  <c:pt idx="32">
                    <c:v>0.12570360973337247</c:v>
                  </c:pt>
                  <c:pt idx="33">
                    <c:v>0.13980911987420494</c:v>
                  </c:pt>
                  <c:pt idx="34">
                    <c:v>7.6554735320553444E-2</c:v>
                  </c:pt>
                  <c:pt idx="38">
                    <c:v>4.8641957197464676E-2</c:v>
                  </c:pt>
                  <c:pt idx="39">
                    <c:v>0.22397814625538792</c:v>
                  </c:pt>
                  <c:pt idx="40">
                    <c:v>8.9381667583459001E-2</c:v>
                  </c:pt>
                  <c:pt idx="41">
                    <c:v>3.3282089778137451E-2</c:v>
                  </c:pt>
                  <c:pt idx="42">
                    <c:v>6.7943046001780139E-2</c:v>
                  </c:pt>
                  <c:pt idx="43">
                    <c:v>2.5050000000000003E-2</c:v>
                  </c:pt>
                  <c:pt idx="44">
                    <c:v>6.1096235563249069E-3</c:v>
                  </c:pt>
                  <c:pt idx="45">
                    <c:v>2.1390827473475638E-2</c:v>
                  </c:pt>
                  <c:pt idx="46">
                    <c:v>6.5642840432144633E-2</c:v>
                  </c:pt>
                  <c:pt idx="47">
                    <c:v>2.9775031486129443E-2</c:v>
                  </c:pt>
                </c:numCache>
              </c:numRef>
            </c:plus>
            <c:minus>
              <c:numRef>
                <c:f>'RepFig 3b_3&amp;4'!$D$8:$D$58</c:f>
                <c:numCache>
                  <c:formatCode>General</c:formatCode>
                  <c:ptCount val="51"/>
                  <c:pt idx="0">
                    <c:v>2.4840893703729688E-2</c:v>
                  </c:pt>
                  <c:pt idx="1">
                    <c:v>0.98154496373489297</c:v>
                  </c:pt>
                  <c:pt idx="2">
                    <c:v>1.7732652868366894</c:v>
                  </c:pt>
                  <c:pt idx="3">
                    <c:v>1.8299359251077623</c:v>
                  </c:pt>
                  <c:pt idx="4">
                    <c:v>1.3219820602035424</c:v>
                  </c:pt>
                  <c:pt idx="5">
                    <c:v>0.89402366998866478</c:v>
                  </c:pt>
                  <c:pt idx="6">
                    <c:v>0.34111309341624463</c:v>
                  </c:pt>
                  <c:pt idx="7">
                    <c:v>2.7742701742980852E-2</c:v>
                  </c:pt>
                  <c:pt idx="8">
                    <c:v>7.7728764516962021E-2</c:v>
                  </c:pt>
                  <c:pt idx="9">
                    <c:v>2.3833161227234112</c:v>
                  </c:pt>
                  <c:pt idx="10">
                    <c:v>1.7776703040777824</c:v>
                  </c:pt>
                  <c:pt idx="11">
                    <c:v>0.87672766438615424</c:v>
                  </c:pt>
                  <c:pt idx="12">
                    <c:v>0.61925374645616915</c:v>
                  </c:pt>
                  <c:pt idx="13">
                    <c:v>8.6223387198600843E-2</c:v>
                  </c:pt>
                  <c:pt idx="14">
                    <c:v>9.0527620094642842E-3</c:v>
                  </c:pt>
                  <c:pt idx="15">
                    <c:v>2.112338751242317E-2</c:v>
                  </c:pt>
                  <c:pt idx="19">
                    <c:v>1.405871615760132E-2</c:v>
                  </c:pt>
                  <c:pt idx="20">
                    <c:v>0.32814680784673184</c:v>
                  </c:pt>
                  <c:pt idx="21">
                    <c:v>1.609505931437762</c:v>
                  </c:pt>
                  <c:pt idx="22">
                    <c:v>2.0980593260995617</c:v>
                  </c:pt>
                  <c:pt idx="23">
                    <c:v>0.9390264533015007</c:v>
                  </c:pt>
                  <c:pt idx="24">
                    <c:v>0.69775982794941815</c:v>
                  </c:pt>
                  <c:pt idx="25">
                    <c:v>0.39439231419995979</c:v>
                  </c:pt>
                  <c:pt idx="26">
                    <c:v>3.0629520074594695E-2</c:v>
                  </c:pt>
                  <c:pt idx="27">
                    <c:v>5.4950591443586723E-2</c:v>
                  </c:pt>
                  <c:pt idx="28">
                    <c:v>5.569770562898742</c:v>
                  </c:pt>
                  <c:pt idx="29">
                    <c:v>3.5071927534710721</c:v>
                  </c:pt>
                  <c:pt idx="30">
                    <c:v>1.8688506322960541</c:v>
                  </c:pt>
                  <c:pt idx="31">
                    <c:v>0.49049578744368455</c:v>
                  </c:pt>
                  <c:pt idx="32">
                    <c:v>0.12570360973337247</c:v>
                  </c:pt>
                  <c:pt idx="33">
                    <c:v>0.13980911987420494</c:v>
                  </c:pt>
                  <c:pt idx="34">
                    <c:v>7.6554735320553444E-2</c:v>
                  </c:pt>
                  <c:pt idx="38">
                    <c:v>4.8641957197464676E-2</c:v>
                  </c:pt>
                  <c:pt idx="39">
                    <c:v>0.22397814625538792</c:v>
                  </c:pt>
                  <c:pt idx="40">
                    <c:v>8.9381667583459001E-2</c:v>
                  </c:pt>
                  <c:pt idx="41">
                    <c:v>3.3282089778137451E-2</c:v>
                  </c:pt>
                  <c:pt idx="42">
                    <c:v>6.7943046001780139E-2</c:v>
                  </c:pt>
                  <c:pt idx="43">
                    <c:v>2.5050000000000003E-2</c:v>
                  </c:pt>
                  <c:pt idx="44">
                    <c:v>6.1096235563249069E-3</c:v>
                  </c:pt>
                  <c:pt idx="45">
                    <c:v>2.1390827473475638E-2</c:v>
                  </c:pt>
                  <c:pt idx="46">
                    <c:v>6.5642840432144633E-2</c:v>
                  </c:pt>
                  <c:pt idx="47">
                    <c:v>2.9775031486129443E-2</c:v>
                  </c:pt>
                </c:numCache>
              </c:numRef>
            </c:minus>
          </c:errBars>
          <c:val>
            <c:numRef>
              <c:f>'RepFig 3b_3&amp;4'!$C$8:$C$55</c:f>
              <c:numCache>
                <c:formatCode>0.0</c:formatCode>
                <c:ptCount val="48"/>
                <c:pt idx="0">
                  <c:v>0.11420000000000001</c:v>
                </c:pt>
                <c:pt idx="1">
                  <c:v>3.0860833333333333</c:v>
                </c:pt>
                <c:pt idx="2">
                  <c:v>6.8649999999999993</c:v>
                </c:pt>
                <c:pt idx="3">
                  <c:v>7.3693</c:v>
                </c:pt>
                <c:pt idx="4">
                  <c:v>5.5051999999999994</c:v>
                </c:pt>
                <c:pt idx="5">
                  <c:v>2.6385000000000001</c:v>
                </c:pt>
                <c:pt idx="6">
                  <c:v>0.70245000000000013</c:v>
                </c:pt>
                <c:pt idx="7">
                  <c:v>0.20010000000000003</c:v>
                </c:pt>
                <c:pt idx="8">
                  <c:v>0.1839166666666667</c:v>
                </c:pt>
                <c:pt idx="9">
                  <c:v>7.9772833333333324</c:v>
                </c:pt>
                <c:pt idx="10">
                  <c:v>6.6410000000000009</c:v>
                </c:pt>
                <c:pt idx="11">
                  <c:v>5.5794999999999995</c:v>
                </c:pt>
                <c:pt idx="12">
                  <c:v>3.3435999999999999</c:v>
                </c:pt>
                <c:pt idx="13">
                  <c:v>0.67080000000000017</c:v>
                </c:pt>
                <c:pt idx="14">
                  <c:v>0.31029999999999996</c:v>
                </c:pt>
                <c:pt idx="15">
                  <c:v>0.16965</c:v>
                </c:pt>
                <c:pt idx="19">
                  <c:v>0.25579999999999997</c:v>
                </c:pt>
                <c:pt idx="20">
                  <c:v>3.2285499999999998</c:v>
                </c:pt>
                <c:pt idx="21">
                  <c:v>11.813633333333334</c:v>
                </c:pt>
                <c:pt idx="22">
                  <c:v>10.653916666666666</c:v>
                </c:pt>
                <c:pt idx="23">
                  <c:v>5.5659000000000001</c:v>
                </c:pt>
                <c:pt idx="24">
                  <c:v>2.9360499999999998</c:v>
                </c:pt>
                <c:pt idx="25">
                  <c:v>0.90145000000000008</c:v>
                </c:pt>
                <c:pt idx="26">
                  <c:v>0.37135000000000007</c:v>
                </c:pt>
                <c:pt idx="27">
                  <c:v>0.30195</c:v>
                </c:pt>
                <c:pt idx="28">
                  <c:v>13.899533333333332</c:v>
                </c:pt>
                <c:pt idx="29">
                  <c:v>11.239600000000001</c:v>
                </c:pt>
                <c:pt idx="30">
                  <c:v>8.8439833333333322</c:v>
                </c:pt>
                <c:pt idx="31">
                  <c:v>6.1958500000000001</c:v>
                </c:pt>
                <c:pt idx="32">
                  <c:v>1.5428499999999998</c:v>
                </c:pt>
                <c:pt idx="33">
                  <c:v>0.79685000000000006</c:v>
                </c:pt>
                <c:pt idx="34">
                  <c:v>0.30354999999999999</c:v>
                </c:pt>
                <c:pt idx="38">
                  <c:v>0.24355000000000002</c:v>
                </c:pt>
                <c:pt idx="39">
                  <c:v>3.1029499999999999</c:v>
                </c:pt>
                <c:pt idx="40">
                  <c:v>0.54220000000000002</c:v>
                </c:pt>
                <c:pt idx="41">
                  <c:v>0.30209999999999998</c:v>
                </c:pt>
                <c:pt idx="42">
                  <c:v>0.23774999999999999</c:v>
                </c:pt>
                <c:pt idx="43">
                  <c:v>0.20955000000000001</c:v>
                </c:pt>
                <c:pt idx="44">
                  <c:v>0.31230000000000002</c:v>
                </c:pt>
                <c:pt idx="45">
                  <c:v>0.20619999999999997</c:v>
                </c:pt>
                <c:pt idx="46">
                  <c:v>0.24365000000000001</c:v>
                </c:pt>
                <c:pt idx="47">
                  <c:v>0.27695000000000003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0-9638-4E38-AB27-48006D7B8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1689088"/>
        <c:axId val="121689872"/>
      </c:barChart>
      <c:catAx>
        <c:axId val="121689088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21689872"/>
        <c:crosses val="autoZero"/>
        <c:auto val="1"/>
        <c:lblAlgn val="ctr"/>
        <c:lblOffset val="100"/>
        <c:tickMarkSkip val="1"/>
        <c:noMultiLvlLbl val="0"/>
      </c:catAx>
      <c:valAx>
        <c:axId val="121689872"/>
        <c:scaling>
          <c:orientation val="minMax"/>
          <c:max val="18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16890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95249</xdr:colOff>
      <xdr:row>8</xdr:row>
      <xdr:rowOff>31323</xdr:rowOff>
    </xdr:from>
    <xdr:to>
      <xdr:col>9</xdr:col>
      <xdr:colOff>407472</xdr:colOff>
      <xdr:row>20</xdr:row>
      <xdr:rowOff>169932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2124" y="1555323"/>
          <a:ext cx="3360223" cy="2424609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8</xdr:row>
      <xdr:rowOff>38100</xdr:rowOff>
    </xdr:from>
    <xdr:to>
      <xdr:col>4</xdr:col>
      <xdr:colOff>41788</xdr:colOff>
      <xdr:row>20</xdr:row>
      <xdr:rowOff>142875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52625" y="1562100"/>
          <a:ext cx="3566038" cy="2390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488156</xdr:colOff>
      <xdr:row>3</xdr:row>
      <xdr:rowOff>171296</xdr:rowOff>
    </xdr:from>
    <xdr:to>
      <xdr:col>10</xdr:col>
      <xdr:colOff>39218</xdr:colOff>
      <xdr:row>23</xdr:row>
      <xdr:rowOff>154782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742796"/>
          <a:ext cx="5016031" cy="3793486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15</xdr:col>
      <xdr:colOff>504610</xdr:colOff>
      <xdr:row>52</xdr:row>
      <xdr:rowOff>94096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0" y="762000"/>
          <a:ext cx="1723810" cy="9238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</xdr:colOff>
      <xdr:row>5</xdr:row>
      <xdr:rowOff>0</xdr:rowOff>
    </xdr:from>
    <xdr:to>
      <xdr:col>8</xdr:col>
      <xdr:colOff>179070</xdr:colOff>
      <xdr:row>114</xdr:row>
      <xdr:rowOff>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</xdr:colOff>
      <xdr:row>5</xdr:row>
      <xdr:rowOff>0</xdr:rowOff>
    </xdr:from>
    <xdr:to>
      <xdr:col>8</xdr:col>
      <xdr:colOff>179070</xdr:colOff>
      <xdr:row>110</xdr:row>
      <xdr:rowOff>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</xdr:colOff>
      <xdr:row>4</xdr:row>
      <xdr:rowOff>156882</xdr:rowOff>
    </xdr:from>
    <xdr:to>
      <xdr:col>8</xdr:col>
      <xdr:colOff>179070</xdr:colOff>
      <xdr:row>120</xdr:row>
      <xdr:rowOff>123264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</xdr:colOff>
      <xdr:row>5</xdr:row>
      <xdr:rowOff>123826</xdr:rowOff>
    </xdr:from>
    <xdr:to>
      <xdr:col>8</xdr:col>
      <xdr:colOff>179070</xdr:colOff>
      <xdr:row>28</xdr:row>
      <xdr:rowOff>38100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</xdr:colOff>
      <xdr:row>5</xdr:row>
      <xdr:rowOff>133349</xdr:rowOff>
    </xdr:from>
    <xdr:to>
      <xdr:col>8</xdr:col>
      <xdr:colOff>179070</xdr:colOff>
      <xdr:row>55</xdr:row>
      <xdr:rowOff>38099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</xdr:colOff>
      <xdr:row>5</xdr:row>
      <xdr:rowOff>99061</xdr:rowOff>
    </xdr:from>
    <xdr:to>
      <xdr:col>8</xdr:col>
      <xdr:colOff>179070</xdr:colOff>
      <xdr:row>37</xdr:row>
      <xdr:rowOff>114300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238125</xdr:colOff>
      <xdr:row>37</xdr:row>
      <xdr:rowOff>142874</xdr:rowOff>
    </xdr:from>
    <xdr:to>
      <xdr:col>14</xdr:col>
      <xdr:colOff>342901</xdr:colOff>
      <xdr:row>69</xdr:row>
      <xdr:rowOff>19049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</xdr:colOff>
      <xdr:row>5</xdr:row>
      <xdr:rowOff>0</xdr:rowOff>
    </xdr:from>
    <xdr:to>
      <xdr:col>8</xdr:col>
      <xdr:colOff>179070</xdr:colOff>
      <xdr:row>46</xdr:row>
      <xdr:rowOff>133350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</xdr:colOff>
      <xdr:row>5</xdr:row>
      <xdr:rowOff>99060</xdr:rowOff>
    </xdr:from>
    <xdr:to>
      <xdr:col>8</xdr:col>
      <xdr:colOff>179070</xdr:colOff>
      <xdr:row>45</xdr:row>
      <xdr:rowOff>133350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</xdr:colOff>
      <xdr:row>5</xdr:row>
      <xdr:rowOff>0</xdr:rowOff>
    </xdr:from>
    <xdr:to>
      <xdr:col>8</xdr:col>
      <xdr:colOff>179070</xdr:colOff>
      <xdr:row>58</xdr:row>
      <xdr:rowOff>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pplementary_Data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ptide auf CuRe1"/>
    </sheetNames>
    <sheetDataSet>
      <sheetData sheetId="0">
        <row r="8">
          <cell r="C8">
            <v>0.31333333333333335</v>
          </cell>
          <cell r="D8">
            <v>6.6583281184794021E-2</v>
          </cell>
        </row>
        <row r="9">
          <cell r="C9">
            <v>6.19</v>
          </cell>
          <cell r="D9">
            <v>0.49729267036625435</v>
          </cell>
        </row>
        <row r="10">
          <cell r="C10">
            <v>6.6033333333333344</v>
          </cell>
          <cell r="D10">
            <v>1.2246360003418726</v>
          </cell>
        </row>
        <row r="11">
          <cell r="C11">
            <v>4.1433333333333335</v>
          </cell>
          <cell r="D11">
            <v>0.90974355360911174</v>
          </cell>
        </row>
        <row r="12">
          <cell r="C12">
            <v>1.55</v>
          </cell>
          <cell r="D12">
            <v>5.5677643628300272E-2</v>
          </cell>
        </row>
        <row r="13">
          <cell r="C13">
            <v>1.08</v>
          </cell>
          <cell r="D13">
            <v>0.25238858928247854</v>
          </cell>
        </row>
        <row r="14">
          <cell r="C14">
            <v>5.706666666666667</v>
          </cell>
          <cell r="D14">
            <v>1.8180300694249625</v>
          </cell>
        </row>
        <row r="15">
          <cell r="C15">
            <v>4.1733333333333338</v>
          </cell>
          <cell r="D15">
            <v>1.5628606250505277</v>
          </cell>
        </row>
        <row r="16">
          <cell r="C16">
            <v>2.2233333333333332</v>
          </cell>
          <cell r="D16">
            <v>0.96934685914451335</v>
          </cell>
        </row>
        <row r="17">
          <cell r="C17">
            <v>0.79999999999999993</v>
          </cell>
          <cell r="D17">
            <v>6.2449979983983973E-2</v>
          </cell>
        </row>
        <row r="18">
          <cell r="C18">
            <v>1.5033333333333332</v>
          </cell>
          <cell r="D18">
            <v>1.9023757077226711</v>
          </cell>
        </row>
        <row r="19">
          <cell r="C19">
            <v>1.1666666666666667</v>
          </cell>
          <cell r="D19">
            <v>0.18610033136277254</v>
          </cell>
        </row>
        <row r="20">
          <cell r="C20">
            <v>0.50666666666666671</v>
          </cell>
          <cell r="D20">
            <v>4.6188021535170098E-2</v>
          </cell>
        </row>
        <row r="21">
          <cell r="C21">
            <v>0.38333333333333336</v>
          </cell>
          <cell r="D21">
            <v>8.3864970836060676E-2</v>
          </cell>
        </row>
        <row r="22">
          <cell r="C22">
            <v>0.47000000000000003</v>
          </cell>
          <cell r="D22">
            <v>7.9372539331937192E-2</v>
          </cell>
        </row>
        <row r="23">
          <cell r="C23">
            <v>0.29666666666666669</v>
          </cell>
          <cell r="D23">
            <v>0.16743157806499145</v>
          </cell>
        </row>
        <row r="24">
          <cell r="C24">
            <v>3.9299999999999997</v>
          </cell>
          <cell r="D24">
            <v>1.7334647386087791</v>
          </cell>
        </row>
        <row r="25">
          <cell r="C25">
            <v>2.8166666666666664</v>
          </cell>
          <cell r="D25">
            <v>0.36637867477971187</v>
          </cell>
        </row>
        <row r="26">
          <cell r="C26">
            <v>0.87000000000000011</v>
          </cell>
          <cell r="D26">
            <v>0.15132745950421456</v>
          </cell>
        </row>
        <row r="27">
          <cell r="C27">
            <v>0.3133333333333333</v>
          </cell>
          <cell r="D27">
            <v>9.8149545762236348E-2</v>
          </cell>
        </row>
        <row r="28">
          <cell r="C28">
            <v>0.27999999999999997</v>
          </cell>
          <cell r="D28">
            <v>7.9372539331937803E-2</v>
          </cell>
        </row>
        <row r="29">
          <cell r="C29">
            <v>1.9966666666666668</v>
          </cell>
          <cell r="D29">
            <v>0.71932839046803443</v>
          </cell>
        </row>
        <row r="30">
          <cell r="C30">
            <v>0.40333333333333332</v>
          </cell>
          <cell r="D30">
            <v>3.2145502536643181E-2</v>
          </cell>
        </row>
        <row r="31">
          <cell r="C31">
            <v>0.35333333333333333</v>
          </cell>
          <cell r="D31">
            <v>0.18009256878986801</v>
          </cell>
        </row>
        <row r="32">
          <cell r="C32">
            <v>0.26</v>
          </cell>
          <cell r="D32">
            <v>4.0000000000000049E-2</v>
          </cell>
        </row>
        <row r="33">
          <cell r="C33">
            <v>0.29333333333333339</v>
          </cell>
          <cell r="D33">
            <v>2.8867513459481284E-2</v>
          </cell>
        </row>
        <row r="34">
          <cell r="C34">
            <v>4.3899999999999997</v>
          </cell>
          <cell r="D34">
            <v>0.27221315177632388</v>
          </cell>
        </row>
        <row r="35">
          <cell r="C35">
            <v>2.8900000000000006</v>
          </cell>
          <cell r="D35">
            <v>9.1651513899116882E-2</v>
          </cell>
        </row>
        <row r="36">
          <cell r="C36">
            <v>1.03</v>
          </cell>
          <cell r="D36">
            <v>0.37469987990390369</v>
          </cell>
        </row>
        <row r="37">
          <cell r="C37">
            <v>0.4366666666666667</v>
          </cell>
          <cell r="D37">
            <v>2.0816659994661344E-2</v>
          </cell>
        </row>
        <row r="38">
          <cell r="C38">
            <v>0.33333333333333331</v>
          </cell>
          <cell r="D38">
            <v>3.5118845842842465E-2</v>
          </cell>
        </row>
        <row r="39">
          <cell r="C39">
            <v>9.3133333333333344</v>
          </cell>
          <cell r="D39">
            <v>1.2813014217323528</v>
          </cell>
        </row>
        <row r="40">
          <cell r="C40">
            <v>7.12</v>
          </cell>
          <cell r="D40">
            <v>0.78428311214764757</v>
          </cell>
        </row>
        <row r="41">
          <cell r="C41">
            <v>2.4466666666666668</v>
          </cell>
          <cell r="D41">
            <v>8.6216781042517038E-2</v>
          </cell>
        </row>
        <row r="42">
          <cell r="C42">
            <v>0.42333333333333334</v>
          </cell>
          <cell r="D42">
            <v>1.527525231651948E-2</v>
          </cell>
        </row>
        <row r="43">
          <cell r="C43">
            <v>0.3833333333333333</v>
          </cell>
          <cell r="D43">
            <v>3.0550504633038936E-2</v>
          </cell>
        </row>
        <row r="44">
          <cell r="C44">
            <v>0.65</v>
          </cell>
          <cell r="D44">
            <v>8.6602540378442935E-2</v>
          </cell>
        </row>
        <row r="45">
          <cell r="C45">
            <v>0.35333333333333333</v>
          </cell>
          <cell r="D45">
            <v>3.2145502536643181E-2</v>
          </cell>
        </row>
        <row r="46">
          <cell r="C46">
            <v>0.32333333333333331</v>
          </cell>
          <cell r="D46">
            <v>2.0816659994661344E-2</v>
          </cell>
        </row>
        <row r="47">
          <cell r="C47">
            <v>0.31666666666666671</v>
          </cell>
          <cell r="D47">
            <v>7.2341781380702588E-2</v>
          </cell>
        </row>
        <row r="48">
          <cell r="C48">
            <v>0.34</v>
          </cell>
          <cell r="D48">
            <v>8.1853527718724395E-2</v>
          </cell>
        </row>
        <row r="49">
          <cell r="C49">
            <v>9.6</v>
          </cell>
          <cell r="D49">
            <v>1.1301327355669331</v>
          </cell>
        </row>
        <row r="50">
          <cell r="C50">
            <v>4.5733333333333341</v>
          </cell>
          <cell r="D50">
            <v>0.9845980567385475</v>
          </cell>
        </row>
        <row r="51">
          <cell r="C51">
            <v>1.4733333333333334</v>
          </cell>
          <cell r="D51">
            <v>0.13012814197295425</v>
          </cell>
        </row>
        <row r="52">
          <cell r="C52">
            <v>0.35333333333333333</v>
          </cell>
          <cell r="D52">
            <v>6.1101009266077679E-2</v>
          </cell>
        </row>
        <row r="53">
          <cell r="C53">
            <v>0.24666666666666667</v>
          </cell>
          <cell r="D53">
            <v>6.4291005073286389E-2</v>
          </cell>
        </row>
        <row r="54">
          <cell r="C54">
            <v>8.1033333333333335</v>
          </cell>
          <cell r="D54">
            <v>2.0166887051137388</v>
          </cell>
        </row>
        <row r="55">
          <cell r="C55">
            <v>8.8633333333333333</v>
          </cell>
          <cell r="D55">
            <v>2.1708370121529912</v>
          </cell>
        </row>
        <row r="56">
          <cell r="C56">
            <v>9.3033333333333328</v>
          </cell>
          <cell r="D56">
            <v>1.5313175155183532</v>
          </cell>
        </row>
        <row r="57">
          <cell r="C57">
            <v>4.8433333333333328</v>
          </cell>
          <cell r="D57">
            <v>1.1131187417941231</v>
          </cell>
        </row>
        <row r="58">
          <cell r="C58">
            <v>1.5899999999999999</v>
          </cell>
          <cell r="D58">
            <v>0.3966106403010391</v>
          </cell>
        </row>
        <row r="59">
          <cell r="C59">
            <v>9.9433333333333334</v>
          </cell>
          <cell r="D59">
            <v>1.6794741240439959</v>
          </cell>
        </row>
        <row r="60">
          <cell r="C60">
            <v>8.6266666666666669</v>
          </cell>
          <cell r="D60">
            <v>1.5328513735301796</v>
          </cell>
        </row>
        <row r="61">
          <cell r="C61">
            <v>8.5400000000000009</v>
          </cell>
          <cell r="D61">
            <v>1.3028814220795348</v>
          </cell>
        </row>
        <row r="62">
          <cell r="C62">
            <v>7.6766666666666667</v>
          </cell>
          <cell r="D62">
            <v>1.5965692385027737</v>
          </cell>
        </row>
        <row r="63">
          <cell r="C63">
            <v>3.5066666666666664</v>
          </cell>
          <cell r="D63">
            <v>0.28219378684395829</v>
          </cell>
        </row>
        <row r="64">
          <cell r="C64">
            <v>10.42</v>
          </cell>
          <cell r="D64">
            <v>2.4194420844484088</v>
          </cell>
        </row>
        <row r="65">
          <cell r="C65">
            <v>11.299999999999999</v>
          </cell>
          <cell r="D65">
            <v>1.5710187777362974</v>
          </cell>
        </row>
        <row r="66">
          <cell r="C66">
            <v>8.7333333333333325</v>
          </cell>
          <cell r="D66">
            <v>1.018446529442431</v>
          </cell>
        </row>
        <row r="67">
          <cell r="C67">
            <v>6.0933333333333328</v>
          </cell>
          <cell r="D67">
            <v>0.61808845105966281</v>
          </cell>
        </row>
        <row r="68">
          <cell r="C68">
            <v>3.7133333333333334</v>
          </cell>
          <cell r="D68">
            <v>0.42548012096140703</v>
          </cell>
        </row>
        <row r="69">
          <cell r="C69">
            <v>15.216666666666669</v>
          </cell>
          <cell r="D69">
            <v>2.0694524235491021</v>
          </cell>
        </row>
        <row r="70">
          <cell r="C70">
            <v>16.583333333333332</v>
          </cell>
          <cell r="D70">
            <v>3.838571783011659</v>
          </cell>
        </row>
        <row r="71">
          <cell r="C71">
            <v>14.58</v>
          </cell>
          <cell r="D71">
            <v>3.7734201992356931</v>
          </cell>
        </row>
        <row r="72">
          <cell r="C72">
            <v>8.913333333333334</v>
          </cell>
          <cell r="D72">
            <v>0.63105731382603636</v>
          </cell>
        </row>
        <row r="73">
          <cell r="C73">
            <v>2.7899999999999996</v>
          </cell>
          <cell r="D73">
            <v>0.22538855339169284</v>
          </cell>
        </row>
        <row r="74">
          <cell r="C74">
            <v>16.846666666666668</v>
          </cell>
          <cell r="D74">
            <v>1.4286123803654143</v>
          </cell>
        </row>
        <row r="75">
          <cell r="C75">
            <v>19.726666666666667</v>
          </cell>
          <cell r="D75">
            <v>2.4124745249086734</v>
          </cell>
        </row>
        <row r="76">
          <cell r="C76">
            <v>11.196666666666667</v>
          </cell>
          <cell r="D76">
            <v>5.2370443318090487</v>
          </cell>
        </row>
        <row r="77">
          <cell r="C77">
            <v>9.2333333333333343</v>
          </cell>
          <cell r="D77">
            <v>0.57422411420397002</v>
          </cell>
        </row>
        <row r="78">
          <cell r="C78">
            <v>2.936666666666667</v>
          </cell>
          <cell r="D78">
            <v>0.80699029320886739</v>
          </cell>
        </row>
        <row r="79">
          <cell r="C79">
            <v>13.063333333333333</v>
          </cell>
          <cell r="D79">
            <v>5.4260513574175988</v>
          </cell>
        </row>
        <row r="80">
          <cell r="C80">
            <v>13.053333333333333</v>
          </cell>
          <cell r="D80">
            <v>2.8595337615306016</v>
          </cell>
        </row>
        <row r="81">
          <cell r="C81">
            <v>10.866666666666667</v>
          </cell>
          <cell r="D81">
            <v>3.6229867972894008</v>
          </cell>
        </row>
        <row r="82">
          <cell r="C82">
            <v>7.53</v>
          </cell>
          <cell r="D82">
            <v>2.6583453500250869</v>
          </cell>
        </row>
        <row r="83">
          <cell r="C83">
            <v>1.3399999999999999</v>
          </cell>
          <cell r="D83">
            <v>0.30643106892089284</v>
          </cell>
        </row>
        <row r="84">
          <cell r="C84">
            <v>15.18</v>
          </cell>
          <cell r="D84">
            <v>1.3673697378543956</v>
          </cell>
        </row>
        <row r="85">
          <cell r="C85">
            <v>17.706666666666667</v>
          </cell>
          <cell r="D85">
            <v>2.6628994223089344</v>
          </cell>
        </row>
        <row r="86">
          <cell r="C86">
            <v>15.11</v>
          </cell>
          <cell r="D86">
            <v>0.29051678092667904</v>
          </cell>
        </row>
        <row r="87">
          <cell r="C87">
            <v>9.4733333333333327</v>
          </cell>
          <cell r="D87">
            <v>0.35907288025320694</v>
          </cell>
        </row>
        <row r="88">
          <cell r="C88">
            <v>3.0733333333333337</v>
          </cell>
          <cell r="D88">
            <v>0.18929694486000911</v>
          </cell>
        </row>
        <row r="89">
          <cell r="C89">
            <v>18.330000000000002</v>
          </cell>
          <cell r="D89">
            <v>2.0820182516010761</v>
          </cell>
        </row>
        <row r="90">
          <cell r="C90">
            <v>13.969999999999999</v>
          </cell>
          <cell r="D90">
            <v>4.3146610527363656</v>
          </cell>
        </row>
        <row r="91">
          <cell r="C91">
            <v>9.67</v>
          </cell>
          <cell r="D91">
            <v>2.033887902515775</v>
          </cell>
        </row>
        <row r="92">
          <cell r="C92">
            <v>3.84</v>
          </cell>
          <cell r="D92">
            <v>0.65962110336162083</v>
          </cell>
        </row>
        <row r="93">
          <cell r="C93">
            <v>1.0733333333333333</v>
          </cell>
          <cell r="D93">
            <v>0.36363901514184899</v>
          </cell>
        </row>
        <row r="94">
          <cell r="C94">
            <v>13.466666666666667</v>
          </cell>
          <cell r="D94">
            <v>4.6071502399350246</v>
          </cell>
        </row>
        <row r="95">
          <cell r="C95">
            <v>12.709999999999999</v>
          </cell>
          <cell r="D95">
            <v>4.194889748253229</v>
          </cell>
        </row>
        <row r="96">
          <cell r="C96">
            <v>11.876666666666665</v>
          </cell>
          <cell r="D96">
            <v>3.6073859418328635</v>
          </cell>
        </row>
        <row r="97">
          <cell r="C97">
            <v>5.9899999999999993</v>
          </cell>
          <cell r="D97">
            <v>1.8748866632412764</v>
          </cell>
        </row>
        <row r="98">
          <cell r="C98">
            <v>1.8566666666666667</v>
          </cell>
          <cell r="D98">
            <v>0.12055427546683417</v>
          </cell>
        </row>
        <row r="99">
          <cell r="C99">
            <v>10.016666666666666</v>
          </cell>
          <cell r="D99">
            <v>2.4119977888326027</v>
          </cell>
        </row>
        <row r="100">
          <cell r="C100">
            <v>6.6499999999999995</v>
          </cell>
          <cell r="D100">
            <v>0.55758407437802615</v>
          </cell>
        </row>
        <row r="101">
          <cell r="C101">
            <v>6.62</v>
          </cell>
          <cell r="D101">
            <v>1.3435773144854743</v>
          </cell>
        </row>
        <row r="102">
          <cell r="C102">
            <v>1.54</v>
          </cell>
          <cell r="D102">
            <v>0.26514147167125712</v>
          </cell>
        </row>
        <row r="103">
          <cell r="C103">
            <v>0.57333333333333336</v>
          </cell>
          <cell r="D103">
            <v>0.14468356276140498</v>
          </cell>
        </row>
        <row r="104">
          <cell r="C104">
            <v>8.6233333333333331</v>
          </cell>
          <cell r="D104">
            <v>1.2617976594261546</v>
          </cell>
        </row>
        <row r="105">
          <cell r="C105">
            <v>9.9966666666666679</v>
          </cell>
          <cell r="D105">
            <v>1.1316065276116667</v>
          </cell>
        </row>
        <row r="106">
          <cell r="C106">
            <v>8.86</v>
          </cell>
          <cell r="D106">
            <v>1.1511298797268796</v>
          </cell>
        </row>
        <row r="107">
          <cell r="C107">
            <v>6.1033333333333344</v>
          </cell>
          <cell r="D107">
            <v>1.0803857335846865</v>
          </cell>
        </row>
        <row r="108">
          <cell r="C108">
            <v>2.2400000000000002</v>
          </cell>
          <cell r="D108">
            <v>0.34871191548325126</v>
          </cell>
        </row>
        <row r="109">
          <cell r="C109">
            <v>9.7466666666666679</v>
          </cell>
          <cell r="D109">
            <v>1.1926580957396522</v>
          </cell>
        </row>
        <row r="110">
          <cell r="C110">
            <v>11.979999999999999</v>
          </cell>
          <cell r="D110">
            <v>3.4810774194206093</v>
          </cell>
        </row>
        <row r="111">
          <cell r="C111">
            <v>8.3166666666666664</v>
          </cell>
          <cell r="D111">
            <v>1.7138942013243832</v>
          </cell>
        </row>
        <row r="112">
          <cell r="C112">
            <v>2.7666666666666671</v>
          </cell>
          <cell r="D112">
            <v>0.3600462933198022</v>
          </cell>
        </row>
        <row r="113">
          <cell r="C113">
            <v>0.85666666666666658</v>
          </cell>
          <cell r="D113">
            <v>0.29297326385411593</v>
          </cell>
        </row>
        <row r="114">
          <cell r="C114">
            <v>14.636666666666665</v>
          </cell>
          <cell r="D114">
            <v>1.2788406207707557</v>
          </cell>
        </row>
        <row r="115">
          <cell r="C115">
            <v>9.4466666666666672</v>
          </cell>
          <cell r="D115">
            <v>4.0506336952794602</v>
          </cell>
        </row>
        <row r="116">
          <cell r="C116">
            <v>5.1866666666666665</v>
          </cell>
          <cell r="D116">
            <v>0.18610033136277149</v>
          </cell>
        </row>
        <row r="117">
          <cell r="C117">
            <v>1.06</v>
          </cell>
          <cell r="D117">
            <v>0.32603680773802185</v>
          </cell>
        </row>
        <row r="118">
          <cell r="C118">
            <v>0.34</v>
          </cell>
          <cell r="D118">
            <v>2.6457513110645901E-2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="120" zoomScaleNormal="120" workbookViewId="0">
      <selection activeCell="AF40" sqref="AF40"/>
    </sheetView>
  </sheetViews>
  <sheetFormatPr baseColWidth="10" defaultColWidth="8.7265625" defaultRowHeight="14.5" x14ac:dyDescent="0.35"/>
  <cols>
    <col min="1" max="1" width="39.54296875" customWidth="1"/>
  </cols>
  <sheetData>
    <row r="1" spans="1:8" x14ac:dyDescent="0.35">
      <c r="A1" t="s">
        <v>16</v>
      </c>
    </row>
    <row r="2" spans="1:8" x14ac:dyDescent="0.35">
      <c r="F2" s="148" t="s">
        <v>43</v>
      </c>
      <c r="G2" s="148"/>
      <c r="H2" s="148"/>
    </row>
    <row r="3" spans="1:8" x14ac:dyDescent="0.35">
      <c r="C3" t="s">
        <v>13</v>
      </c>
      <c r="D3" t="s">
        <v>44</v>
      </c>
      <c r="F3">
        <v>1</v>
      </c>
      <c r="G3">
        <v>2</v>
      </c>
      <c r="H3">
        <v>3</v>
      </c>
    </row>
    <row r="4" spans="1:8" x14ac:dyDescent="0.35">
      <c r="A4" s="148" t="s">
        <v>1</v>
      </c>
      <c r="B4" t="s">
        <v>5</v>
      </c>
      <c r="C4">
        <v>0.24333333333333332</v>
      </c>
      <c r="D4">
        <v>4.1633319989322862E-2</v>
      </c>
      <c r="F4">
        <v>0.23</v>
      </c>
      <c r="G4">
        <v>0.28999999999999998</v>
      </c>
      <c r="H4">
        <v>0.21</v>
      </c>
    </row>
    <row r="5" spans="1:8" x14ac:dyDescent="0.35">
      <c r="A5" s="148"/>
      <c r="B5" t="s">
        <v>6</v>
      </c>
      <c r="C5">
        <v>0.20000000000000004</v>
      </c>
      <c r="D5">
        <v>3.3993498887762956E-17</v>
      </c>
      <c r="F5">
        <v>0.2</v>
      </c>
      <c r="G5">
        <v>0.2</v>
      </c>
      <c r="H5">
        <v>0.2</v>
      </c>
    </row>
    <row r="6" spans="1:8" x14ac:dyDescent="0.35">
      <c r="A6" s="1"/>
    </row>
    <row r="7" spans="1:8" x14ac:dyDescent="0.35">
      <c r="A7" s="148" t="s">
        <v>7</v>
      </c>
      <c r="B7" t="s">
        <v>5</v>
      </c>
      <c r="C7">
        <v>7.4699999999999989</v>
      </c>
      <c r="D7">
        <v>2.5753640519351837</v>
      </c>
      <c r="F7">
        <v>9.27</v>
      </c>
      <c r="G7">
        <v>4.5199999999999996</v>
      </c>
      <c r="H7">
        <v>8.6199999999999992</v>
      </c>
    </row>
    <row r="8" spans="1:8" x14ac:dyDescent="0.35">
      <c r="A8" s="148"/>
      <c r="B8" t="s">
        <v>6</v>
      </c>
      <c r="C8">
        <f>AVERAGE(F8:H8)</f>
        <v>13.18</v>
      </c>
      <c r="D8">
        <f>STDEV(F8:H8)</f>
        <v>3.2401080228905994</v>
      </c>
      <c r="F8" s="23">
        <v>10.8</v>
      </c>
      <c r="G8" s="51">
        <v>16.87</v>
      </c>
      <c r="H8" s="52">
        <v>11.87</v>
      </c>
    </row>
    <row r="9" spans="1:8" x14ac:dyDescent="0.35">
      <c r="A9" s="1"/>
    </row>
    <row r="10" spans="1:8" x14ac:dyDescent="0.35">
      <c r="A10" s="148" t="s">
        <v>8</v>
      </c>
      <c r="B10" t="s">
        <v>5</v>
      </c>
      <c r="C10">
        <v>10.153333333333334</v>
      </c>
      <c r="D10">
        <v>2.7334288601193428</v>
      </c>
      <c r="F10">
        <v>12.45</v>
      </c>
      <c r="G10">
        <v>7.13</v>
      </c>
      <c r="H10">
        <v>10.88</v>
      </c>
    </row>
    <row r="11" spans="1:8" x14ac:dyDescent="0.35">
      <c r="A11" s="148"/>
      <c r="B11" t="s">
        <v>6</v>
      </c>
      <c r="C11">
        <v>0.74333333333333329</v>
      </c>
      <c r="D11">
        <v>0.27300793639257714</v>
      </c>
      <c r="F11">
        <v>0.93</v>
      </c>
      <c r="G11">
        <v>0.43</v>
      </c>
      <c r="H11">
        <v>0.87</v>
      </c>
    </row>
    <row r="12" spans="1:8" x14ac:dyDescent="0.35">
      <c r="A12" s="148"/>
      <c r="B12" t="s">
        <v>5</v>
      </c>
      <c r="C12">
        <v>2.313333333333333</v>
      </c>
      <c r="D12">
        <v>1.1022855044557804</v>
      </c>
      <c r="F12">
        <v>3.57</v>
      </c>
      <c r="G12">
        <v>1.86</v>
      </c>
      <c r="H12">
        <v>1.51</v>
      </c>
    </row>
    <row r="13" spans="1:8" x14ac:dyDescent="0.35">
      <c r="A13" s="148"/>
      <c r="B13" t="s">
        <v>5</v>
      </c>
      <c r="C13">
        <v>0.55333333333333334</v>
      </c>
      <c r="D13">
        <v>0.20550750189064473</v>
      </c>
      <c r="F13">
        <v>0.42</v>
      </c>
      <c r="G13">
        <v>0.45</v>
      </c>
      <c r="H13">
        <v>0.79</v>
      </c>
    </row>
    <row r="14" spans="1:8" x14ac:dyDescent="0.35">
      <c r="A14" s="1"/>
    </row>
    <row r="15" spans="1:8" x14ac:dyDescent="0.35">
      <c r="A15" s="148" t="s">
        <v>9</v>
      </c>
      <c r="B15" t="s">
        <v>5</v>
      </c>
      <c r="C15">
        <v>0.71666666666666679</v>
      </c>
      <c r="D15">
        <v>0.28676354952004146</v>
      </c>
      <c r="F15">
        <v>1.02</v>
      </c>
      <c r="G15">
        <v>0.68</v>
      </c>
      <c r="H15">
        <v>0.45</v>
      </c>
    </row>
    <row r="16" spans="1:8" x14ac:dyDescent="0.35">
      <c r="A16" s="148"/>
      <c r="B16" t="s">
        <v>6</v>
      </c>
      <c r="C16">
        <v>0.22</v>
      </c>
      <c r="D16">
        <v>3.4641016151377442E-2</v>
      </c>
      <c r="F16">
        <v>0.26</v>
      </c>
      <c r="G16">
        <v>0.2</v>
      </c>
      <c r="H16">
        <v>0.2</v>
      </c>
    </row>
    <row r="17" spans="1:8" x14ac:dyDescent="0.35">
      <c r="A17" s="148"/>
      <c r="B17" t="s">
        <v>5</v>
      </c>
      <c r="C17">
        <v>0.29333333333333333</v>
      </c>
      <c r="D17">
        <v>0.1137248140615465</v>
      </c>
      <c r="F17">
        <v>0.26</v>
      </c>
      <c r="G17">
        <v>0.2</v>
      </c>
      <c r="H17">
        <v>0.42</v>
      </c>
    </row>
    <row r="18" spans="1:8" x14ac:dyDescent="0.35">
      <c r="A18" s="148"/>
      <c r="B18" t="s">
        <v>5</v>
      </c>
      <c r="C18">
        <v>0.25</v>
      </c>
      <c r="D18">
        <v>1.0000000000000009E-2</v>
      </c>
      <c r="F18">
        <v>0.24</v>
      </c>
      <c r="G18">
        <v>0.25</v>
      </c>
      <c r="H18">
        <v>0.26</v>
      </c>
    </row>
    <row r="19" spans="1:8" x14ac:dyDescent="0.35">
      <c r="A19" s="1"/>
    </row>
    <row r="20" spans="1:8" x14ac:dyDescent="0.35">
      <c r="A20" s="148" t="s">
        <v>12</v>
      </c>
      <c r="B20" t="s">
        <v>5</v>
      </c>
      <c r="C20">
        <v>0.26666666666666666</v>
      </c>
      <c r="D20">
        <v>4.5092497528228768E-2</v>
      </c>
      <c r="F20">
        <v>0.31</v>
      </c>
      <c r="G20">
        <v>0.27</v>
      </c>
      <c r="H20">
        <v>0.22</v>
      </c>
    </row>
    <row r="21" spans="1:8" x14ac:dyDescent="0.35">
      <c r="A21" s="148"/>
      <c r="B21" t="s">
        <v>6</v>
      </c>
      <c r="C21">
        <v>0.20000000000000004</v>
      </c>
      <c r="D21">
        <v>3.3993498887762956E-17</v>
      </c>
      <c r="F21">
        <v>0.2</v>
      </c>
      <c r="G21">
        <v>0.2</v>
      </c>
      <c r="H21">
        <v>0.2</v>
      </c>
    </row>
    <row r="22" spans="1:8" x14ac:dyDescent="0.35">
      <c r="A22" s="148"/>
      <c r="B22" t="s">
        <v>5</v>
      </c>
      <c r="C22">
        <v>0.28666666666666668</v>
      </c>
      <c r="D22">
        <v>4.0414518843273635E-2</v>
      </c>
      <c r="F22">
        <v>0.33</v>
      </c>
      <c r="G22">
        <v>0.28000000000000003</v>
      </c>
      <c r="H22">
        <v>0.25</v>
      </c>
    </row>
    <row r="23" spans="1:8" x14ac:dyDescent="0.35">
      <c r="A23" s="1"/>
    </row>
    <row r="24" spans="1:8" x14ac:dyDescent="0.35">
      <c r="A24" s="148" t="s">
        <v>11</v>
      </c>
      <c r="B24" t="s">
        <v>5</v>
      </c>
      <c r="C24">
        <v>0.50666666666666671</v>
      </c>
      <c r="D24">
        <v>8.6216781042516843E-2</v>
      </c>
      <c r="F24">
        <v>0.49</v>
      </c>
      <c r="G24">
        <v>0.43</v>
      </c>
      <c r="H24">
        <v>0.6</v>
      </c>
    </row>
    <row r="25" spans="1:8" x14ac:dyDescent="0.35">
      <c r="A25" s="148"/>
      <c r="B25" t="s">
        <v>6</v>
      </c>
      <c r="C25">
        <v>0.31666666666666665</v>
      </c>
      <c r="D25">
        <v>4.6188021535169918E-2</v>
      </c>
      <c r="F25">
        <v>0.28999999999999998</v>
      </c>
      <c r="G25">
        <v>0.37</v>
      </c>
      <c r="H25">
        <v>0.28999999999999998</v>
      </c>
    </row>
    <row r="26" spans="1:8" x14ac:dyDescent="0.35">
      <c r="A26" s="148"/>
      <c r="B26" t="s">
        <v>5</v>
      </c>
      <c r="C26">
        <v>0.25333333333333335</v>
      </c>
      <c r="D26">
        <v>7.5055534994651382E-2</v>
      </c>
      <c r="F26">
        <v>0.21</v>
      </c>
      <c r="G26">
        <v>0.21</v>
      </c>
      <c r="H26">
        <v>0.34</v>
      </c>
    </row>
    <row r="27" spans="1:8" x14ac:dyDescent="0.35">
      <c r="A27" s="1"/>
    </row>
    <row r="28" spans="1:8" x14ac:dyDescent="0.35">
      <c r="A28" s="148" t="s">
        <v>10</v>
      </c>
      <c r="B28" t="s">
        <v>5</v>
      </c>
      <c r="C28">
        <v>0.28333333333333333</v>
      </c>
      <c r="D28">
        <v>8.08290376865477E-2</v>
      </c>
      <c r="F28">
        <v>0.37</v>
      </c>
      <c r="G28">
        <v>0.21</v>
      </c>
      <c r="H28">
        <v>0.27</v>
      </c>
    </row>
    <row r="29" spans="1:8" x14ac:dyDescent="0.35">
      <c r="A29" s="148"/>
      <c r="B29" t="s">
        <v>6</v>
      </c>
      <c r="C29">
        <v>0.21000000000000005</v>
      </c>
      <c r="D29">
        <v>1.7320508075688773E-2</v>
      </c>
      <c r="F29">
        <v>0.23</v>
      </c>
      <c r="G29">
        <v>0.2</v>
      </c>
      <c r="H29">
        <v>0.2</v>
      </c>
    </row>
    <row r="30" spans="1:8" x14ac:dyDescent="0.35">
      <c r="A30" s="148"/>
      <c r="B30" t="s">
        <v>5</v>
      </c>
      <c r="C30">
        <v>0.27666666666666667</v>
      </c>
      <c r="D30">
        <v>2.886751345948128E-2</v>
      </c>
      <c r="F30">
        <v>0.26</v>
      </c>
      <c r="G30">
        <v>0.31</v>
      </c>
      <c r="H30">
        <v>0.26</v>
      </c>
    </row>
  </sheetData>
  <mergeCells count="8">
    <mergeCell ref="F2:H2"/>
    <mergeCell ref="A28:A30"/>
    <mergeCell ref="A4:A5"/>
    <mergeCell ref="A7:A8"/>
    <mergeCell ref="A10:A13"/>
    <mergeCell ref="A15:A18"/>
    <mergeCell ref="A20:A22"/>
    <mergeCell ref="A24:A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4" workbookViewId="0">
      <selection activeCell="D26" sqref="D26"/>
    </sheetView>
  </sheetViews>
  <sheetFormatPr baseColWidth="10" defaultColWidth="8.7265625" defaultRowHeight="14.5" x14ac:dyDescent="0.35"/>
  <cols>
    <col min="1" max="1" width="27.54296875" customWidth="1"/>
    <col min="2" max="2" width="34.453125" customWidth="1"/>
    <col min="4" max="4" width="11" customWidth="1"/>
  </cols>
  <sheetData>
    <row r="1" spans="1:1" x14ac:dyDescent="0.35">
      <c r="A1" t="s">
        <v>24</v>
      </c>
    </row>
    <row r="4" spans="1:1" x14ac:dyDescent="0.35">
      <c r="A4" s="148"/>
    </row>
    <row r="5" spans="1:1" x14ac:dyDescent="0.35">
      <c r="A5" s="148"/>
    </row>
    <row r="6" spans="1:1" x14ac:dyDescent="0.35">
      <c r="A6" s="148"/>
    </row>
    <row r="7" spans="1:1" x14ac:dyDescent="0.35">
      <c r="A7" s="148"/>
    </row>
    <row r="8" spans="1:1" x14ac:dyDescent="0.35">
      <c r="A8" s="148"/>
    </row>
    <row r="11" spans="1:1" x14ac:dyDescent="0.35">
      <c r="A11" s="148"/>
    </row>
    <row r="12" spans="1:1" x14ac:dyDescent="0.35">
      <c r="A12" s="148"/>
    </row>
    <row r="13" spans="1:1" x14ac:dyDescent="0.35">
      <c r="A13" s="148"/>
    </row>
    <row r="14" spans="1:1" x14ac:dyDescent="0.35">
      <c r="A14" s="148"/>
    </row>
    <row r="15" spans="1:1" x14ac:dyDescent="0.35">
      <c r="A15" s="148"/>
    </row>
    <row r="22" spans="2:2" x14ac:dyDescent="0.35">
      <c r="B22" t="s">
        <v>45</v>
      </c>
    </row>
    <row r="23" spans="2:2" x14ac:dyDescent="0.35">
      <c r="B23" t="s">
        <v>46</v>
      </c>
    </row>
  </sheetData>
  <mergeCells count="2">
    <mergeCell ref="A4:A8"/>
    <mergeCell ref="A11:A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D22" sqref="D22"/>
    </sheetView>
  </sheetViews>
  <sheetFormatPr baseColWidth="10" defaultColWidth="8.7265625" defaultRowHeight="14.5" x14ac:dyDescent="0.35"/>
  <cols>
    <col min="1" max="1" width="27.54296875" customWidth="1"/>
    <col min="2" max="2" width="34.453125" customWidth="1"/>
    <col min="4" max="4" width="11" customWidth="1"/>
  </cols>
  <sheetData>
    <row r="1" spans="1:8" x14ac:dyDescent="0.35">
      <c r="A1" t="s">
        <v>14</v>
      </c>
      <c r="D1" t="s">
        <v>15</v>
      </c>
    </row>
    <row r="3" spans="1:8" x14ac:dyDescent="0.35">
      <c r="C3" t="s">
        <v>13</v>
      </c>
      <c r="D3" t="s">
        <v>23</v>
      </c>
    </row>
    <row r="4" spans="1:8" x14ac:dyDescent="0.35">
      <c r="A4" s="148" t="s">
        <v>18</v>
      </c>
      <c r="B4" t="s">
        <v>19</v>
      </c>
      <c r="C4">
        <f>AVERAGE(F4:H4)</f>
        <v>0.25</v>
      </c>
      <c r="D4">
        <f>STDEV(F4:H4)</f>
        <v>4.5825756949558302E-2</v>
      </c>
      <c r="F4">
        <v>0.3</v>
      </c>
      <c r="G4">
        <v>0.21</v>
      </c>
      <c r="H4">
        <v>0.24</v>
      </c>
    </row>
    <row r="5" spans="1:8" x14ac:dyDescent="0.35">
      <c r="A5" s="148"/>
      <c r="B5" t="s">
        <v>2</v>
      </c>
      <c r="C5">
        <f t="shared" ref="C5:C15" si="0">AVERAGE(F5:H5)</f>
        <v>6.2966666666666669</v>
      </c>
      <c r="D5">
        <f t="shared" ref="D5:D15" si="1">STDEV(F5:H5)</f>
        <v>0.97006872608765704</v>
      </c>
      <c r="F5">
        <v>5.32</v>
      </c>
      <c r="G5">
        <v>7.26</v>
      </c>
      <c r="H5">
        <v>6.31</v>
      </c>
    </row>
    <row r="6" spans="1:8" x14ac:dyDescent="0.35">
      <c r="A6" s="148"/>
      <c r="B6" t="s">
        <v>20</v>
      </c>
      <c r="C6">
        <f t="shared" si="0"/>
        <v>0.25666666666666665</v>
      </c>
      <c r="D6">
        <f t="shared" si="1"/>
        <v>8.1445278152470726E-2</v>
      </c>
      <c r="F6">
        <v>0.2</v>
      </c>
      <c r="G6">
        <v>0.35</v>
      </c>
      <c r="H6">
        <v>0.22</v>
      </c>
    </row>
    <row r="7" spans="1:8" x14ac:dyDescent="0.35">
      <c r="A7" s="148"/>
      <c r="B7" t="s">
        <v>21</v>
      </c>
      <c r="C7">
        <f t="shared" si="0"/>
        <v>0.25333333333333335</v>
      </c>
      <c r="D7">
        <f t="shared" si="1"/>
        <v>9.2915732431775658E-2</v>
      </c>
      <c r="F7">
        <v>0.36</v>
      </c>
      <c r="G7">
        <v>0.21</v>
      </c>
      <c r="H7">
        <v>0.19</v>
      </c>
    </row>
    <row r="8" spans="1:8" x14ac:dyDescent="0.35">
      <c r="A8" s="148"/>
      <c r="B8" t="s">
        <v>22</v>
      </c>
      <c r="C8">
        <f t="shared" si="0"/>
        <v>0.26333333333333336</v>
      </c>
      <c r="D8">
        <f t="shared" si="1"/>
        <v>6.5064070986477054E-2</v>
      </c>
      <c r="F8">
        <v>0.33</v>
      </c>
      <c r="G8">
        <v>0.26</v>
      </c>
      <c r="H8">
        <v>0.2</v>
      </c>
    </row>
    <row r="11" spans="1:8" x14ac:dyDescent="0.35">
      <c r="A11" s="148" t="s">
        <v>17</v>
      </c>
      <c r="B11" t="s">
        <v>19</v>
      </c>
      <c r="C11">
        <f t="shared" si="0"/>
        <v>0.34333333333333332</v>
      </c>
      <c r="D11">
        <f t="shared" si="1"/>
        <v>5.8594652770823243E-2</v>
      </c>
      <c r="F11">
        <v>0.41</v>
      </c>
      <c r="G11">
        <v>0.3</v>
      </c>
      <c r="H11">
        <v>0.32</v>
      </c>
    </row>
    <row r="12" spans="1:8" x14ac:dyDescent="0.35">
      <c r="A12" s="148"/>
      <c r="B12" t="s">
        <v>2</v>
      </c>
      <c r="C12">
        <f t="shared" si="0"/>
        <v>5.9766666666666666</v>
      </c>
      <c r="D12">
        <f t="shared" si="1"/>
        <v>1.1616511237602007</v>
      </c>
      <c r="F12">
        <v>4.75</v>
      </c>
      <c r="G12">
        <v>7.06</v>
      </c>
      <c r="H12">
        <v>6.12</v>
      </c>
    </row>
    <row r="13" spans="1:8" x14ac:dyDescent="0.35">
      <c r="A13" s="148"/>
      <c r="B13" t="s">
        <v>20</v>
      </c>
      <c r="C13">
        <f t="shared" si="0"/>
        <v>8.32</v>
      </c>
      <c r="D13">
        <f t="shared" si="1"/>
        <v>0.67668308682868639</v>
      </c>
      <c r="F13">
        <v>8.0500000000000007</v>
      </c>
      <c r="G13">
        <v>9.09</v>
      </c>
      <c r="H13">
        <v>7.82</v>
      </c>
    </row>
    <row r="14" spans="1:8" x14ac:dyDescent="0.35">
      <c r="A14" s="148"/>
      <c r="B14" t="s">
        <v>21</v>
      </c>
      <c r="C14">
        <f>AVERAGE(G14:H14)</f>
        <v>0.35499999999999998</v>
      </c>
      <c r="D14">
        <f>STDEV(G14:H14)</f>
        <v>6.3639610306789704E-2</v>
      </c>
      <c r="F14">
        <v>0.28999999999999998</v>
      </c>
      <c r="G14">
        <v>0.31</v>
      </c>
      <c r="H14">
        <v>0.4</v>
      </c>
    </row>
    <row r="15" spans="1:8" x14ac:dyDescent="0.35">
      <c r="A15" s="148"/>
      <c r="B15" t="s">
        <v>22</v>
      </c>
      <c r="C15">
        <f t="shared" si="0"/>
        <v>7.8966666666666656</v>
      </c>
      <c r="D15">
        <f t="shared" si="1"/>
        <v>1.2203414822636103</v>
      </c>
      <c r="F15">
        <v>9.1</v>
      </c>
      <c r="G15">
        <v>6.66</v>
      </c>
      <c r="H15">
        <v>7.93</v>
      </c>
    </row>
  </sheetData>
  <mergeCells count="2">
    <mergeCell ref="A4:A8"/>
    <mergeCell ref="A11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0"/>
  <sheetViews>
    <sheetView topLeftCell="A16" workbookViewId="0">
      <selection activeCell="M36" sqref="M36"/>
    </sheetView>
  </sheetViews>
  <sheetFormatPr baseColWidth="10" defaultColWidth="8.7265625" defaultRowHeight="14.5" x14ac:dyDescent="0.35"/>
  <cols>
    <col min="2" max="2" width="24.7265625" customWidth="1"/>
    <col min="9" max="9" width="9.1796875" style="3"/>
  </cols>
  <sheetData>
    <row r="3" spans="2:16" x14ac:dyDescent="0.35">
      <c r="B3" t="s">
        <v>29</v>
      </c>
    </row>
    <row r="5" spans="2:16" x14ac:dyDescent="0.35">
      <c r="B5" s="4" t="s">
        <v>0</v>
      </c>
      <c r="G5" t="s">
        <v>4</v>
      </c>
      <c r="K5" s="4" t="s">
        <v>3</v>
      </c>
    </row>
    <row r="6" spans="2:16" x14ac:dyDescent="0.35">
      <c r="B6" s="1" t="s">
        <v>40</v>
      </c>
      <c r="D6" t="s">
        <v>13</v>
      </c>
      <c r="E6" t="s">
        <v>37</v>
      </c>
      <c r="G6">
        <v>1</v>
      </c>
      <c r="H6">
        <v>2</v>
      </c>
      <c r="I6" s="3">
        <v>3</v>
      </c>
      <c r="K6" t="s">
        <v>13</v>
      </c>
      <c r="L6" t="s">
        <v>37</v>
      </c>
    </row>
    <row r="8" spans="2:16" x14ac:dyDescent="0.35">
      <c r="B8" s="1" t="s">
        <v>1</v>
      </c>
      <c r="D8" s="5">
        <v>0.20000000000000004</v>
      </c>
      <c r="E8" s="5">
        <v>3.3993498887762956E-17</v>
      </c>
      <c r="G8">
        <v>0.2</v>
      </c>
      <c r="H8">
        <v>0.2</v>
      </c>
      <c r="I8" s="3">
        <v>0.2</v>
      </c>
      <c r="K8" s="5">
        <f>AVERAGE(N8:P8)</f>
        <v>0.22999999999999998</v>
      </c>
      <c r="L8" s="5">
        <f>STDEV(N8:P8)</f>
        <v>3.6055512754640022E-2</v>
      </c>
      <c r="N8">
        <v>0.27</v>
      </c>
      <c r="O8">
        <v>0.22</v>
      </c>
      <c r="P8" s="3">
        <v>0.2</v>
      </c>
    </row>
    <row r="10" spans="2:16" x14ac:dyDescent="0.35">
      <c r="B10" s="148" t="s">
        <v>30</v>
      </c>
      <c r="C10" t="s">
        <v>26</v>
      </c>
      <c r="D10" s="5">
        <v>9.8166666666666682</v>
      </c>
      <c r="E10" s="5">
        <v>0.7061397406557246</v>
      </c>
      <c r="G10">
        <v>9.99</v>
      </c>
      <c r="H10">
        <v>9.0399999999999991</v>
      </c>
      <c r="I10" s="3">
        <v>10.42</v>
      </c>
      <c r="K10" s="5">
        <f t="shared" ref="K10:K29" si="0">AVERAGE(N10:P10)</f>
        <v>0.22666666666666668</v>
      </c>
      <c r="L10" s="5">
        <f t="shared" ref="L10:L29" si="1">STDEV(N10:P10)</f>
        <v>3.0550504633038839E-2</v>
      </c>
      <c r="N10">
        <v>0.2</v>
      </c>
      <c r="O10">
        <v>0.22</v>
      </c>
      <c r="P10" s="3">
        <v>0.26</v>
      </c>
    </row>
    <row r="11" spans="2:16" x14ac:dyDescent="0.35">
      <c r="B11" s="148"/>
      <c r="C11" t="s">
        <v>27</v>
      </c>
      <c r="D11">
        <v>8.73</v>
      </c>
      <c r="E11">
        <v>0.38301436004411116</v>
      </c>
      <c r="G11">
        <v>9.06</v>
      </c>
      <c r="H11">
        <v>8.31</v>
      </c>
      <c r="I11" s="3">
        <v>8.82</v>
      </c>
    </row>
    <row r="12" spans="2:16" x14ac:dyDescent="0.35">
      <c r="B12" s="148"/>
      <c r="C12" t="s">
        <v>28</v>
      </c>
      <c r="D12">
        <v>5.8233333333333333</v>
      </c>
      <c r="E12">
        <v>0.46736851983561467</v>
      </c>
      <c r="G12">
        <v>5.43</v>
      </c>
      <c r="H12">
        <v>5.7</v>
      </c>
      <c r="I12" s="3">
        <v>6.34</v>
      </c>
    </row>
    <row r="13" spans="2:16" x14ac:dyDescent="0.35">
      <c r="B13" s="148" t="s">
        <v>36</v>
      </c>
      <c r="C13" t="s">
        <v>26</v>
      </c>
      <c r="D13" s="5">
        <v>11.093333333333334</v>
      </c>
      <c r="E13" s="5">
        <v>0.89046804172487448</v>
      </c>
      <c r="G13">
        <v>10.220000000000001</v>
      </c>
      <c r="H13">
        <v>11.06</v>
      </c>
      <c r="I13" s="3">
        <v>12</v>
      </c>
      <c r="K13" s="5">
        <f t="shared" si="0"/>
        <v>0.24</v>
      </c>
      <c r="L13" s="5">
        <f t="shared" si="1"/>
        <v>4.5825756949558448E-2</v>
      </c>
      <c r="N13">
        <v>0.28999999999999998</v>
      </c>
      <c r="O13">
        <v>0.2</v>
      </c>
      <c r="P13" s="3">
        <v>0.23</v>
      </c>
    </row>
    <row r="14" spans="2:16" x14ac:dyDescent="0.35">
      <c r="B14" s="148"/>
      <c r="C14" t="s">
        <v>27</v>
      </c>
      <c r="D14">
        <v>6.71</v>
      </c>
      <c r="E14">
        <v>1.1252999600106637</v>
      </c>
      <c r="G14">
        <v>8</v>
      </c>
      <c r="H14">
        <v>6.2</v>
      </c>
      <c r="I14" s="3">
        <v>5.93</v>
      </c>
    </row>
    <row r="15" spans="2:16" x14ac:dyDescent="0.35">
      <c r="B15" s="148"/>
      <c r="C15" t="s">
        <v>28</v>
      </c>
      <c r="D15">
        <v>4</v>
      </c>
      <c r="E15">
        <v>0.94999999999999807</v>
      </c>
      <c r="G15">
        <v>4.95</v>
      </c>
      <c r="H15">
        <v>4</v>
      </c>
      <c r="I15" s="3">
        <v>3.05</v>
      </c>
    </row>
    <row r="16" spans="2:16" x14ac:dyDescent="0.35">
      <c r="B16" s="148" t="s">
        <v>35</v>
      </c>
      <c r="C16" t="s">
        <v>26</v>
      </c>
      <c r="D16" s="5">
        <v>4.88</v>
      </c>
      <c r="E16" s="5">
        <v>0.48867166891482483</v>
      </c>
      <c r="G16">
        <v>4.54</v>
      </c>
      <c r="H16">
        <v>5.44</v>
      </c>
      <c r="I16" s="3">
        <v>4.66</v>
      </c>
      <c r="K16" s="5">
        <f t="shared" si="0"/>
        <v>0.23333333333333331</v>
      </c>
      <c r="L16" s="5">
        <f t="shared" si="1"/>
        <v>4.0414518843274155E-2</v>
      </c>
      <c r="N16">
        <v>0.24</v>
      </c>
      <c r="O16">
        <v>0.19</v>
      </c>
      <c r="P16" s="3">
        <v>0.27</v>
      </c>
    </row>
    <row r="17" spans="2:16" x14ac:dyDescent="0.35">
      <c r="B17" s="148"/>
      <c r="C17" t="s">
        <v>27</v>
      </c>
      <c r="D17">
        <v>4.3499999999999996</v>
      </c>
      <c r="E17">
        <v>0.95063136914368873</v>
      </c>
      <c r="G17">
        <v>4.3099999999999996</v>
      </c>
      <c r="H17">
        <v>5.32</v>
      </c>
      <c r="I17" s="3">
        <v>3.42</v>
      </c>
    </row>
    <row r="18" spans="2:16" x14ac:dyDescent="0.35">
      <c r="B18" s="148"/>
      <c r="C18" t="s">
        <v>28</v>
      </c>
      <c r="D18">
        <v>1.64</v>
      </c>
      <c r="E18">
        <v>0.45431266766402228</v>
      </c>
      <c r="G18">
        <v>1.1200000000000001</v>
      </c>
      <c r="H18">
        <v>1.84</v>
      </c>
      <c r="I18" s="3">
        <v>1.96</v>
      </c>
    </row>
    <row r="19" spans="2:16" x14ac:dyDescent="0.35">
      <c r="B19" s="148" t="s">
        <v>34</v>
      </c>
      <c r="C19" t="s">
        <v>26</v>
      </c>
      <c r="D19" s="5">
        <v>11.173333333333334</v>
      </c>
      <c r="E19" s="5">
        <v>1.2687526683058967</v>
      </c>
      <c r="G19">
        <v>11.74</v>
      </c>
      <c r="H19">
        <v>12.06</v>
      </c>
      <c r="I19" s="3">
        <v>9.7200000000000006</v>
      </c>
      <c r="K19" s="5">
        <f t="shared" si="0"/>
        <v>0.28666666666666668</v>
      </c>
      <c r="L19" s="5">
        <f t="shared" si="1"/>
        <v>2.5166114784235825E-2</v>
      </c>
      <c r="N19">
        <v>0.28999999999999998</v>
      </c>
      <c r="O19">
        <v>0.31</v>
      </c>
      <c r="P19" s="3">
        <v>0.26</v>
      </c>
    </row>
    <row r="20" spans="2:16" x14ac:dyDescent="0.35">
      <c r="B20" s="148"/>
      <c r="C20" t="s">
        <v>27</v>
      </c>
      <c r="D20">
        <v>7.94</v>
      </c>
      <c r="E20">
        <v>1.6597288935244772</v>
      </c>
      <c r="G20">
        <v>9.16</v>
      </c>
      <c r="H20">
        <v>6.05</v>
      </c>
      <c r="I20" s="3">
        <v>8.61</v>
      </c>
    </row>
    <row r="21" spans="2:16" x14ac:dyDescent="0.35">
      <c r="B21" s="148"/>
      <c r="C21" t="s">
        <v>28</v>
      </c>
      <c r="D21">
        <v>3.8666666666666671</v>
      </c>
      <c r="E21">
        <v>1.3063817716629886</v>
      </c>
      <c r="G21">
        <v>2.79</v>
      </c>
      <c r="H21">
        <v>3.49</v>
      </c>
      <c r="I21" s="3">
        <v>5.32</v>
      </c>
    </row>
    <row r="22" spans="2:16" x14ac:dyDescent="0.35">
      <c r="B22" s="148" t="s">
        <v>33</v>
      </c>
      <c r="C22" t="s">
        <v>26</v>
      </c>
      <c r="D22" s="5">
        <v>0.97333333333333327</v>
      </c>
      <c r="E22" s="5">
        <v>0.28360771028541093</v>
      </c>
      <c r="G22">
        <v>0.79</v>
      </c>
      <c r="H22">
        <v>0.83</v>
      </c>
      <c r="I22" s="3">
        <v>1.3</v>
      </c>
      <c r="K22" s="5">
        <f t="shared" si="0"/>
        <v>0.25</v>
      </c>
      <c r="L22" s="5">
        <f t="shared" si="1"/>
        <v>5.2915026221291912E-2</v>
      </c>
      <c r="N22">
        <v>0.31</v>
      </c>
      <c r="O22">
        <v>0.23</v>
      </c>
      <c r="P22" s="3">
        <v>0.21</v>
      </c>
    </row>
    <row r="23" spans="2:16" x14ac:dyDescent="0.35">
      <c r="B23" s="148"/>
      <c r="C23" t="s">
        <v>27</v>
      </c>
      <c r="D23">
        <v>0.32333333333333336</v>
      </c>
      <c r="E23">
        <v>5.6862407030773311E-2</v>
      </c>
      <c r="G23">
        <v>0.26</v>
      </c>
      <c r="H23">
        <v>0.34</v>
      </c>
      <c r="I23" s="3">
        <v>0.37</v>
      </c>
    </row>
    <row r="24" spans="2:16" x14ac:dyDescent="0.35">
      <c r="B24" s="148"/>
      <c r="C24" t="s">
        <v>28</v>
      </c>
      <c r="D24">
        <v>0.38666666666666671</v>
      </c>
      <c r="E24">
        <v>2.5166114784235829E-2</v>
      </c>
      <c r="G24">
        <v>0.41</v>
      </c>
      <c r="H24">
        <v>0.36</v>
      </c>
      <c r="I24" s="3">
        <v>0.39</v>
      </c>
    </row>
    <row r="25" spans="2:16" x14ac:dyDescent="0.35">
      <c r="B25" s="148" t="s">
        <v>32</v>
      </c>
      <c r="C25" t="s">
        <v>26</v>
      </c>
      <c r="D25" s="5">
        <v>0.47</v>
      </c>
      <c r="E25" s="5">
        <v>5.5677643628300237E-2</v>
      </c>
      <c r="G25">
        <v>0.48</v>
      </c>
      <c r="H25">
        <v>0.52</v>
      </c>
      <c r="I25" s="3">
        <v>0.41</v>
      </c>
      <c r="K25" s="5">
        <f t="shared" si="0"/>
        <v>0.27999999999999997</v>
      </c>
      <c r="L25" s="5">
        <f t="shared" si="1"/>
        <v>2.6457513110645897E-2</v>
      </c>
      <c r="N25">
        <v>0.28999999999999998</v>
      </c>
      <c r="O25">
        <v>0.3</v>
      </c>
      <c r="P25" s="3">
        <v>0.25</v>
      </c>
    </row>
    <row r="26" spans="2:16" x14ac:dyDescent="0.35">
      <c r="B26" s="148"/>
      <c r="C26" t="s">
        <v>27</v>
      </c>
      <c r="D26">
        <v>0.30333333333333334</v>
      </c>
      <c r="E26">
        <v>7.3711147958319831E-2</v>
      </c>
      <c r="G26">
        <v>0.33</v>
      </c>
      <c r="H26">
        <v>0.22</v>
      </c>
      <c r="I26" s="3">
        <v>0.36</v>
      </c>
    </row>
    <row r="27" spans="2:16" x14ac:dyDescent="0.35">
      <c r="B27" s="148"/>
      <c r="C27" t="s">
        <v>28</v>
      </c>
      <c r="D27">
        <v>0.36999999999999994</v>
      </c>
      <c r="E27">
        <v>3.4641016151377546E-2</v>
      </c>
      <c r="G27">
        <v>0.35</v>
      </c>
      <c r="H27">
        <v>0.35</v>
      </c>
      <c r="I27" s="3">
        <v>0.41</v>
      </c>
    </row>
    <row r="29" spans="2:16" x14ac:dyDescent="0.35">
      <c r="B29" s="1" t="s">
        <v>31</v>
      </c>
      <c r="C29" t="s">
        <v>25</v>
      </c>
      <c r="D29" s="5">
        <f>AVERAGE(G29:I29)</f>
        <v>10</v>
      </c>
      <c r="E29" s="5">
        <f>STDEV(G29:I29)</f>
        <v>2.2263647499904375</v>
      </c>
      <c r="G29">
        <v>10.87</v>
      </c>
      <c r="H29">
        <v>7.47</v>
      </c>
      <c r="I29" s="3">
        <v>11.66</v>
      </c>
      <c r="K29" s="5">
        <f t="shared" si="0"/>
        <v>0.26666666666666666</v>
      </c>
      <c r="L29" s="5">
        <f t="shared" si="1"/>
        <v>4.5092497528228768E-2</v>
      </c>
      <c r="N29">
        <v>0.31</v>
      </c>
      <c r="O29">
        <v>0.27</v>
      </c>
      <c r="P29" s="3">
        <v>0.22</v>
      </c>
    </row>
    <row r="32" spans="2:16" x14ac:dyDescent="0.35">
      <c r="B32" s="148" t="s">
        <v>38</v>
      </c>
      <c r="C32" t="s">
        <v>39</v>
      </c>
      <c r="D32">
        <v>0.37333333333333335</v>
      </c>
      <c r="E32">
        <v>5.1316014394468451E-2</v>
      </c>
      <c r="G32">
        <v>0.43</v>
      </c>
      <c r="H32">
        <v>0.33</v>
      </c>
      <c r="I32" s="3">
        <v>0.36</v>
      </c>
    </row>
    <row r="33" spans="2:9" x14ac:dyDescent="0.35">
      <c r="B33" s="148"/>
      <c r="C33" t="s">
        <v>26</v>
      </c>
      <c r="D33">
        <v>0.59333333333333338</v>
      </c>
      <c r="E33">
        <v>0.39247080570831411</v>
      </c>
      <c r="G33">
        <v>0.48</v>
      </c>
      <c r="H33">
        <v>1.03</v>
      </c>
      <c r="I33" s="3">
        <v>0.27</v>
      </c>
    </row>
    <row r="34" spans="2:9" x14ac:dyDescent="0.35">
      <c r="B34" s="148"/>
      <c r="C34" t="s">
        <v>27</v>
      </c>
      <c r="D34">
        <v>0.27333333333333337</v>
      </c>
      <c r="E34">
        <v>0.16921386861996066</v>
      </c>
      <c r="G34">
        <v>0.46</v>
      </c>
      <c r="H34">
        <v>0.13</v>
      </c>
      <c r="I34" s="3">
        <v>0.23</v>
      </c>
    </row>
    <row r="35" spans="2:9" x14ac:dyDescent="0.35">
      <c r="B35" s="148"/>
      <c r="C35" t="s">
        <v>28</v>
      </c>
      <c r="D35">
        <v>0.21266666666666667</v>
      </c>
      <c r="E35">
        <v>0.11402338941345903</v>
      </c>
      <c r="G35">
        <v>0.21</v>
      </c>
      <c r="H35">
        <v>0.1</v>
      </c>
      <c r="I35" s="3">
        <v>0.32800000000000001</v>
      </c>
    </row>
    <row r="39" spans="2:9" x14ac:dyDescent="0.35">
      <c r="B39" s="5" t="s">
        <v>41</v>
      </c>
    </row>
    <row r="40" spans="2:9" x14ac:dyDescent="0.35">
      <c r="B40" t="s">
        <v>42</v>
      </c>
    </row>
  </sheetData>
  <mergeCells count="7">
    <mergeCell ref="B32:B35"/>
    <mergeCell ref="B10:B12"/>
    <mergeCell ref="B13:B15"/>
    <mergeCell ref="B16:B18"/>
    <mergeCell ref="B19:B21"/>
    <mergeCell ref="B22:B24"/>
    <mergeCell ref="B25:B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49"/>
  <sheetViews>
    <sheetView topLeftCell="A4" workbookViewId="0">
      <selection activeCell="L55" sqref="L55"/>
    </sheetView>
  </sheetViews>
  <sheetFormatPr baseColWidth="10" defaultColWidth="8.7265625" defaultRowHeight="14.5" x14ac:dyDescent="0.35"/>
  <cols>
    <col min="2" max="2" width="17.26953125" customWidth="1"/>
  </cols>
  <sheetData>
    <row r="5" spans="2:13" x14ac:dyDescent="0.35">
      <c r="B5" t="s">
        <v>0</v>
      </c>
      <c r="K5" t="s">
        <v>4</v>
      </c>
    </row>
    <row r="7" spans="2:13" x14ac:dyDescent="0.35">
      <c r="B7" s="73" t="s">
        <v>60</v>
      </c>
      <c r="C7" s="72"/>
      <c r="D7" s="65">
        <v>0.28133333333333338</v>
      </c>
      <c r="E7" s="65">
        <v>5.9584673644598359E-2</v>
      </c>
      <c r="F7" s="67"/>
      <c r="G7" s="64"/>
      <c r="H7" s="64"/>
      <c r="I7" s="64"/>
      <c r="J7" s="64"/>
      <c r="K7" s="71">
        <v>0.28499999999999998</v>
      </c>
      <c r="L7" s="67">
        <v>0.22</v>
      </c>
      <c r="M7" s="70">
        <v>0.33900000000000002</v>
      </c>
    </row>
    <row r="8" spans="2:13" x14ac:dyDescent="0.35">
      <c r="B8" s="75" t="s">
        <v>47</v>
      </c>
      <c r="C8" s="66" t="s">
        <v>111</v>
      </c>
      <c r="D8" s="65">
        <v>5.4826666666666668</v>
      </c>
      <c r="E8" s="65">
        <v>0.92950219651883093</v>
      </c>
      <c r="F8" s="67"/>
      <c r="G8" s="64"/>
      <c r="H8" s="64"/>
      <c r="I8" s="64"/>
      <c r="J8" s="64"/>
      <c r="K8" s="67">
        <v>5.4850000000000003</v>
      </c>
      <c r="L8" s="64">
        <v>6.4109999999999996</v>
      </c>
      <c r="M8" s="63">
        <v>4.5519999999999996</v>
      </c>
    </row>
    <row r="9" spans="2:13" x14ac:dyDescent="0.35">
      <c r="B9" s="77" t="s">
        <v>31</v>
      </c>
      <c r="C9" s="66">
        <v>1000</v>
      </c>
      <c r="D9" s="65">
        <v>20.491666666666664</v>
      </c>
      <c r="E9" s="65">
        <v>2.7152783159988156</v>
      </c>
      <c r="F9" s="67"/>
      <c r="G9" s="64"/>
      <c r="H9" s="64"/>
      <c r="I9" s="64"/>
      <c r="J9" s="64"/>
      <c r="K9" s="67">
        <v>18.923999999999999</v>
      </c>
      <c r="L9" s="64">
        <v>18.923999999999999</v>
      </c>
      <c r="M9" s="63">
        <v>23.626999999999999</v>
      </c>
    </row>
    <row r="10" spans="2:13" x14ac:dyDescent="0.35">
      <c r="B10" s="78"/>
      <c r="C10" s="62">
        <v>100</v>
      </c>
      <c r="D10" s="61">
        <v>15.323</v>
      </c>
      <c r="E10" s="61">
        <v>0.86257231580894134</v>
      </c>
      <c r="F10" s="60"/>
      <c r="G10" s="59"/>
      <c r="H10" s="59"/>
      <c r="I10" s="59"/>
      <c r="J10" s="59"/>
      <c r="K10" s="60">
        <v>16.149000000000001</v>
      </c>
      <c r="L10" s="59">
        <v>15.391999999999999</v>
      </c>
      <c r="M10" s="58">
        <v>14.428000000000001</v>
      </c>
    </row>
    <row r="11" spans="2:13" x14ac:dyDescent="0.35">
      <c r="B11" s="78"/>
      <c r="C11" s="62">
        <v>10</v>
      </c>
      <c r="D11" s="61">
        <v>4.3873333333333333</v>
      </c>
      <c r="E11" s="61">
        <v>0.94883208911447381</v>
      </c>
      <c r="F11" s="60"/>
      <c r="G11" s="59"/>
      <c r="H11" s="59"/>
      <c r="I11" s="59"/>
      <c r="J11" s="59"/>
      <c r="K11" s="60">
        <v>3.9220000000000002</v>
      </c>
      <c r="L11" s="59">
        <v>5.4790000000000001</v>
      </c>
      <c r="M11" s="58">
        <v>3.7610000000000001</v>
      </c>
    </row>
    <row r="12" spans="2:13" x14ac:dyDescent="0.35">
      <c r="B12" s="78"/>
      <c r="C12" s="62">
        <v>1</v>
      </c>
      <c r="D12" s="61">
        <v>2.5209999999999999</v>
      </c>
      <c r="E12" s="61">
        <v>0.41708392440850345</v>
      </c>
      <c r="F12" s="60"/>
      <c r="G12" s="59"/>
      <c r="H12" s="59"/>
      <c r="I12" s="59"/>
      <c r="J12" s="59"/>
      <c r="K12" s="60">
        <v>2.8359999999999999</v>
      </c>
      <c r="L12" s="59">
        <v>2.6789999999999998</v>
      </c>
      <c r="M12" s="58">
        <v>2.048</v>
      </c>
    </row>
    <row r="13" spans="2:13" x14ac:dyDescent="0.35">
      <c r="B13" s="78"/>
      <c r="C13" s="62">
        <v>0.1</v>
      </c>
      <c r="D13" s="61">
        <v>1.3646666666666667</v>
      </c>
      <c r="E13" s="61">
        <v>0.1261123837429669</v>
      </c>
      <c r="F13" s="60"/>
      <c r="G13" s="59"/>
      <c r="H13" s="59"/>
      <c r="I13" s="59"/>
      <c r="J13" s="59"/>
      <c r="K13" s="60">
        <v>1.379</v>
      </c>
      <c r="L13" s="59">
        <v>1.4830000000000001</v>
      </c>
      <c r="M13" s="58">
        <v>1.232</v>
      </c>
    </row>
    <row r="14" spans="2:13" x14ac:dyDescent="0.35">
      <c r="B14" s="79"/>
      <c r="C14" s="57">
        <v>0.01</v>
      </c>
      <c r="D14" s="56">
        <v>0.41833333333333328</v>
      </c>
      <c r="E14" s="56">
        <v>7.4272022547749436E-2</v>
      </c>
      <c r="F14" s="55"/>
      <c r="G14" s="54"/>
      <c r="H14" s="54"/>
      <c r="I14" s="54"/>
      <c r="J14" s="54"/>
      <c r="K14" s="55">
        <v>0.41099999999999998</v>
      </c>
      <c r="L14" s="54">
        <v>0.496</v>
      </c>
      <c r="M14" s="53">
        <v>0.34799999999999998</v>
      </c>
    </row>
    <row r="15" spans="2:13" x14ac:dyDescent="0.35">
      <c r="B15" s="77" t="s">
        <v>112</v>
      </c>
      <c r="C15" s="66">
        <v>1000</v>
      </c>
      <c r="D15" s="65">
        <v>25.317333333333334</v>
      </c>
      <c r="E15" s="65">
        <v>2.8338809666839095</v>
      </c>
      <c r="F15" s="67"/>
      <c r="G15" s="64"/>
      <c r="H15" s="64"/>
      <c r="I15" s="64"/>
      <c r="J15" s="64"/>
      <c r="K15" s="67">
        <v>25.75</v>
      </c>
      <c r="L15" s="64">
        <v>27.91</v>
      </c>
      <c r="M15" s="63">
        <v>22.292000000000002</v>
      </c>
    </row>
    <row r="16" spans="2:13" x14ac:dyDescent="0.35">
      <c r="B16" s="78"/>
      <c r="C16" s="62">
        <v>100</v>
      </c>
      <c r="D16" s="61">
        <v>12.346666666666666</v>
      </c>
      <c r="E16" s="61">
        <v>1.7230665493048654</v>
      </c>
      <c r="F16" s="60"/>
      <c r="G16" s="59"/>
      <c r="H16" s="59"/>
      <c r="I16" s="59"/>
      <c r="J16" s="59"/>
      <c r="K16" s="60">
        <v>11.88</v>
      </c>
      <c r="L16" s="59">
        <v>14.255000000000001</v>
      </c>
      <c r="M16" s="58">
        <v>10.904999999999999</v>
      </c>
    </row>
    <row r="17" spans="2:13" x14ac:dyDescent="0.35">
      <c r="B17" s="78"/>
      <c r="C17" s="62">
        <v>10</v>
      </c>
      <c r="D17" s="61">
        <v>4.7096666666666671</v>
      </c>
      <c r="E17" s="61">
        <v>0.24274746823259211</v>
      </c>
      <c r="F17" s="60"/>
      <c r="G17" s="59"/>
      <c r="H17" s="59"/>
      <c r="I17" s="59"/>
      <c r="J17" s="59"/>
      <c r="K17" s="60">
        <v>4.4359999999999999</v>
      </c>
      <c r="L17" s="60">
        <v>4.7939999999999996</v>
      </c>
      <c r="M17" s="69">
        <v>4.899</v>
      </c>
    </row>
    <row r="18" spans="2:13" x14ac:dyDescent="0.35">
      <c r="B18" s="78"/>
      <c r="C18" s="62">
        <v>1</v>
      </c>
      <c r="D18" s="61">
        <v>1.6139999999999999</v>
      </c>
      <c r="E18" s="61">
        <v>0.31911753320681224</v>
      </c>
      <c r="F18" s="59"/>
      <c r="G18" s="59"/>
      <c r="H18" s="59"/>
      <c r="I18" s="59"/>
      <c r="J18" s="59"/>
      <c r="K18" s="59">
        <v>1.98</v>
      </c>
      <c r="L18" s="60">
        <v>1.3939999999999999</v>
      </c>
      <c r="M18" s="69">
        <v>1.468</v>
      </c>
    </row>
    <row r="19" spans="2:13" x14ac:dyDescent="0.35">
      <c r="B19" s="78"/>
      <c r="C19" s="62">
        <v>0.1</v>
      </c>
      <c r="D19" s="61">
        <v>0.80500000000000005</v>
      </c>
      <c r="E19" s="61">
        <v>0.11869709347747276</v>
      </c>
      <c r="F19" s="59"/>
      <c r="G19" s="59"/>
      <c r="H19" s="59"/>
      <c r="I19" s="59"/>
      <c r="J19" s="59"/>
      <c r="K19" s="59">
        <v>0.94</v>
      </c>
      <c r="L19" s="60">
        <v>0.75800000000000001</v>
      </c>
      <c r="M19" s="69">
        <v>0.71699999999999997</v>
      </c>
    </row>
    <row r="20" spans="2:13" x14ac:dyDescent="0.35">
      <c r="B20" s="79"/>
      <c r="C20" s="57">
        <v>0.01</v>
      </c>
      <c r="D20" s="56">
        <v>0.37599999999999995</v>
      </c>
      <c r="E20" s="56">
        <v>2.9715315916207245E-2</v>
      </c>
      <c r="F20" s="54"/>
      <c r="G20" s="54"/>
      <c r="H20" s="54"/>
      <c r="I20" s="54"/>
      <c r="J20" s="54"/>
      <c r="K20" s="54">
        <v>0.35499999999999998</v>
      </c>
      <c r="L20" s="55">
        <v>0.41</v>
      </c>
      <c r="M20" s="68">
        <v>0.36299999999999999</v>
      </c>
    </row>
    <row r="21" spans="2:13" x14ac:dyDescent="0.35">
      <c r="B21" s="77" t="s">
        <v>49</v>
      </c>
      <c r="C21" s="66">
        <v>1000</v>
      </c>
      <c r="D21" s="65">
        <v>23.558666666666664</v>
      </c>
      <c r="E21" s="65">
        <v>0.21209746187385897</v>
      </c>
      <c r="F21" s="64"/>
      <c r="G21" s="64"/>
      <c r="H21" s="64"/>
      <c r="I21" s="64"/>
      <c r="J21" s="64"/>
      <c r="K21" s="64">
        <v>23.797999999999998</v>
      </c>
      <c r="L21" s="67">
        <v>23.484000000000002</v>
      </c>
      <c r="M21" s="70">
        <v>23.393999999999998</v>
      </c>
    </row>
    <row r="22" spans="2:13" x14ac:dyDescent="0.35">
      <c r="B22" s="78"/>
      <c r="C22" s="62">
        <v>100</v>
      </c>
      <c r="D22" s="61">
        <v>13.305999999999999</v>
      </c>
      <c r="E22" s="61">
        <v>3.6794362339902023</v>
      </c>
      <c r="F22" s="59"/>
      <c r="G22" s="59"/>
      <c r="H22" s="59"/>
      <c r="I22" s="59"/>
      <c r="J22" s="59"/>
      <c r="K22" s="59">
        <v>17.167000000000002</v>
      </c>
      <c r="L22" s="60">
        <v>9.84</v>
      </c>
      <c r="M22" s="69">
        <v>12.911</v>
      </c>
    </row>
    <row r="23" spans="2:13" x14ac:dyDescent="0.35">
      <c r="B23" s="78"/>
      <c r="C23" s="62">
        <v>10</v>
      </c>
      <c r="D23" s="61">
        <v>4.5603333333333333</v>
      </c>
      <c r="E23" s="61">
        <v>0.46035240124640725</v>
      </c>
      <c r="F23" s="59"/>
      <c r="G23" s="59"/>
      <c r="H23" s="59"/>
      <c r="I23" s="59"/>
      <c r="J23" s="59"/>
      <c r="K23" s="59">
        <v>4.5279999999999996</v>
      </c>
      <c r="L23" s="60">
        <v>4.117</v>
      </c>
      <c r="M23" s="69">
        <v>5.0359999999999996</v>
      </c>
    </row>
    <row r="24" spans="2:13" x14ac:dyDescent="0.35">
      <c r="B24" s="78"/>
      <c r="C24" s="62">
        <v>1</v>
      </c>
      <c r="D24" s="61">
        <v>1.9606666666666666</v>
      </c>
      <c r="E24" s="61">
        <v>0.26756743698240498</v>
      </c>
      <c r="F24" s="59"/>
      <c r="G24" s="59"/>
      <c r="H24" s="59"/>
      <c r="I24" s="59"/>
      <c r="J24" s="59"/>
      <c r="K24" s="59">
        <v>1.9990000000000001</v>
      </c>
      <c r="L24" s="60">
        <v>2.2069999999999999</v>
      </c>
      <c r="M24" s="69">
        <v>1.6759999999999999</v>
      </c>
    </row>
    <row r="25" spans="2:13" x14ac:dyDescent="0.35">
      <c r="B25" s="78"/>
      <c r="C25" s="62">
        <v>0.1</v>
      </c>
      <c r="D25" s="61">
        <v>1.2243333333333333</v>
      </c>
      <c r="E25" s="61">
        <v>0.42051674560394486</v>
      </c>
      <c r="F25" s="59"/>
      <c r="G25" s="59"/>
      <c r="H25" s="59"/>
      <c r="I25" s="59"/>
      <c r="J25" s="59"/>
      <c r="K25" s="60">
        <v>0.90200000000000002</v>
      </c>
      <c r="L25" s="60">
        <v>1.7</v>
      </c>
      <c r="M25" s="69">
        <v>1.071</v>
      </c>
    </row>
    <row r="26" spans="2:13" x14ac:dyDescent="0.35">
      <c r="B26" s="79"/>
      <c r="C26" s="57">
        <v>0.01</v>
      </c>
      <c r="D26" s="56">
        <v>0.502</v>
      </c>
      <c r="E26" s="56">
        <v>0.18938848961856145</v>
      </c>
      <c r="F26" s="54"/>
      <c r="G26" s="54"/>
      <c r="H26" s="54"/>
      <c r="I26" s="54"/>
      <c r="J26" s="54"/>
      <c r="K26" s="55">
        <v>0.40799999999999997</v>
      </c>
      <c r="L26" s="55">
        <v>0.378</v>
      </c>
      <c r="M26" s="68">
        <v>0.72</v>
      </c>
    </row>
    <row r="27" spans="2:13" x14ac:dyDescent="0.35">
      <c r="B27" s="73"/>
      <c r="C27" s="66"/>
      <c r="D27" s="65"/>
      <c r="E27" s="65"/>
      <c r="F27" s="64"/>
      <c r="G27" s="64"/>
      <c r="H27" s="64"/>
      <c r="I27" s="64"/>
      <c r="J27" s="64"/>
      <c r="K27" s="67"/>
      <c r="L27" s="64"/>
      <c r="M27" s="63"/>
    </row>
    <row r="28" spans="2:13" x14ac:dyDescent="0.35">
      <c r="B28" s="74" t="s">
        <v>113</v>
      </c>
      <c r="C28" s="62"/>
      <c r="D28" s="61"/>
      <c r="E28" s="61"/>
      <c r="F28" s="59"/>
      <c r="G28" s="59"/>
      <c r="H28" s="59"/>
      <c r="I28" s="59"/>
      <c r="J28" s="59"/>
      <c r="K28" s="60"/>
      <c r="L28" s="59"/>
      <c r="M28" s="58"/>
    </row>
    <row r="29" spans="2:13" x14ac:dyDescent="0.35">
      <c r="B29" s="76"/>
      <c r="C29" s="57"/>
      <c r="D29" s="56"/>
      <c r="E29" s="56"/>
      <c r="F29" s="54"/>
      <c r="G29" s="54"/>
      <c r="H29" s="54"/>
      <c r="I29" s="54"/>
      <c r="J29" s="54"/>
      <c r="K29" s="55"/>
      <c r="L29" s="54"/>
      <c r="M29" s="53"/>
    </row>
    <row r="30" spans="2:13" x14ac:dyDescent="0.35">
      <c r="B30" s="73" t="s">
        <v>60</v>
      </c>
      <c r="C30" s="72"/>
      <c r="D30" s="65">
        <v>0.38366666666666666</v>
      </c>
      <c r="E30" s="65">
        <v>6.2612565299094397E-2</v>
      </c>
      <c r="F30" s="67"/>
      <c r="G30" s="64"/>
      <c r="H30" s="64"/>
      <c r="I30" s="64"/>
      <c r="J30" s="64"/>
      <c r="K30" s="71">
        <v>0.33400000000000002</v>
      </c>
      <c r="L30" s="67">
        <v>0.45400000000000001</v>
      </c>
      <c r="M30" s="70">
        <v>0.36299999999999999</v>
      </c>
    </row>
    <row r="31" spans="2:13" x14ac:dyDescent="0.35">
      <c r="B31" s="75" t="s">
        <v>47</v>
      </c>
      <c r="C31" s="66" t="s">
        <v>111</v>
      </c>
      <c r="D31" s="65">
        <v>9.354000000000001</v>
      </c>
      <c r="E31" s="65">
        <v>2.3221772111533596</v>
      </c>
      <c r="F31" s="67"/>
      <c r="G31" s="64"/>
      <c r="H31" s="64"/>
      <c r="I31" s="64"/>
      <c r="J31" s="64"/>
      <c r="K31" s="67">
        <v>7.1970000000000001</v>
      </c>
      <c r="L31" s="64">
        <v>11.811999999999999</v>
      </c>
      <c r="M31" s="63">
        <v>9.0530000000000008</v>
      </c>
    </row>
    <row r="32" spans="2:13" x14ac:dyDescent="0.35">
      <c r="B32" s="149" t="s">
        <v>31</v>
      </c>
      <c r="C32" s="66">
        <v>1000</v>
      </c>
      <c r="D32" s="65">
        <v>0.52800000000000002</v>
      </c>
      <c r="E32" s="65">
        <v>0.13263860674780939</v>
      </c>
      <c r="F32" s="67"/>
      <c r="G32" s="64"/>
      <c r="H32" s="64"/>
      <c r="I32" s="64"/>
      <c r="J32" s="64"/>
      <c r="K32" s="67">
        <v>0.67100000000000004</v>
      </c>
      <c r="L32" s="64">
        <v>0.504</v>
      </c>
      <c r="M32" s="63">
        <v>0.40899999999999997</v>
      </c>
    </row>
    <row r="33" spans="2:13" x14ac:dyDescent="0.35">
      <c r="B33" s="150"/>
      <c r="C33" s="62">
        <v>100</v>
      </c>
      <c r="D33" s="61">
        <v>0.41366666666666668</v>
      </c>
      <c r="E33" s="61">
        <v>5.2814139520902074E-2</v>
      </c>
      <c r="F33" s="60"/>
      <c r="G33" s="59"/>
      <c r="H33" s="59"/>
      <c r="I33" s="59"/>
      <c r="J33" s="59"/>
      <c r="K33" s="60">
        <v>0.36699999999999999</v>
      </c>
      <c r="L33" s="59">
        <v>0.40300000000000002</v>
      </c>
      <c r="M33" s="58">
        <v>0.47099999999999997</v>
      </c>
    </row>
    <row r="34" spans="2:13" x14ac:dyDescent="0.35">
      <c r="B34" s="150"/>
      <c r="C34" s="62">
        <v>10</v>
      </c>
      <c r="D34" s="61">
        <v>0.24866666666666667</v>
      </c>
      <c r="E34" s="61">
        <v>1.6502525059315418E-2</v>
      </c>
      <c r="F34" s="60"/>
      <c r="G34" s="59"/>
      <c r="H34" s="59"/>
      <c r="I34" s="59"/>
      <c r="J34" s="59"/>
      <c r="K34" s="60">
        <v>0.26500000000000001</v>
      </c>
      <c r="L34" s="59">
        <v>0.249</v>
      </c>
      <c r="M34" s="58">
        <v>0.23200000000000001</v>
      </c>
    </row>
    <row r="35" spans="2:13" x14ac:dyDescent="0.35">
      <c r="B35" s="150"/>
      <c r="C35" s="62">
        <v>1</v>
      </c>
      <c r="D35" s="61">
        <v>0.33100000000000002</v>
      </c>
      <c r="E35" s="61">
        <v>0.1535219853962291</v>
      </c>
      <c r="F35" s="60"/>
      <c r="G35" s="59"/>
      <c r="H35" s="59"/>
      <c r="I35" s="59"/>
      <c r="J35" s="59"/>
      <c r="K35" s="60">
        <v>0.17899999999999999</v>
      </c>
      <c r="L35" s="59">
        <v>0.32800000000000001</v>
      </c>
      <c r="M35" s="58">
        <v>0.48599999999999999</v>
      </c>
    </row>
    <row r="36" spans="2:13" x14ac:dyDescent="0.35">
      <c r="B36" s="150"/>
      <c r="C36" s="62">
        <v>0.1</v>
      </c>
      <c r="D36" s="61">
        <v>0.31633333333333336</v>
      </c>
      <c r="E36" s="61">
        <v>3.4443189941312541E-2</v>
      </c>
      <c r="F36" s="60"/>
      <c r="G36" s="59"/>
      <c r="H36" s="59"/>
      <c r="I36" s="59"/>
      <c r="J36" s="59"/>
      <c r="K36" s="60">
        <v>0.29899999999999999</v>
      </c>
      <c r="L36" s="59">
        <v>0.35599999999999998</v>
      </c>
      <c r="M36" s="58">
        <v>0.29399999999999998</v>
      </c>
    </row>
    <row r="37" spans="2:13" x14ac:dyDescent="0.35">
      <c r="B37" s="151"/>
      <c r="C37" s="57">
        <v>0.01</v>
      </c>
      <c r="D37" s="56">
        <v>0.33866666666666667</v>
      </c>
      <c r="E37" s="56">
        <v>0.11675758362236391</v>
      </c>
      <c r="F37" s="55"/>
      <c r="G37" s="54"/>
      <c r="H37" s="54"/>
      <c r="I37" s="54"/>
      <c r="J37" s="54"/>
      <c r="K37" s="55">
        <v>0.44700000000000001</v>
      </c>
      <c r="L37" s="54">
        <v>0.215</v>
      </c>
      <c r="M37" s="53">
        <v>0.35399999999999998</v>
      </c>
    </row>
    <row r="38" spans="2:13" x14ac:dyDescent="0.35">
      <c r="B38" s="149" t="s">
        <v>112</v>
      </c>
      <c r="C38" s="66">
        <v>1000</v>
      </c>
      <c r="D38" s="65">
        <v>0.34966666666666663</v>
      </c>
      <c r="E38" s="65">
        <v>5.182984982935334E-2</v>
      </c>
      <c r="F38" s="67"/>
      <c r="G38" s="64"/>
      <c r="H38" s="64"/>
      <c r="I38" s="64"/>
      <c r="J38" s="64"/>
      <c r="K38" s="67">
        <v>0.33900000000000002</v>
      </c>
      <c r="L38" s="64">
        <v>0.30399999999999999</v>
      </c>
      <c r="M38" s="63">
        <v>0.40600000000000003</v>
      </c>
    </row>
    <row r="39" spans="2:13" x14ac:dyDescent="0.35">
      <c r="B39" s="150"/>
      <c r="C39" s="62">
        <v>100</v>
      </c>
      <c r="D39" s="61">
        <v>0.27799999999999997</v>
      </c>
      <c r="E39" s="61">
        <v>0.10776363022838456</v>
      </c>
      <c r="F39" s="60"/>
      <c r="G39" s="59"/>
      <c r="H39" s="59"/>
      <c r="I39" s="59"/>
      <c r="J39" s="59"/>
      <c r="K39" s="60">
        <v>0.33100000000000002</v>
      </c>
      <c r="L39" s="59">
        <v>0.154</v>
      </c>
      <c r="M39" s="58">
        <v>0.34899999999999998</v>
      </c>
    </row>
    <row r="40" spans="2:13" x14ac:dyDescent="0.35">
      <c r="B40" s="150"/>
      <c r="C40" s="62">
        <v>10</v>
      </c>
      <c r="D40" s="61">
        <v>0.32</v>
      </c>
      <c r="E40" s="61">
        <v>0.10671457257563284</v>
      </c>
      <c r="F40" s="60"/>
      <c r="G40" s="59"/>
      <c r="H40" s="59"/>
      <c r="I40" s="59"/>
      <c r="J40" s="59"/>
      <c r="K40" s="60">
        <v>0.29799999999999999</v>
      </c>
      <c r="L40" s="60">
        <v>0.436</v>
      </c>
      <c r="M40" s="69">
        <v>0.22600000000000001</v>
      </c>
    </row>
    <row r="41" spans="2:13" x14ac:dyDescent="0.35">
      <c r="B41" s="150"/>
      <c r="C41" s="62">
        <v>1</v>
      </c>
      <c r="D41" s="61">
        <v>0.35200000000000004</v>
      </c>
      <c r="E41" s="61">
        <v>0.1109369190125631</v>
      </c>
      <c r="F41" s="59"/>
      <c r="G41" s="59"/>
      <c r="H41" s="59"/>
      <c r="I41" s="59"/>
      <c r="J41" s="59"/>
      <c r="K41" s="59">
        <v>0.40100000000000002</v>
      </c>
      <c r="L41" s="60">
        <v>0.22500000000000001</v>
      </c>
      <c r="M41" s="69">
        <v>0.43</v>
      </c>
    </row>
    <row r="42" spans="2:13" x14ac:dyDescent="0.35">
      <c r="B42" s="150"/>
      <c r="C42" s="62">
        <v>0.1</v>
      </c>
      <c r="D42" s="61">
        <v>0.34366666666666673</v>
      </c>
      <c r="E42" s="61">
        <v>1.6563010998406444E-2</v>
      </c>
      <c r="F42" s="59"/>
      <c r="G42" s="59"/>
      <c r="H42" s="59"/>
      <c r="I42" s="59"/>
      <c r="J42" s="59"/>
      <c r="K42" s="59">
        <v>0.34200000000000003</v>
      </c>
      <c r="L42" s="60">
        <v>0.36099999999999999</v>
      </c>
      <c r="M42" s="69">
        <v>0.32800000000000001</v>
      </c>
    </row>
    <row r="43" spans="2:13" x14ac:dyDescent="0.35">
      <c r="B43" s="151"/>
      <c r="C43" s="57">
        <v>0.01</v>
      </c>
      <c r="D43" s="56">
        <v>0.37599999999999995</v>
      </c>
      <c r="E43" s="56">
        <v>0.11311940593903443</v>
      </c>
      <c r="F43" s="54"/>
      <c r="G43" s="54"/>
      <c r="H43" s="54"/>
      <c r="I43" s="54"/>
      <c r="J43" s="54"/>
      <c r="K43" s="54">
        <v>0.43</v>
      </c>
      <c r="L43" s="55">
        <v>0.246</v>
      </c>
      <c r="M43" s="68">
        <v>0.45200000000000001</v>
      </c>
    </row>
    <row r="44" spans="2:13" x14ac:dyDescent="0.35">
      <c r="B44" s="149" t="s">
        <v>49</v>
      </c>
      <c r="C44" s="66">
        <v>1000</v>
      </c>
      <c r="D44" s="65">
        <v>0.35033333333333333</v>
      </c>
      <c r="E44" s="65">
        <v>8.9198280999878976E-2</v>
      </c>
      <c r="F44" s="64"/>
      <c r="G44" s="64"/>
      <c r="H44" s="64"/>
      <c r="I44" s="64"/>
      <c r="J44" s="64"/>
      <c r="K44" s="64">
        <v>0.27800000000000002</v>
      </c>
      <c r="L44" s="67">
        <v>0.45</v>
      </c>
      <c r="M44" s="70">
        <v>0.32300000000000001</v>
      </c>
    </row>
    <row r="45" spans="2:13" x14ac:dyDescent="0.35">
      <c r="B45" s="150"/>
      <c r="C45" s="62">
        <v>100</v>
      </c>
      <c r="D45" s="61">
        <v>0.45833333333333331</v>
      </c>
      <c r="E45" s="61">
        <v>5.5770362499569001E-2</v>
      </c>
      <c r="F45" s="59"/>
      <c r="G45" s="59"/>
      <c r="H45" s="59"/>
      <c r="I45" s="59"/>
      <c r="J45" s="59"/>
      <c r="K45" s="59">
        <v>0.50800000000000001</v>
      </c>
      <c r="L45" s="60">
        <v>0.39800000000000002</v>
      </c>
      <c r="M45" s="69">
        <v>0.46899999999999997</v>
      </c>
    </row>
    <row r="46" spans="2:13" x14ac:dyDescent="0.35">
      <c r="B46" s="150"/>
      <c r="C46" s="62">
        <v>10</v>
      </c>
      <c r="D46" s="61">
        <v>0.46666666666666673</v>
      </c>
      <c r="E46" s="61">
        <v>0.14923918162913277</v>
      </c>
      <c r="F46" s="59"/>
      <c r="G46" s="59"/>
      <c r="H46" s="59"/>
      <c r="I46" s="59"/>
      <c r="J46" s="59"/>
      <c r="K46" s="59">
        <v>0.63800000000000001</v>
      </c>
      <c r="L46" s="60">
        <v>0.36499999999999999</v>
      </c>
      <c r="M46" s="69">
        <v>0.39700000000000002</v>
      </c>
    </row>
    <row r="47" spans="2:13" x14ac:dyDescent="0.35">
      <c r="B47" s="150"/>
      <c r="C47" s="62">
        <v>1</v>
      </c>
      <c r="D47" s="61">
        <v>0.36699999999999999</v>
      </c>
      <c r="E47" s="61">
        <v>0.1041297267834697</v>
      </c>
      <c r="F47" s="59"/>
      <c r="G47" s="59"/>
      <c r="H47" s="59"/>
      <c r="I47" s="59"/>
      <c r="J47" s="59"/>
      <c r="K47" s="59">
        <v>0.46800000000000003</v>
      </c>
      <c r="L47" s="60">
        <v>0.373</v>
      </c>
      <c r="M47" s="69">
        <v>0.26</v>
      </c>
    </row>
    <row r="48" spans="2:13" x14ac:dyDescent="0.35">
      <c r="B48" s="150"/>
      <c r="C48" s="62">
        <v>0.1</v>
      </c>
      <c r="D48" s="61">
        <v>0.54499999999999993</v>
      </c>
      <c r="E48" s="61">
        <v>0.16333095236359843</v>
      </c>
      <c r="F48" s="59"/>
      <c r="G48" s="59"/>
      <c r="H48" s="59"/>
      <c r="I48" s="59"/>
      <c r="J48" s="59"/>
      <c r="K48" s="60">
        <v>0.70199999999999996</v>
      </c>
      <c r="L48" s="60">
        <v>0.55700000000000005</v>
      </c>
      <c r="M48" s="69">
        <v>0.376</v>
      </c>
    </row>
    <row r="49" spans="2:13" x14ac:dyDescent="0.35">
      <c r="B49" s="151"/>
      <c r="C49" s="57">
        <v>0.01</v>
      </c>
      <c r="D49" s="56">
        <v>0.42799999999999994</v>
      </c>
      <c r="E49" s="56">
        <v>5.3075418038863051E-2</v>
      </c>
      <c r="F49" s="54"/>
      <c r="G49" s="54"/>
      <c r="H49" s="54"/>
      <c r="I49" s="54"/>
      <c r="J49" s="54"/>
      <c r="K49" s="55">
        <v>0.41899999999999998</v>
      </c>
      <c r="L49" s="55">
        <v>0.38</v>
      </c>
      <c r="M49" s="68">
        <v>0.48499999999999999</v>
      </c>
    </row>
  </sheetData>
  <mergeCells count="3">
    <mergeCell ref="B32:B37"/>
    <mergeCell ref="B38:B43"/>
    <mergeCell ref="B44:B4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2"/>
  <sheetViews>
    <sheetView zoomScale="70" zoomScaleNormal="70" workbookViewId="0">
      <selection activeCell="Q18" sqref="Q18"/>
    </sheetView>
  </sheetViews>
  <sheetFormatPr baseColWidth="10" defaultColWidth="8.7265625" defaultRowHeight="14.5" x14ac:dyDescent="0.35"/>
  <cols>
    <col min="12" max="12" width="9.1796875" style="3"/>
  </cols>
  <sheetData>
    <row r="2" spans="1:17" x14ac:dyDescent="0.35">
      <c r="A2" t="s">
        <v>52</v>
      </c>
      <c r="M2" t="s">
        <v>53</v>
      </c>
    </row>
    <row r="4" spans="1:17" x14ac:dyDescent="0.35">
      <c r="Q4" t="s">
        <v>87</v>
      </c>
    </row>
    <row r="5" spans="1:17" x14ac:dyDescent="0.35">
      <c r="Q5" t="s">
        <v>88</v>
      </c>
    </row>
    <row r="21" spans="17:17" x14ac:dyDescent="0.35">
      <c r="Q21" t="s">
        <v>87</v>
      </c>
    </row>
    <row r="22" spans="17:17" x14ac:dyDescent="0.35">
      <c r="Q22" t="s">
        <v>89</v>
      </c>
    </row>
    <row r="29" spans="17:17" x14ac:dyDescent="0.35">
      <c r="Q29" t="s">
        <v>90</v>
      </c>
    </row>
    <row r="42" spans="17:17" x14ac:dyDescent="0.35">
      <c r="Q42" t="s">
        <v>91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6"/>
  <sheetViews>
    <sheetView workbookViewId="0">
      <selection activeCell="F17" sqref="F17"/>
    </sheetView>
  </sheetViews>
  <sheetFormatPr baseColWidth="10" defaultColWidth="8.7265625" defaultRowHeight="14.5" x14ac:dyDescent="0.35"/>
  <sheetData>
    <row r="4" spans="2:9" x14ac:dyDescent="0.35">
      <c r="B4" s="5" t="s">
        <v>107</v>
      </c>
      <c r="C4" s="5"/>
      <c r="D4" s="5"/>
      <c r="E4" s="5"/>
      <c r="F4" s="5"/>
      <c r="G4" s="5"/>
      <c r="H4" s="5"/>
      <c r="I4" s="5"/>
    </row>
    <row r="6" spans="2:9" x14ac:dyDescent="0.35">
      <c r="B6" t="s">
        <v>110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"/>
  <sheetViews>
    <sheetView workbookViewId="0">
      <selection activeCell="B7" sqref="B7"/>
    </sheetView>
  </sheetViews>
  <sheetFormatPr baseColWidth="10" defaultColWidth="8.7265625" defaultRowHeight="14.5" x14ac:dyDescent="0.35"/>
  <sheetData>
    <row r="7" spans="2:2" x14ac:dyDescent="0.35">
      <c r="B7" t="s">
        <v>109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4"/>
  <sheetViews>
    <sheetView workbookViewId="0">
      <selection activeCell="E9" sqref="E9"/>
    </sheetView>
  </sheetViews>
  <sheetFormatPr baseColWidth="10" defaultColWidth="8.7265625" defaultRowHeight="14.5" x14ac:dyDescent="0.35"/>
  <sheetData>
    <row r="3" spans="2:5" x14ac:dyDescent="0.35">
      <c r="B3" s="6" t="s">
        <v>72</v>
      </c>
    </row>
    <row r="4" spans="2:5" x14ac:dyDescent="0.35">
      <c r="B4" s="6" t="s">
        <v>92</v>
      </c>
      <c r="C4" s="6"/>
      <c r="D4" s="6"/>
      <c r="E4" s="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0"/>
  <sheetViews>
    <sheetView zoomScale="90" zoomScaleNormal="90" workbookViewId="0">
      <selection activeCell="J24" sqref="J24"/>
    </sheetView>
  </sheetViews>
  <sheetFormatPr baseColWidth="10" defaultColWidth="8.7265625" defaultRowHeight="14.5" x14ac:dyDescent="0.35"/>
  <cols>
    <col min="1" max="1" width="31" customWidth="1"/>
    <col min="2" max="2" width="21.26953125" customWidth="1"/>
  </cols>
  <sheetData>
    <row r="2" spans="1:14" x14ac:dyDescent="0.35">
      <c r="F2" t="s">
        <v>62</v>
      </c>
    </row>
    <row r="3" spans="1:14" x14ac:dyDescent="0.35">
      <c r="C3" t="s">
        <v>13</v>
      </c>
      <c r="D3" t="s">
        <v>51</v>
      </c>
      <c r="F3" t="s">
        <v>63</v>
      </c>
      <c r="G3" t="s">
        <v>64</v>
      </c>
      <c r="H3" t="s">
        <v>65</v>
      </c>
      <c r="I3" t="s">
        <v>66</v>
      </c>
      <c r="J3" t="s">
        <v>67</v>
      </c>
      <c r="K3" t="s">
        <v>68</v>
      </c>
      <c r="L3" t="s">
        <v>69</v>
      </c>
      <c r="M3" t="s">
        <v>70</v>
      </c>
      <c r="N3" t="s">
        <v>71</v>
      </c>
    </row>
    <row r="4" spans="1:14" x14ac:dyDescent="0.35">
      <c r="A4" s="152" t="s">
        <v>0</v>
      </c>
      <c r="B4" t="s">
        <v>19</v>
      </c>
      <c r="C4">
        <v>0.20000000000000004</v>
      </c>
      <c r="D4">
        <v>3.3993498887762956E-17</v>
      </c>
      <c r="F4">
        <v>0.2</v>
      </c>
      <c r="G4">
        <v>0.2</v>
      </c>
      <c r="H4">
        <v>0.2</v>
      </c>
    </row>
    <row r="5" spans="1:14" x14ac:dyDescent="0.35">
      <c r="A5" s="152"/>
      <c r="B5" t="s">
        <v>54</v>
      </c>
      <c r="C5">
        <v>3.8444444444444437</v>
      </c>
      <c r="D5">
        <v>0.88105208573488136</v>
      </c>
      <c r="F5">
        <v>2.72</v>
      </c>
      <c r="G5">
        <v>2.95</v>
      </c>
      <c r="H5">
        <v>2.5299999999999998</v>
      </c>
      <c r="I5">
        <v>4.47</v>
      </c>
      <c r="J5">
        <v>4.67</v>
      </c>
      <c r="K5">
        <v>4.82</v>
      </c>
      <c r="L5">
        <v>4.07</v>
      </c>
      <c r="M5">
        <v>3.95</v>
      </c>
      <c r="N5">
        <v>4.42</v>
      </c>
    </row>
    <row r="6" spans="1:14" x14ac:dyDescent="0.35">
      <c r="A6" s="152"/>
      <c r="B6" t="s">
        <v>55</v>
      </c>
      <c r="C6">
        <v>0.2011111111111111</v>
      </c>
      <c r="D6">
        <v>3.3333333333333275E-3</v>
      </c>
      <c r="F6">
        <v>0.2</v>
      </c>
      <c r="G6">
        <v>0.2</v>
      </c>
      <c r="H6">
        <v>0.2</v>
      </c>
      <c r="I6">
        <v>0.21</v>
      </c>
      <c r="J6">
        <v>0.2</v>
      </c>
      <c r="K6">
        <v>0.2</v>
      </c>
      <c r="L6">
        <v>0.2</v>
      </c>
      <c r="M6">
        <v>0.2</v>
      </c>
      <c r="N6">
        <v>0.2</v>
      </c>
    </row>
    <row r="7" spans="1:14" x14ac:dyDescent="0.35">
      <c r="A7" s="152"/>
      <c r="B7" t="s">
        <v>56</v>
      </c>
      <c r="C7">
        <v>0.19999999999999998</v>
      </c>
      <c r="D7">
        <v>2.943923360032078E-17</v>
      </c>
      <c r="F7">
        <v>0.2</v>
      </c>
      <c r="G7">
        <v>0.2</v>
      </c>
      <c r="H7">
        <v>0.2</v>
      </c>
      <c r="I7">
        <v>0.2</v>
      </c>
      <c r="J7">
        <v>0.2</v>
      </c>
      <c r="K7">
        <v>0.2</v>
      </c>
      <c r="L7">
        <v>0.2</v>
      </c>
      <c r="M7">
        <v>0.2</v>
      </c>
      <c r="N7">
        <v>0.2</v>
      </c>
    </row>
    <row r="10" spans="1:14" x14ac:dyDescent="0.35">
      <c r="A10" s="152" t="s">
        <v>3</v>
      </c>
      <c r="B10" t="s">
        <v>19</v>
      </c>
      <c r="C10">
        <v>0.20000000000000004</v>
      </c>
      <c r="D10">
        <v>3.3993498887762956E-17</v>
      </c>
      <c r="F10">
        <v>0.2</v>
      </c>
      <c r="G10">
        <v>0.2</v>
      </c>
      <c r="H10">
        <v>0.2</v>
      </c>
    </row>
    <row r="11" spans="1:14" x14ac:dyDescent="0.35">
      <c r="A11" s="152"/>
      <c r="B11" t="s">
        <v>54</v>
      </c>
      <c r="C11">
        <v>0.20000000000000004</v>
      </c>
      <c r="D11">
        <v>3.3993498887762956E-17</v>
      </c>
      <c r="F11">
        <v>0.2</v>
      </c>
      <c r="G11">
        <v>0.2</v>
      </c>
      <c r="H11">
        <v>0.2</v>
      </c>
    </row>
    <row r="12" spans="1:14" x14ac:dyDescent="0.35">
      <c r="A12" s="152"/>
      <c r="B12" t="s">
        <v>55</v>
      </c>
      <c r="C12">
        <v>0.20000000000000004</v>
      </c>
      <c r="D12">
        <v>3.3993498887762956E-17</v>
      </c>
      <c r="F12">
        <v>0.2</v>
      </c>
      <c r="G12">
        <v>0.2</v>
      </c>
      <c r="H12">
        <v>0.2</v>
      </c>
    </row>
    <row r="13" spans="1:14" x14ac:dyDescent="0.35">
      <c r="A13" s="152"/>
      <c r="B13" t="s">
        <v>56</v>
      </c>
      <c r="C13">
        <v>0.20000000000000004</v>
      </c>
      <c r="D13">
        <v>3.3993498887762956E-17</v>
      </c>
      <c r="F13">
        <v>0.2</v>
      </c>
      <c r="G13">
        <v>0.2</v>
      </c>
      <c r="H13">
        <v>0.2</v>
      </c>
    </row>
    <row r="15" spans="1:14" x14ac:dyDescent="0.35">
      <c r="B15" s="42" t="s">
        <v>73</v>
      </c>
      <c r="C15" s="42">
        <v>4.62</v>
      </c>
      <c r="D15" s="42">
        <v>0.67268120235368589</v>
      </c>
      <c r="E15" s="42"/>
      <c r="F15" s="42">
        <v>5.37</v>
      </c>
      <c r="G15" s="42">
        <v>4.42</v>
      </c>
      <c r="H15" s="42">
        <v>4.07</v>
      </c>
    </row>
    <row r="18" spans="1:21" x14ac:dyDescent="0.35">
      <c r="A18" t="s">
        <v>86</v>
      </c>
    </row>
    <row r="20" spans="1:21" x14ac:dyDescent="0.35">
      <c r="D20" s="7"/>
      <c r="E20" s="8"/>
      <c r="F20" s="9"/>
      <c r="G20" s="9"/>
      <c r="H20" s="9"/>
      <c r="I20" s="7"/>
      <c r="J20" s="7"/>
      <c r="K20" s="7"/>
      <c r="L20" s="7"/>
      <c r="M20" s="7"/>
      <c r="N20" s="7"/>
      <c r="O20" s="7"/>
      <c r="P20" s="7"/>
      <c r="Q20" s="7"/>
      <c r="R20" s="9"/>
      <c r="S20" s="9"/>
      <c r="T20" s="9"/>
      <c r="U20" s="9"/>
    </row>
  </sheetData>
  <mergeCells count="2">
    <mergeCell ref="A4:A7"/>
    <mergeCell ref="A10:A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211"/>
  <sheetViews>
    <sheetView workbookViewId="0">
      <selection activeCell="O25" sqref="O25"/>
    </sheetView>
  </sheetViews>
  <sheetFormatPr baseColWidth="10" defaultColWidth="9.1796875" defaultRowHeight="12.5" x14ac:dyDescent="0.25"/>
  <cols>
    <col min="1" max="1" width="20.81640625" style="7" customWidth="1"/>
    <col min="2" max="2" width="14.54296875" style="7" customWidth="1"/>
    <col min="3" max="3" width="9" style="7" customWidth="1"/>
    <col min="4" max="4" width="9.54296875" style="7" customWidth="1"/>
    <col min="5" max="6" width="9.1796875" style="7" customWidth="1"/>
    <col min="7" max="8" width="6.7265625" style="7" customWidth="1"/>
    <col min="9" max="14" width="4.453125" style="7" customWidth="1"/>
    <col min="15" max="15" width="6" style="9" customWidth="1"/>
    <col min="16" max="16" width="4.81640625" style="9" customWidth="1"/>
    <col min="17" max="17" width="3.54296875" style="9" customWidth="1"/>
    <col min="18" max="18" width="3.1796875" style="9" customWidth="1"/>
    <col min="19" max="19" width="3.7265625" style="9" customWidth="1"/>
    <col min="20" max="20" width="4" style="9" customWidth="1"/>
    <col min="21" max="21" width="4.26953125" style="9" customWidth="1"/>
    <col min="22" max="22" width="4.81640625" style="9" customWidth="1"/>
    <col min="23" max="25" width="3.453125" style="9" customWidth="1"/>
    <col min="26" max="31" width="4.7265625" style="7" customWidth="1"/>
    <col min="32" max="16384" width="9.1796875" style="7"/>
  </cols>
  <sheetData>
    <row r="3" spans="1:24" x14ac:dyDescent="0.25">
      <c r="C3" s="9"/>
      <c r="D3" s="9"/>
      <c r="E3" s="9"/>
    </row>
    <row r="4" spans="1:24" ht="13" x14ac:dyDescent="0.3">
      <c r="B4" s="8" t="s">
        <v>61</v>
      </c>
      <c r="C4" s="9"/>
      <c r="D4" s="9"/>
      <c r="E4" s="9"/>
    </row>
    <row r="5" spans="1:24" x14ac:dyDescent="0.25">
      <c r="B5" s="10"/>
      <c r="C5" s="9"/>
      <c r="D5" s="9"/>
      <c r="E5" s="9"/>
      <c r="I5" s="7" t="s">
        <v>57</v>
      </c>
    </row>
    <row r="6" spans="1:24" ht="13" x14ac:dyDescent="0.3">
      <c r="A6" s="11" t="s">
        <v>0</v>
      </c>
      <c r="B6" s="12"/>
      <c r="C6" s="9"/>
      <c r="D6" s="9"/>
      <c r="E6" s="9"/>
      <c r="J6" s="13" t="s">
        <v>4</v>
      </c>
      <c r="K6" s="13"/>
      <c r="L6" s="13"/>
    </row>
    <row r="7" spans="1:24" x14ac:dyDescent="0.25">
      <c r="B7" s="12"/>
      <c r="C7" s="14" t="s">
        <v>13</v>
      </c>
      <c r="D7" s="15" t="s">
        <v>51</v>
      </c>
      <c r="E7" s="9"/>
      <c r="J7" s="16">
        <v>1</v>
      </c>
      <c r="K7" s="16">
        <v>2</v>
      </c>
      <c r="L7" s="16">
        <v>3</v>
      </c>
      <c r="M7" s="17"/>
    </row>
    <row r="8" spans="1:24" x14ac:dyDescent="0.25">
      <c r="A8" s="18" t="s">
        <v>106</v>
      </c>
      <c r="B8" s="19"/>
      <c r="C8" s="20">
        <f t="shared" ref="C8:C24" si="0">AVERAGE(I8:N8)</f>
        <v>0.3576833333333333</v>
      </c>
      <c r="D8" s="20">
        <f t="shared" ref="D8:D24" si="1">STDEV(I8:N8)</f>
        <v>0.12182994637335011</v>
      </c>
      <c r="E8" s="21"/>
      <c r="F8" s="22"/>
      <c r="G8" s="22"/>
      <c r="H8" s="22"/>
      <c r="I8" s="22"/>
      <c r="J8" s="23">
        <v>0.46479999999999999</v>
      </c>
      <c r="K8" s="21">
        <v>0.22514999999999999</v>
      </c>
      <c r="L8" s="24">
        <v>0.3831</v>
      </c>
    </row>
    <row r="9" spans="1:24" s="9" customFormat="1" x14ac:dyDescent="0.25">
      <c r="A9" s="149" t="s">
        <v>31</v>
      </c>
      <c r="B9" s="25" t="s">
        <v>39</v>
      </c>
      <c r="C9" s="20">
        <f t="shared" si="0"/>
        <v>11.551633333333333</v>
      </c>
      <c r="D9" s="20">
        <f t="shared" si="1"/>
        <v>0.1847510306692042</v>
      </c>
      <c r="E9" s="21"/>
      <c r="F9" s="22"/>
      <c r="G9" s="22"/>
      <c r="H9" s="22"/>
      <c r="I9" s="22"/>
      <c r="J9" s="21">
        <v>11.7522</v>
      </c>
      <c r="K9" s="22">
        <v>11.388400000000001</v>
      </c>
      <c r="L9" s="26">
        <v>11.5143</v>
      </c>
      <c r="M9" s="7"/>
      <c r="N9" s="7"/>
      <c r="S9" s="7"/>
      <c r="T9" s="7"/>
      <c r="U9" s="7"/>
      <c r="V9" s="7"/>
      <c r="W9" s="7"/>
      <c r="X9" s="7"/>
    </row>
    <row r="10" spans="1:24" s="9" customFormat="1" x14ac:dyDescent="0.25">
      <c r="A10" s="150"/>
      <c r="B10" s="27" t="s">
        <v>26</v>
      </c>
      <c r="C10" s="45">
        <f t="shared" si="0"/>
        <v>11.276846666666666</v>
      </c>
      <c r="D10" s="45">
        <f t="shared" si="1"/>
        <v>0.94064361292326515</v>
      </c>
      <c r="E10" s="28"/>
      <c r="F10" s="29"/>
      <c r="G10" s="29"/>
      <c r="H10" s="29"/>
      <c r="I10" s="29"/>
      <c r="J10" s="29">
        <v>10.6267</v>
      </c>
      <c r="K10" s="30">
        <v>10.8484</v>
      </c>
      <c r="L10" s="28">
        <v>12.35544</v>
      </c>
      <c r="M10" s="7"/>
      <c r="N10" s="7"/>
      <c r="S10" s="7"/>
      <c r="T10" s="7"/>
      <c r="U10" s="7"/>
      <c r="V10" s="7"/>
      <c r="W10" s="7"/>
      <c r="X10" s="7"/>
    </row>
    <row r="11" spans="1:24" s="9" customFormat="1" x14ac:dyDescent="0.25">
      <c r="A11" s="150"/>
      <c r="B11" s="27" t="s">
        <v>27</v>
      </c>
      <c r="C11" s="45">
        <f t="shared" si="0"/>
        <v>2.840783333333333</v>
      </c>
      <c r="D11" s="45">
        <f t="shared" si="1"/>
        <v>0.56909465454644337</v>
      </c>
      <c r="E11" s="28"/>
      <c r="F11" s="29"/>
      <c r="G11" s="29"/>
      <c r="H11" s="29"/>
      <c r="I11" s="29"/>
      <c r="J11" s="9">
        <v>3.4512999999999998</v>
      </c>
      <c r="K11" s="29">
        <v>2.7460499999999999</v>
      </c>
      <c r="L11" s="30">
        <v>2.3250000000000002</v>
      </c>
      <c r="M11" s="7"/>
      <c r="N11" s="7"/>
      <c r="S11" s="7"/>
      <c r="T11" s="7"/>
      <c r="U11" s="7"/>
      <c r="V11" s="7"/>
      <c r="W11" s="7"/>
      <c r="X11" s="7"/>
    </row>
    <row r="12" spans="1:24" s="9" customFormat="1" x14ac:dyDescent="0.25">
      <c r="A12" s="150"/>
      <c r="B12" s="27" t="s">
        <v>28</v>
      </c>
      <c r="C12" s="45">
        <f t="shared" si="0"/>
        <v>1.0921000000000001</v>
      </c>
      <c r="D12" s="45">
        <f t="shared" si="1"/>
        <v>0.10003013296002362</v>
      </c>
      <c r="E12" s="28"/>
      <c r="F12" s="29"/>
      <c r="G12" s="29"/>
      <c r="H12" s="29"/>
      <c r="I12" s="29"/>
      <c r="J12" s="28">
        <v>1.18635</v>
      </c>
      <c r="K12" s="29">
        <v>0.98714999999999997</v>
      </c>
      <c r="L12" s="30">
        <v>1.1028</v>
      </c>
      <c r="M12" s="7"/>
      <c r="N12" s="7"/>
      <c r="S12" s="7"/>
      <c r="T12" s="7"/>
      <c r="U12" s="7"/>
      <c r="V12" s="7"/>
      <c r="W12" s="7"/>
      <c r="X12" s="7"/>
    </row>
    <row r="13" spans="1:24" s="9" customFormat="1" x14ac:dyDescent="0.25">
      <c r="A13" s="150"/>
      <c r="B13" s="27" t="s">
        <v>48</v>
      </c>
      <c r="C13" s="45">
        <f t="shared" si="0"/>
        <v>0.45045000000000002</v>
      </c>
      <c r="D13" s="45">
        <f t="shared" si="1"/>
        <v>7.8575377822826337E-2</v>
      </c>
      <c r="E13" s="28"/>
      <c r="F13" s="29"/>
      <c r="G13" s="29"/>
      <c r="H13" s="29"/>
      <c r="I13" s="29"/>
      <c r="J13" s="28">
        <v>0.53444999999999998</v>
      </c>
      <c r="K13" s="29">
        <v>0.37874999999999998</v>
      </c>
      <c r="L13" s="30">
        <v>0.43814999999999998</v>
      </c>
      <c r="M13" s="7"/>
      <c r="N13" s="7"/>
      <c r="S13" s="7"/>
      <c r="T13" s="7"/>
      <c r="U13" s="7"/>
      <c r="V13" s="7"/>
      <c r="W13" s="7"/>
      <c r="X13" s="7"/>
    </row>
    <row r="14" spans="1:24" s="9" customFormat="1" x14ac:dyDescent="0.25">
      <c r="A14" s="151"/>
      <c r="B14" s="48" t="s">
        <v>50</v>
      </c>
      <c r="C14" s="38">
        <f t="shared" si="0"/>
        <v>0.37525000000000003</v>
      </c>
      <c r="D14" s="38">
        <f t="shared" si="1"/>
        <v>4.6425504843782002E-2</v>
      </c>
      <c r="E14" s="33"/>
      <c r="F14" s="34"/>
      <c r="G14" s="34"/>
      <c r="H14" s="34"/>
      <c r="I14" s="34"/>
      <c r="J14" s="33">
        <v>0.36780000000000002</v>
      </c>
      <c r="K14" s="34">
        <v>0.42494999999999999</v>
      </c>
      <c r="L14" s="35">
        <v>0.33300000000000002</v>
      </c>
      <c r="M14" s="7"/>
      <c r="N14" s="7"/>
      <c r="S14" s="7"/>
      <c r="T14" s="7"/>
      <c r="U14" s="7"/>
      <c r="V14" s="7"/>
      <c r="W14" s="7"/>
      <c r="X14" s="7"/>
    </row>
    <row r="15" spans="1:24" s="9" customFormat="1" x14ac:dyDescent="0.25">
      <c r="A15" s="49"/>
      <c r="B15" s="25"/>
      <c r="C15" s="20"/>
      <c r="D15" s="20"/>
      <c r="E15" s="21"/>
      <c r="F15" s="22"/>
      <c r="G15" s="22"/>
      <c r="H15" s="22"/>
      <c r="I15" s="22"/>
      <c r="J15" s="21"/>
      <c r="K15" s="22"/>
      <c r="L15" s="26"/>
      <c r="M15" s="7"/>
      <c r="N15" s="7"/>
      <c r="S15" s="7"/>
      <c r="T15" s="7"/>
      <c r="U15" s="7"/>
      <c r="V15" s="7"/>
      <c r="W15" s="7"/>
      <c r="X15" s="7"/>
    </row>
    <row r="16" spans="1:24" s="9" customFormat="1" x14ac:dyDescent="0.25">
      <c r="A16" s="37"/>
      <c r="B16" s="27"/>
      <c r="C16" s="45"/>
      <c r="D16" s="45"/>
      <c r="E16" s="28"/>
      <c r="F16" s="29"/>
      <c r="G16" s="29"/>
      <c r="H16" s="29"/>
      <c r="I16" s="29"/>
      <c r="J16" s="28"/>
      <c r="K16" s="29"/>
      <c r="L16" s="30"/>
      <c r="M16" s="7"/>
      <c r="N16" s="7"/>
      <c r="S16" s="7"/>
      <c r="T16" s="7"/>
      <c r="U16" s="7"/>
      <c r="V16" s="7"/>
      <c r="W16" s="7"/>
      <c r="X16" s="7"/>
    </row>
    <row r="17" spans="1:24" s="9" customFormat="1" x14ac:dyDescent="0.25">
      <c r="A17" s="37"/>
      <c r="B17" s="27"/>
      <c r="C17" s="45"/>
      <c r="D17" s="45"/>
      <c r="E17" s="28"/>
      <c r="F17" s="29"/>
      <c r="G17" s="29"/>
      <c r="H17" s="29"/>
      <c r="I17" s="29"/>
      <c r="J17" s="28"/>
      <c r="K17" s="29"/>
      <c r="L17" s="30"/>
      <c r="M17" s="7"/>
      <c r="N17" s="7"/>
      <c r="S17" s="7"/>
      <c r="T17" s="7"/>
      <c r="U17" s="7"/>
      <c r="V17" s="7"/>
      <c r="W17" s="7"/>
      <c r="X17" s="7"/>
    </row>
    <row r="18" spans="1:24" s="9" customFormat="1" x14ac:dyDescent="0.25">
      <c r="A18" s="50" t="s">
        <v>60</v>
      </c>
      <c r="B18" s="32"/>
      <c r="C18" s="38">
        <f t="shared" si="0"/>
        <v>0.23908333333333331</v>
      </c>
      <c r="D18" s="38">
        <f t="shared" si="1"/>
        <v>4.591716273174281E-2</v>
      </c>
      <c r="E18" s="33"/>
      <c r="F18" s="34"/>
      <c r="G18" s="34"/>
      <c r="H18" s="34"/>
      <c r="I18" s="34"/>
      <c r="J18" s="33">
        <v>0.24195</v>
      </c>
      <c r="K18" s="33">
        <v>0.28349999999999997</v>
      </c>
      <c r="L18" s="36">
        <v>0.1918</v>
      </c>
      <c r="M18" s="7"/>
      <c r="N18" s="7"/>
      <c r="W18" s="7"/>
      <c r="X18" s="7"/>
    </row>
    <row r="19" spans="1:24" s="9" customFormat="1" x14ac:dyDescent="0.25">
      <c r="A19" s="149" t="s">
        <v>93</v>
      </c>
      <c r="B19" s="25" t="s">
        <v>39</v>
      </c>
      <c r="C19" s="20">
        <f t="shared" si="0"/>
        <v>12.086666666666666</v>
      </c>
      <c r="D19" s="20">
        <f t="shared" si="1"/>
        <v>0.90254172387393417</v>
      </c>
      <c r="E19" s="22"/>
      <c r="F19" s="22"/>
      <c r="G19" s="22"/>
      <c r="H19" s="22"/>
      <c r="I19" s="22"/>
      <c r="J19" s="22">
        <v>12.855399999999999</v>
      </c>
      <c r="K19" s="21">
        <v>12.3117</v>
      </c>
      <c r="L19" s="24">
        <v>11.0929</v>
      </c>
      <c r="M19" s="7"/>
      <c r="N19" s="7"/>
      <c r="S19" s="7"/>
      <c r="T19" s="7"/>
    </row>
    <row r="20" spans="1:24" s="9" customFormat="1" x14ac:dyDescent="0.25">
      <c r="A20" s="150"/>
      <c r="B20" s="27" t="s">
        <v>26</v>
      </c>
      <c r="C20" s="45">
        <f t="shared" si="0"/>
        <v>11.180116666666668</v>
      </c>
      <c r="D20" s="45">
        <f t="shared" si="1"/>
        <v>1.8852435759957704</v>
      </c>
      <c r="E20" s="29"/>
      <c r="F20" s="29"/>
      <c r="G20" s="29"/>
      <c r="H20" s="29"/>
      <c r="I20" s="29"/>
      <c r="J20" s="29">
        <v>13.332100000000001</v>
      </c>
      <c r="K20" s="28">
        <v>9.8197500000000009</v>
      </c>
      <c r="L20" s="31">
        <v>10.388500000000001</v>
      </c>
      <c r="M20" s="7"/>
      <c r="N20" s="7"/>
      <c r="S20" s="7"/>
      <c r="T20" s="7"/>
    </row>
    <row r="21" spans="1:24" s="9" customFormat="1" x14ac:dyDescent="0.25">
      <c r="A21" s="150"/>
      <c r="B21" s="27" t="s">
        <v>27</v>
      </c>
      <c r="C21" s="45">
        <f t="shared" si="0"/>
        <v>8.3628</v>
      </c>
      <c r="D21" s="45">
        <f t="shared" si="1"/>
        <v>0.54304655187193684</v>
      </c>
      <c r="E21" s="29"/>
      <c r="F21" s="29"/>
      <c r="G21" s="29"/>
      <c r="H21" s="29"/>
      <c r="I21" s="29"/>
      <c r="J21" s="29">
        <v>7.8988500000000004</v>
      </c>
      <c r="K21" s="28">
        <v>8.2294499999999999</v>
      </c>
      <c r="L21" s="31">
        <v>8.9601000000000006</v>
      </c>
      <c r="M21" s="7"/>
      <c r="N21" s="7"/>
      <c r="S21" s="7"/>
      <c r="T21" s="7"/>
    </row>
    <row r="22" spans="1:24" s="9" customFormat="1" x14ac:dyDescent="0.25">
      <c r="A22" s="150"/>
      <c r="B22" s="27" t="s">
        <v>28</v>
      </c>
      <c r="C22" s="45">
        <f t="shared" si="0"/>
        <v>4.2789999999999999</v>
      </c>
      <c r="D22" s="45">
        <f t="shared" si="1"/>
        <v>0.56394139988122971</v>
      </c>
      <c r="E22" s="29"/>
      <c r="F22" s="29"/>
      <c r="G22" s="29"/>
      <c r="H22" s="29"/>
      <c r="I22" s="29"/>
      <c r="J22" s="29">
        <v>3.9977999999999998</v>
      </c>
      <c r="K22" s="28">
        <v>4.9282500000000002</v>
      </c>
      <c r="L22" s="31">
        <v>3.9109500000000001</v>
      </c>
      <c r="M22" s="7"/>
      <c r="N22" s="7"/>
      <c r="S22" s="7"/>
      <c r="T22" s="7"/>
    </row>
    <row r="23" spans="1:24" s="9" customFormat="1" x14ac:dyDescent="0.25">
      <c r="A23" s="150"/>
      <c r="B23" s="27" t="s">
        <v>48</v>
      </c>
      <c r="C23" s="45">
        <f t="shared" si="0"/>
        <v>1.16265</v>
      </c>
      <c r="D23" s="45">
        <f t="shared" si="1"/>
        <v>0.66183462624737299</v>
      </c>
      <c r="E23" s="29"/>
      <c r="F23" s="29"/>
      <c r="G23" s="29"/>
      <c r="H23" s="29"/>
      <c r="I23" s="29"/>
      <c r="J23" s="29">
        <v>1.5188999999999999</v>
      </c>
      <c r="K23" s="28">
        <v>0.39900000000000002</v>
      </c>
      <c r="L23" s="31">
        <v>1.5700499999999999</v>
      </c>
      <c r="M23" s="7"/>
      <c r="N23" s="7"/>
      <c r="S23" s="7"/>
      <c r="T23" s="7"/>
    </row>
    <row r="24" spans="1:24" s="9" customFormat="1" x14ac:dyDescent="0.25">
      <c r="A24" s="151"/>
      <c r="B24" s="48" t="s">
        <v>50</v>
      </c>
      <c r="C24" s="38">
        <f t="shared" si="0"/>
        <v>0.46476666666666661</v>
      </c>
      <c r="D24" s="38">
        <f t="shared" si="1"/>
        <v>0.2058971851029863</v>
      </c>
      <c r="E24" s="34"/>
      <c r="F24" s="34"/>
      <c r="G24" s="34"/>
      <c r="H24" s="34"/>
      <c r="I24" s="34"/>
      <c r="J24" s="34">
        <v>0.53474999999999995</v>
      </c>
      <c r="K24" s="33">
        <v>0.23300000000000001</v>
      </c>
      <c r="L24" s="36">
        <v>0.62655000000000005</v>
      </c>
      <c r="M24" s="7"/>
      <c r="N24" s="7"/>
      <c r="S24" s="7"/>
      <c r="T24" s="7"/>
    </row>
    <row r="25" spans="1:24" s="9" customFormat="1" x14ac:dyDescent="0.25">
      <c r="A25" s="149"/>
      <c r="B25" s="25"/>
      <c r="C25" s="20"/>
      <c r="D25" s="20"/>
      <c r="E25" s="22"/>
      <c r="F25" s="22"/>
      <c r="G25" s="22"/>
      <c r="H25" s="22"/>
      <c r="I25" s="22"/>
      <c r="J25" s="22"/>
      <c r="K25" s="21"/>
      <c r="L25" s="24"/>
      <c r="M25" s="7"/>
      <c r="N25" s="7"/>
    </row>
    <row r="26" spans="1:24" s="9" customFormat="1" x14ac:dyDescent="0.25">
      <c r="A26" s="150"/>
      <c r="B26" s="27"/>
      <c r="C26" s="45"/>
      <c r="D26" s="45"/>
      <c r="E26" s="29"/>
      <c r="F26" s="29"/>
      <c r="G26" s="29"/>
      <c r="H26" s="29"/>
      <c r="I26" s="29"/>
      <c r="J26" s="29"/>
      <c r="K26" s="28"/>
      <c r="L26" s="31"/>
      <c r="M26" s="7"/>
      <c r="N26" s="7"/>
    </row>
    <row r="27" spans="1:24" s="9" customFormat="1" x14ac:dyDescent="0.25">
      <c r="A27" s="150"/>
      <c r="B27" s="27"/>
      <c r="C27" s="45"/>
      <c r="D27" s="45"/>
      <c r="E27" s="29"/>
      <c r="F27" s="29"/>
      <c r="G27" s="29"/>
      <c r="H27" s="29"/>
      <c r="I27" s="29"/>
      <c r="J27" s="28"/>
      <c r="K27" s="28"/>
      <c r="L27" s="31"/>
      <c r="M27" s="7"/>
      <c r="N27" s="7"/>
    </row>
    <row r="28" spans="1:24" s="9" customFormat="1" x14ac:dyDescent="0.25">
      <c r="A28" s="151"/>
      <c r="B28" s="32"/>
      <c r="C28" s="38"/>
      <c r="D28" s="38"/>
      <c r="E28" s="34"/>
      <c r="F28" s="34"/>
      <c r="G28" s="34"/>
      <c r="H28" s="34"/>
      <c r="I28" s="34"/>
      <c r="J28" s="33"/>
      <c r="K28" s="33"/>
      <c r="L28" s="36"/>
      <c r="M28" s="7"/>
      <c r="N28" s="7"/>
    </row>
    <row r="29" spans="1:24" x14ac:dyDescent="0.25">
      <c r="A29" s="149"/>
      <c r="B29" s="25"/>
      <c r="C29" s="20"/>
      <c r="D29" s="20"/>
      <c r="E29" s="22"/>
      <c r="F29" s="22"/>
      <c r="G29" s="22"/>
      <c r="H29" s="22"/>
      <c r="I29" s="22"/>
      <c r="J29" s="21"/>
      <c r="K29" s="21"/>
      <c r="L29" s="24"/>
    </row>
    <row r="30" spans="1:24" x14ac:dyDescent="0.25">
      <c r="A30" s="150"/>
      <c r="B30" s="27"/>
      <c r="C30" s="45"/>
      <c r="D30" s="45"/>
      <c r="E30" s="29"/>
      <c r="F30" s="29"/>
      <c r="G30" s="29"/>
      <c r="H30" s="29"/>
      <c r="I30" s="29"/>
      <c r="J30" s="28"/>
      <c r="K30" s="28"/>
      <c r="L30" s="31"/>
    </row>
    <row r="31" spans="1:24" x14ac:dyDescent="0.25">
      <c r="A31" s="150"/>
      <c r="B31" s="27"/>
      <c r="C31" s="45"/>
      <c r="D31" s="45"/>
      <c r="E31" s="29"/>
      <c r="F31" s="29"/>
      <c r="G31" s="29"/>
      <c r="H31" s="29"/>
      <c r="I31" s="29"/>
      <c r="J31" s="28"/>
      <c r="K31" s="28"/>
      <c r="L31" s="31"/>
    </row>
    <row r="32" spans="1:24" x14ac:dyDescent="0.25">
      <c r="A32" s="151"/>
      <c r="B32" s="32"/>
      <c r="C32" s="38"/>
      <c r="D32" s="38"/>
      <c r="E32" s="34"/>
      <c r="F32" s="34"/>
      <c r="G32" s="34"/>
      <c r="H32" s="34"/>
      <c r="I32" s="34"/>
      <c r="J32" s="33"/>
      <c r="K32" s="33"/>
      <c r="L32" s="36"/>
    </row>
    <row r="33" spans="1:12" x14ac:dyDescent="0.25">
      <c r="A33" s="149"/>
      <c r="B33" s="25"/>
      <c r="C33" s="20"/>
      <c r="D33" s="20"/>
      <c r="E33" s="22"/>
      <c r="F33" s="22"/>
      <c r="G33" s="22"/>
      <c r="H33" s="22"/>
      <c r="I33" s="22"/>
      <c r="J33" s="21"/>
      <c r="K33" s="21"/>
      <c r="L33" s="24"/>
    </row>
    <row r="34" spans="1:12" x14ac:dyDescent="0.25">
      <c r="A34" s="150"/>
      <c r="B34" s="27"/>
      <c r="C34" s="45"/>
      <c r="D34" s="45"/>
      <c r="E34" s="29"/>
      <c r="F34" s="29"/>
      <c r="G34" s="29"/>
      <c r="H34" s="29"/>
      <c r="I34" s="29"/>
      <c r="J34" s="28"/>
      <c r="K34" s="28"/>
      <c r="L34" s="31"/>
    </row>
    <row r="35" spans="1:12" x14ac:dyDescent="0.25">
      <c r="A35" s="150"/>
      <c r="B35" s="27"/>
      <c r="C35" s="45"/>
      <c r="D35" s="45"/>
      <c r="E35" s="29"/>
      <c r="F35" s="29"/>
      <c r="G35" s="29"/>
      <c r="H35" s="29"/>
      <c r="I35" s="29"/>
      <c r="J35" s="29"/>
      <c r="K35" s="28"/>
      <c r="L35" s="31"/>
    </row>
    <row r="36" spans="1:12" x14ac:dyDescent="0.25">
      <c r="A36" s="151"/>
      <c r="B36" s="32"/>
      <c r="C36" s="38"/>
      <c r="D36" s="38"/>
      <c r="E36" s="34"/>
      <c r="F36" s="34"/>
      <c r="G36" s="34"/>
      <c r="H36" s="34"/>
      <c r="I36" s="34"/>
      <c r="J36" s="34"/>
      <c r="K36" s="33"/>
      <c r="L36" s="36"/>
    </row>
    <row r="37" spans="1:12" x14ac:dyDescent="0.25">
      <c r="A37" s="149"/>
      <c r="B37" s="25"/>
      <c r="C37" s="20"/>
      <c r="D37" s="20"/>
      <c r="E37" s="22"/>
      <c r="F37" s="22"/>
      <c r="G37" s="22"/>
      <c r="H37" s="22"/>
      <c r="I37" s="22"/>
      <c r="J37" s="22"/>
      <c r="K37" s="22"/>
      <c r="L37" s="26"/>
    </row>
    <row r="38" spans="1:12" x14ac:dyDescent="0.25">
      <c r="A38" s="150"/>
      <c r="B38" s="27"/>
      <c r="C38" s="45"/>
      <c r="D38" s="45"/>
      <c r="E38" s="29"/>
      <c r="F38" s="29"/>
      <c r="G38" s="29"/>
      <c r="H38" s="29"/>
      <c r="I38" s="29"/>
      <c r="J38" s="29"/>
      <c r="K38" s="29"/>
      <c r="L38" s="30"/>
    </row>
    <row r="39" spans="1:12" x14ac:dyDescent="0.25">
      <c r="A39" s="150"/>
      <c r="B39" s="27"/>
      <c r="C39" s="45"/>
      <c r="D39" s="45"/>
      <c r="E39" s="29"/>
      <c r="F39" s="29"/>
      <c r="G39" s="29"/>
      <c r="H39" s="29"/>
      <c r="I39" s="29"/>
      <c r="J39" s="29"/>
      <c r="K39" s="29"/>
      <c r="L39" s="30"/>
    </row>
    <row r="40" spans="1:12" x14ac:dyDescent="0.25">
      <c r="A40" s="151"/>
      <c r="B40" s="32"/>
      <c r="C40" s="38"/>
      <c r="D40" s="38"/>
      <c r="E40" s="34"/>
      <c r="F40" s="34"/>
      <c r="G40" s="34"/>
      <c r="H40" s="34"/>
      <c r="I40" s="34"/>
      <c r="J40" s="34"/>
      <c r="K40" s="34"/>
      <c r="L40" s="35"/>
    </row>
    <row r="41" spans="1:12" x14ac:dyDescent="0.25">
      <c r="A41" s="149"/>
      <c r="B41" s="25"/>
      <c r="C41" s="20"/>
      <c r="D41" s="20"/>
      <c r="E41" s="22"/>
      <c r="F41" s="22"/>
      <c r="G41" s="22"/>
      <c r="H41" s="22"/>
      <c r="I41" s="22"/>
      <c r="J41" s="21"/>
      <c r="K41" s="22"/>
      <c r="L41" s="26"/>
    </row>
    <row r="42" spans="1:12" x14ac:dyDescent="0.25">
      <c r="A42" s="150"/>
      <c r="B42" s="27"/>
      <c r="C42" s="45"/>
      <c r="D42" s="45"/>
      <c r="E42" s="29"/>
      <c r="F42" s="29"/>
      <c r="G42" s="29"/>
      <c r="H42" s="29"/>
      <c r="I42" s="29"/>
      <c r="J42" s="28"/>
      <c r="K42" s="29"/>
      <c r="L42" s="30"/>
    </row>
    <row r="43" spans="1:12" x14ac:dyDescent="0.25">
      <c r="A43" s="150"/>
      <c r="B43" s="27"/>
      <c r="C43" s="45"/>
      <c r="D43" s="45"/>
      <c r="E43" s="29"/>
      <c r="F43" s="29"/>
      <c r="G43" s="29"/>
      <c r="H43" s="29"/>
      <c r="I43" s="29"/>
      <c r="J43" s="28"/>
      <c r="K43" s="29"/>
      <c r="L43" s="30"/>
    </row>
    <row r="44" spans="1:12" x14ac:dyDescent="0.25">
      <c r="A44" s="151"/>
      <c r="B44" s="25"/>
      <c r="C44" s="20"/>
      <c r="D44" s="20"/>
      <c r="E44" s="22"/>
      <c r="F44" s="22"/>
      <c r="G44" s="22"/>
      <c r="H44" s="22"/>
      <c r="I44" s="22"/>
      <c r="J44" s="22"/>
      <c r="K44" s="21"/>
      <c r="L44" s="24"/>
    </row>
    <row r="45" spans="1:12" x14ac:dyDescent="0.25">
      <c r="A45" s="149"/>
      <c r="B45" s="27"/>
      <c r="C45" s="45"/>
      <c r="D45" s="45"/>
      <c r="E45" s="29"/>
      <c r="F45" s="29"/>
      <c r="G45" s="29"/>
      <c r="H45" s="29"/>
      <c r="I45" s="29"/>
      <c r="J45" s="29"/>
      <c r="K45" s="28"/>
      <c r="L45" s="31"/>
    </row>
    <row r="46" spans="1:12" x14ac:dyDescent="0.25">
      <c r="A46" s="150"/>
      <c r="B46" s="27"/>
      <c r="C46" s="45"/>
      <c r="D46" s="45"/>
      <c r="E46" s="29"/>
      <c r="F46" s="29"/>
      <c r="G46" s="29"/>
      <c r="H46" s="29"/>
      <c r="I46" s="29"/>
      <c r="J46" s="28"/>
      <c r="K46" s="28"/>
      <c r="L46" s="31"/>
    </row>
    <row r="47" spans="1:12" x14ac:dyDescent="0.25">
      <c r="A47" s="150"/>
      <c r="B47" s="32"/>
      <c r="C47" s="38"/>
      <c r="D47" s="38"/>
      <c r="E47" s="34"/>
      <c r="F47" s="34"/>
      <c r="G47" s="34"/>
      <c r="H47" s="34"/>
      <c r="I47" s="34"/>
      <c r="J47" s="33"/>
      <c r="K47" s="33"/>
      <c r="L47" s="36"/>
    </row>
    <row r="48" spans="1:12" x14ac:dyDescent="0.25">
      <c r="A48" s="151"/>
      <c r="B48" s="25"/>
      <c r="C48" s="20"/>
      <c r="D48" s="20"/>
      <c r="E48" s="22"/>
      <c r="F48" s="22"/>
      <c r="G48" s="22"/>
      <c r="H48" s="22"/>
      <c r="I48" s="22"/>
      <c r="J48" s="21"/>
      <c r="K48" s="21"/>
      <c r="L48" s="24"/>
    </row>
    <row r="49" spans="1:12" x14ac:dyDescent="0.25">
      <c r="A49" s="149"/>
      <c r="B49" s="27"/>
      <c r="C49" s="45"/>
      <c r="D49" s="45"/>
      <c r="E49" s="29"/>
      <c r="F49" s="29"/>
      <c r="G49" s="29"/>
      <c r="H49" s="29"/>
      <c r="I49" s="29"/>
      <c r="J49" s="28"/>
      <c r="K49" s="28"/>
      <c r="L49" s="31"/>
    </row>
    <row r="50" spans="1:12" x14ac:dyDescent="0.25">
      <c r="A50" s="150"/>
      <c r="B50" s="27"/>
      <c r="C50" s="45"/>
      <c r="D50" s="45"/>
      <c r="E50" s="29"/>
      <c r="F50" s="29"/>
      <c r="G50" s="29"/>
      <c r="H50" s="29"/>
      <c r="I50" s="29"/>
      <c r="J50" s="28"/>
      <c r="K50" s="28"/>
      <c r="L50" s="31"/>
    </row>
    <row r="51" spans="1:12" x14ac:dyDescent="0.25">
      <c r="A51" s="150"/>
      <c r="B51" s="32"/>
      <c r="C51" s="38"/>
      <c r="D51" s="38"/>
      <c r="E51" s="34"/>
      <c r="F51" s="34"/>
      <c r="G51" s="34"/>
      <c r="H51" s="34"/>
      <c r="I51" s="34"/>
      <c r="J51" s="33"/>
      <c r="K51" s="33"/>
      <c r="L51" s="36"/>
    </row>
    <row r="52" spans="1:12" x14ac:dyDescent="0.25">
      <c r="A52" s="151"/>
      <c r="B52" s="25"/>
      <c r="C52" s="20"/>
      <c r="D52" s="20"/>
      <c r="E52" s="22"/>
      <c r="F52" s="22"/>
      <c r="G52" s="22"/>
      <c r="H52" s="22"/>
      <c r="I52" s="22"/>
      <c r="J52" s="21"/>
      <c r="K52" s="21"/>
      <c r="L52" s="24"/>
    </row>
    <row r="53" spans="1:12" x14ac:dyDescent="0.25">
      <c r="A53" s="149"/>
      <c r="B53" s="27"/>
      <c r="C53" s="45"/>
      <c r="D53" s="45"/>
      <c r="E53" s="29"/>
      <c r="F53" s="29"/>
      <c r="G53" s="29"/>
      <c r="H53" s="29"/>
      <c r="I53" s="29"/>
      <c r="J53" s="28"/>
      <c r="K53" s="28"/>
      <c r="L53" s="31"/>
    </row>
    <row r="54" spans="1:12" x14ac:dyDescent="0.25">
      <c r="A54" s="150"/>
      <c r="B54" s="27"/>
      <c r="C54" s="45"/>
      <c r="D54" s="45"/>
      <c r="E54" s="29"/>
      <c r="F54" s="29"/>
      <c r="G54" s="29"/>
      <c r="H54" s="29"/>
      <c r="I54" s="29"/>
      <c r="J54" s="29"/>
      <c r="K54" s="28"/>
      <c r="L54" s="31"/>
    </row>
    <row r="55" spans="1:12" x14ac:dyDescent="0.25">
      <c r="A55" s="150"/>
      <c r="B55" s="32"/>
      <c r="C55" s="38"/>
      <c r="D55" s="38"/>
      <c r="E55" s="34"/>
      <c r="F55" s="34"/>
      <c r="G55" s="34"/>
      <c r="H55" s="34"/>
      <c r="I55" s="34"/>
      <c r="J55" s="34"/>
      <c r="K55" s="33"/>
      <c r="L55" s="36"/>
    </row>
    <row r="56" spans="1:12" x14ac:dyDescent="0.25">
      <c r="A56" s="151"/>
      <c r="B56" s="25"/>
      <c r="C56" s="20"/>
      <c r="D56" s="20"/>
      <c r="E56" s="22"/>
      <c r="F56" s="22"/>
      <c r="G56" s="22"/>
      <c r="H56" s="22"/>
      <c r="I56" s="22"/>
      <c r="J56" s="22"/>
      <c r="K56" s="22"/>
      <c r="L56" s="26"/>
    </row>
    <row r="57" spans="1:12" x14ac:dyDescent="0.25">
      <c r="A57" s="149"/>
      <c r="B57" s="27"/>
      <c r="C57" s="45"/>
      <c r="D57" s="45"/>
      <c r="E57" s="29"/>
      <c r="F57" s="29"/>
      <c r="G57" s="29"/>
      <c r="H57" s="29"/>
      <c r="I57" s="29"/>
      <c r="J57" s="29"/>
      <c r="K57" s="29"/>
      <c r="L57" s="30"/>
    </row>
    <row r="58" spans="1:12" x14ac:dyDescent="0.25">
      <c r="A58" s="150"/>
      <c r="B58" s="27"/>
      <c r="C58" s="45"/>
      <c r="D58" s="45"/>
      <c r="E58" s="29"/>
      <c r="F58" s="29"/>
      <c r="G58" s="29"/>
      <c r="H58" s="29"/>
      <c r="I58" s="29"/>
      <c r="J58" s="29"/>
      <c r="K58" s="29"/>
      <c r="L58" s="30"/>
    </row>
    <row r="59" spans="1:12" x14ac:dyDescent="0.25">
      <c r="A59" s="150"/>
      <c r="B59" s="32"/>
      <c r="C59" s="38"/>
      <c r="D59" s="38"/>
      <c r="E59" s="34"/>
      <c r="F59" s="34"/>
      <c r="G59" s="34"/>
      <c r="H59" s="34"/>
      <c r="I59" s="34"/>
      <c r="J59" s="34"/>
      <c r="K59" s="34"/>
      <c r="L59" s="35"/>
    </row>
    <row r="60" spans="1:12" x14ac:dyDescent="0.25">
      <c r="A60" s="151"/>
      <c r="B60" s="25"/>
      <c r="C60" s="20"/>
      <c r="D60" s="20"/>
      <c r="E60" s="22"/>
      <c r="F60" s="22"/>
      <c r="G60" s="22"/>
      <c r="H60" s="22"/>
      <c r="I60" s="22"/>
      <c r="J60" s="21"/>
      <c r="K60" s="22"/>
      <c r="L60" s="26"/>
    </row>
    <row r="61" spans="1:12" x14ac:dyDescent="0.25">
      <c r="A61" s="149"/>
      <c r="B61" s="27"/>
      <c r="C61" s="45"/>
      <c r="D61" s="45"/>
      <c r="E61" s="29"/>
      <c r="F61" s="29"/>
      <c r="G61" s="29"/>
      <c r="H61" s="29"/>
      <c r="I61" s="29"/>
      <c r="J61" s="28"/>
      <c r="K61" s="29"/>
      <c r="L61" s="30"/>
    </row>
    <row r="62" spans="1:12" x14ac:dyDescent="0.25">
      <c r="A62" s="150"/>
      <c r="B62" s="27"/>
      <c r="C62" s="45"/>
      <c r="D62" s="45"/>
      <c r="E62" s="29"/>
      <c r="F62" s="29"/>
      <c r="G62" s="29"/>
      <c r="H62" s="29"/>
      <c r="I62" s="29"/>
      <c r="J62" s="28"/>
      <c r="K62" s="29"/>
      <c r="L62" s="30"/>
    </row>
    <row r="63" spans="1:12" x14ac:dyDescent="0.25">
      <c r="A63" s="150"/>
      <c r="B63" s="25"/>
      <c r="C63" s="20"/>
      <c r="D63" s="20"/>
      <c r="E63" s="22"/>
      <c r="F63" s="22"/>
      <c r="G63" s="22"/>
      <c r="H63" s="22"/>
      <c r="I63" s="22"/>
      <c r="J63" s="22"/>
      <c r="K63" s="21"/>
      <c r="L63" s="24"/>
    </row>
    <row r="64" spans="1:12" x14ac:dyDescent="0.25">
      <c r="A64" s="151"/>
      <c r="B64" s="27"/>
      <c r="C64" s="45"/>
      <c r="D64" s="45"/>
      <c r="E64" s="29"/>
      <c r="F64" s="29"/>
      <c r="G64" s="29"/>
      <c r="H64" s="29"/>
      <c r="I64" s="29"/>
      <c r="J64" s="29"/>
      <c r="K64" s="28"/>
      <c r="L64" s="31"/>
    </row>
    <row r="65" spans="1:12" x14ac:dyDescent="0.25">
      <c r="A65" s="149"/>
      <c r="B65" s="27"/>
      <c r="C65" s="45"/>
      <c r="D65" s="45"/>
      <c r="E65" s="29"/>
      <c r="F65" s="29"/>
      <c r="G65" s="29"/>
      <c r="H65" s="29"/>
      <c r="I65" s="29"/>
      <c r="J65" s="28"/>
      <c r="K65" s="28"/>
      <c r="L65" s="31"/>
    </row>
    <row r="66" spans="1:12" x14ac:dyDescent="0.25">
      <c r="A66" s="150"/>
      <c r="B66" s="32"/>
      <c r="C66" s="38"/>
      <c r="D66" s="38"/>
      <c r="E66" s="34"/>
      <c r="F66" s="34"/>
      <c r="G66" s="34"/>
      <c r="H66" s="34"/>
      <c r="I66" s="34"/>
      <c r="J66" s="33"/>
      <c r="K66" s="33"/>
      <c r="L66" s="36"/>
    </row>
    <row r="67" spans="1:12" x14ac:dyDescent="0.25">
      <c r="A67" s="150"/>
      <c r="B67" s="25"/>
      <c r="C67" s="20"/>
      <c r="D67" s="20"/>
      <c r="E67" s="22"/>
      <c r="F67" s="22"/>
      <c r="G67" s="22"/>
      <c r="H67" s="22"/>
      <c r="I67" s="22"/>
      <c r="J67" s="21"/>
      <c r="K67" s="21"/>
      <c r="L67" s="24"/>
    </row>
    <row r="68" spans="1:12" x14ac:dyDescent="0.25">
      <c r="A68" s="151"/>
      <c r="B68" s="27"/>
      <c r="C68" s="45"/>
      <c r="D68" s="45"/>
      <c r="E68" s="29"/>
      <c r="F68" s="29"/>
      <c r="G68" s="29"/>
      <c r="H68" s="29"/>
      <c r="I68" s="29"/>
      <c r="J68" s="28"/>
      <c r="K68" s="28"/>
      <c r="L68" s="31"/>
    </row>
    <row r="69" spans="1:12" x14ac:dyDescent="0.25">
      <c r="A69" s="149"/>
      <c r="B69" s="27"/>
      <c r="C69" s="45"/>
      <c r="D69" s="45"/>
      <c r="E69" s="29"/>
      <c r="F69" s="29"/>
      <c r="G69" s="29"/>
      <c r="H69" s="29"/>
      <c r="I69" s="29"/>
      <c r="J69" s="28"/>
      <c r="K69" s="28"/>
      <c r="L69" s="31"/>
    </row>
    <row r="70" spans="1:12" x14ac:dyDescent="0.25">
      <c r="A70" s="150"/>
      <c r="B70" s="32"/>
      <c r="C70" s="38"/>
      <c r="D70" s="38"/>
      <c r="E70" s="34"/>
      <c r="F70" s="34"/>
      <c r="G70" s="34"/>
      <c r="H70" s="34"/>
      <c r="I70" s="34"/>
      <c r="J70" s="33"/>
      <c r="K70" s="33"/>
      <c r="L70" s="36"/>
    </row>
    <row r="71" spans="1:12" x14ac:dyDescent="0.25">
      <c r="A71" s="150"/>
      <c r="B71" s="25"/>
      <c r="C71" s="20"/>
      <c r="D71" s="20"/>
      <c r="E71" s="22"/>
      <c r="F71" s="22"/>
      <c r="G71" s="22"/>
      <c r="H71" s="22"/>
      <c r="I71" s="22"/>
      <c r="J71" s="21"/>
      <c r="K71" s="21"/>
      <c r="L71" s="24"/>
    </row>
    <row r="72" spans="1:12" x14ac:dyDescent="0.25">
      <c r="A72" s="151"/>
      <c r="B72" s="27"/>
      <c r="C72" s="45"/>
      <c r="D72" s="45"/>
      <c r="E72" s="29"/>
      <c r="F72" s="29"/>
      <c r="G72" s="29"/>
      <c r="H72" s="29"/>
      <c r="I72" s="29"/>
      <c r="J72" s="28"/>
      <c r="K72" s="28"/>
      <c r="L72" s="31"/>
    </row>
    <row r="73" spans="1:12" x14ac:dyDescent="0.25">
      <c r="A73" s="149"/>
      <c r="B73" s="27"/>
      <c r="C73" s="45"/>
      <c r="D73" s="45"/>
      <c r="E73" s="29"/>
      <c r="F73" s="29"/>
      <c r="G73" s="29"/>
      <c r="H73" s="29"/>
      <c r="I73" s="29"/>
      <c r="J73" s="29"/>
      <c r="K73" s="28"/>
      <c r="L73" s="31"/>
    </row>
    <row r="74" spans="1:12" x14ac:dyDescent="0.25">
      <c r="A74" s="150"/>
      <c r="B74" s="32"/>
      <c r="C74" s="38"/>
      <c r="D74" s="38"/>
      <c r="E74" s="34"/>
      <c r="F74" s="34"/>
      <c r="G74" s="34"/>
      <c r="H74" s="34"/>
      <c r="I74" s="34"/>
      <c r="J74" s="34"/>
      <c r="K74" s="33"/>
      <c r="L74" s="36"/>
    </row>
    <row r="75" spans="1:12" x14ac:dyDescent="0.25">
      <c r="A75" s="150"/>
      <c r="B75" s="25"/>
      <c r="C75" s="20"/>
      <c r="D75" s="20"/>
      <c r="E75" s="22"/>
      <c r="F75" s="22"/>
      <c r="G75" s="22"/>
      <c r="H75" s="22"/>
      <c r="I75" s="22"/>
      <c r="J75" s="22"/>
      <c r="K75" s="22"/>
      <c r="L75" s="26"/>
    </row>
    <row r="76" spans="1:12" x14ac:dyDescent="0.25">
      <c r="A76" s="151"/>
      <c r="B76" s="27"/>
      <c r="C76" s="45"/>
      <c r="D76" s="45"/>
      <c r="E76" s="29"/>
      <c r="F76" s="29"/>
      <c r="G76" s="29"/>
      <c r="H76" s="29"/>
      <c r="I76" s="29"/>
      <c r="J76" s="29"/>
      <c r="K76" s="29"/>
      <c r="L76" s="30"/>
    </row>
    <row r="77" spans="1:12" x14ac:dyDescent="0.25">
      <c r="A77" s="149"/>
      <c r="B77" s="27"/>
      <c r="C77" s="45"/>
      <c r="D77" s="45"/>
      <c r="E77" s="29"/>
      <c r="F77" s="29"/>
      <c r="G77" s="29"/>
      <c r="H77" s="29"/>
      <c r="I77" s="29"/>
      <c r="J77" s="29"/>
      <c r="K77" s="29"/>
      <c r="L77" s="30"/>
    </row>
    <row r="78" spans="1:12" x14ac:dyDescent="0.25">
      <c r="A78" s="150"/>
      <c r="B78" s="32"/>
      <c r="C78" s="38"/>
      <c r="D78" s="38"/>
      <c r="E78" s="34"/>
      <c r="F78" s="34"/>
      <c r="G78" s="34"/>
      <c r="H78" s="34"/>
      <c r="I78" s="34"/>
      <c r="J78" s="34"/>
      <c r="K78" s="34"/>
      <c r="L78" s="35"/>
    </row>
    <row r="79" spans="1:12" x14ac:dyDescent="0.25">
      <c r="A79" s="150"/>
      <c r="B79" s="25"/>
      <c r="C79" s="20"/>
      <c r="D79" s="20"/>
      <c r="E79" s="22"/>
      <c r="F79" s="22"/>
      <c r="G79" s="22"/>
      <c r="H79" s="22"/>
      <c r="I79" s="22"/>
      <c r="J79" s="21"/>
      <c r="K79" s="22"/>
      <c r="L79" s="26"/>
    </row>
    <row r="80" spans="1:12" x14ac:dyDescent="0.25">
      <c r="A80" s="151"/>
      <c r="B80" s="27"/>
      <c r="C80" s="45"/>
      <c r="D80" s="45"/>
      <c r="E80" s="29"/>
      <c r="F80" s="29"/>
      <c r="G80" s="29"/>
      <c r="H80" s="29"/>
      <c r="I80" s="29"/>
      <c r="J80" s="28"/>
      <c r="K80" s="29"/>
      <c r="L80" s="30"/>
    </row>
    <row r="81" spans="1:12" x14ac:dyDescent="0.25">
      <c r="A81" s="149"/>
      <c r="B81" s="27"/>
      <c r="C81" s="45"/>
      <c r="D81" s="45"/>
      <c r="E81" s="29"/>
      <c r="F81" s="29"/>
      <c r="G81" s="29"/>
      <c r="H81" s="29"/>
      <c r="I81" s="29"/>
      <c r="J81" s="28"/>
      <c r="K81" s="29"/>
      <c r="L81" s="30"/>
    </row>
    <row r="82" spans="1:12" x14ac:dyDescent="0.25">
      <c r="A82" s="150"/>
      <c r="B82" s="25"/>
      <c r="C82" s="20"/>
      <c r="D82" s="20"/>
      <c r="E82" s="22"/>
      <c r="F82" s="22"/>
      <c r="G82" s="22"/>
      <c r="H82" s="22"/>
      <c r="I82" s="22"/>
      <c r="J82" s="22"/>
      <c r="K82" s="21"/>
      <c r="L82" s="24"/>
    </row>
    <row r="83" spans="1:12" x14ac:dyDescent="0.25">
      <c r="A83" s="150"/>
      <c r="B83" s="27"/>
      <c r="C83" s="45"/>
      <c r="D83" s="45"/>
      <c r="E83" s="29"/>
      <c r="F83" s="29"/>
      <c r="G83" s="29"/>
      <c r="H83" s="29"/>
      <c r="I83" s="29"/>
      <c r="J83" s="29"/>
      <c r="K83" s="28"/>
      <c r="L83" s="31"/>
    </row>
    <row r="84" spans="1:12" x14ac:dyDescent="0.25">
      <c r="A84" s="151"/>
      <c r="B84" s="27"/>
      <c r="C84" s="45"/>
      <c r="D84" s="45"/>
      <c r="E84" s="29"/>
      <c r="F84" s="29"/>
      <c r="G84" s="29"/>
      <c r="H84" s="29"/>
      <c r="I84" s="29"/>
      <c r="J84" s="28"/>
      <c r="K84" s="28"/>
      <c r="L84" s="31"/>
    </row>
    <row r="85" spans="1:12" x14ac:dyDescent="0.25">
      <c r="A85" s="149"/>
      <c r="B85" s="32"/>
      <c r="C85" s="38"/>
      <c r="D85" s="38"/>
      <c r="E85" s="34"/>
      <c r="F85" s="34"/>
      <c r="G85" s="34"/>
      <c r="H85" s="34"/>
      <c r="I85" s="34"/>
      <c r="J85" s="33"/>
      <c r="K85" s="33"/>
      <c r="L85" s="36"/>
    </row>
    <row r="86" spans="1:12" x14ac:dyDescent="0.25">
      <c r="A86" s="150"/>
      <c r="B86" s="25"/>
      <c r="C86" s="20"/>
      <c r="D86" s="20"/>
      <c r="E86" s="22"/>
      <c r="F86" s="22"/>
      <c r="G86" s="22"/>
      <c r="H86" s="22"/>
      <c r="I86" s="22"/>
      <c r="J86" s="21"/>
      <c r="K86" s="21"/>
      <c r="L86" s="24"/>
    </row>
    <row r="87" spans="1:12" x14ac:dyDescent="0.25">
      <c r="A87" s="150"/>
      <c r="B87" s="27"/>
      <c r="C87" s="45"/>
      <c r="D87" s="45"/>
      <c r="E87" s="29"/>
      <c r="F87" s="29"/>
      <c r="G87" s="29"/>
      <c r="H87" s="29"/>
      <c r="I87" s="29"/>
      <c r="J87" s="28"/>
      <c r="K87" s="28"/>
      <c r="L87" s="31"/>
    </row>
    <row r="88" spans="1:12" x14ac:dyDescent="0.25">
      <c r="A88" s="151"/>
      <c r="B88" s="27"/>
      <c r="C88" s="45"/>
      <c r="D88" s="45"/>
      <c r="E88" s="29"/>
      <c r="F88" s="29"/>
      <c r="G88" s="29"/>
      <c r="H88" s="29"/>
      <c r="I88" s="29"/>
      <c r="J88" s="28"/>
      <c r="K88" s="28"/>
      <c r="L88" s="31"/>
    </row>
    <row r="89" spans="1:12" x14ac:dyDescent="0.25">
      <c r="A89" s="149"/>
      <c r="B89" s="32"/>
      <c r="C89" s="38"/>
      <c r="D89" s="38"/>
      <c r="E89" s="34"/>
      <c r="F89" s="34"/>
      <c r="G89" s="34"/>
      <c r="H89" s="34"/>
      <c r="I89" s="34"/>
      <c r="J89" s="33"/>
      <c r="K89" s="33"/>
      <c r="L89" s="36"/>
    </row>
    <row r="90" spans="1:12" x14ac:dyDescent="0.25">
      <c r="A90" s="150"/>
      <c r="B90" s="25"/>
      <c r="C90" s="20"/>
      <c r="D90" s="20"/>
      <c r="E90" s="22"/>
      <c r="F90" s="22"/>
      <c r="G90" s="22"/>
      <c r="H90" s="22"/>
      <c r="I90" s="22"/>
      <c r="J90" s="21"/>
      <c r="K90" s="21"/>
      <c r="L90" s="24"/>
    </row>
    <row r="91" spans="1:12" x14ac:dyDescent="0.25">
      <c r="A91" s="150"/>
      <c r="B91" s="27"/>
      <c r="C91" s="45"/>
      <c r="D91" s="45"/>
      <c r="E91" s="29"/>
      <c r="F91" s="29"/>
      <c r="G91" s="29"/>
      <c r="H91" s="29"/>
      <c r="I91" s="29"/>
      <c r="J91" s="28"/>
      <c r="K91" s="28"/>
      <c r="L91" s="31"/>
    </row>
    <row r="92" spans="1:12" x14ac:dyDescent="0.25">
      <c r="A92" s="151"/>
      <c r="B92" s="27"/>
      <c r="C92" s="45"/>
      <c r="D92" s="45"/>
      <c r="E92" s="29"/>
      <c r="F92" s="29"/>
      <c r="G92" s="29"/>
      <c r="H92" s="29"/>
      <c r="I92" s="29"/>
      <c r="J92" s="29"/>
      <c r="K92" s="28"/>
      <c r="L92" s="31"/>
    </row>
    <row r="93" spans="1:12" x14ac:dyDescent="0.25">
      <c r="A93" s="149"/>
      <c r="B93" s="32"/>
      <c r="C93" s="38"/>
      <c r="D93" s="38"/>
      <c r="E93" s="34"/>
      <c r="F93" s="34"/>
      <c r="G93" s="34"/>
      <c r="H93" s="34"/>
      <c r="I93" s="34"/>
      <c r="J93" s="34"/>
      <c r="K93" s="33"/>
      <c r="L93" s="36"/>
    </row>
    <row r="94" spans="1:12" x14ac:dyDescent="0.25">
      <c r="A94" s="150"/>
      <c r="B94" s="25"/>
      <c r="C94" s="20"/>
      <c r="D94" s="20"/>
      <c r="E94" s="22"/>
      <c r="F94" s="22"/>
      <c r="G94" s="22"/>
      <c r="H94" s="22"/>
      <c r="I94" s="22"/>
      <c r="J94" s="22"/>
      <c r="K94" s="22"/>
      <c r="L94" s="26"/>
    </row>
    <row r="95" spans="1:12" x14ac:dyDescent="0.25">
      <c r="A95" s="150"/>
      <c r="B95" s="27"/>
      <c r="C95" s="45"/>
      <c r="D95" s="45"/>
      <c r="E95" s="29"/>
      <c r="F95" s="29"/>
      <c r="G95" s="29"/>
      <c r="H95" s="29"/>
      <c r="I95" s="29"/>
      <c r="J95" s="29"/>
      <c r="K95" s="29"/>
      <c r="L95" s="30"/>
    </row>
    <row r="96" spans="1:12" x14ac:dyDescent="0.25">
      <c r="A96" s="151"/>
      <c r="B96" s="27"/>
      <c r="C96" s="45"/>
      <c r="D96" s="45"/>
      <c r="E96" s="29"/>
      <c r="F96" s="29"/>
      <c r="G96" s="29"/>
      <c r="H96" s="29"/>
      <c r="I96" s="29"/>
      <c r="J96" s="29"/>
      <c r="K96" s="29"/>
      <c r="L96" s="30"/>
    </row>
    <row r="97" spans="1:12" x14ac:dyDescent="0.25">
      <c r="A97" s="149"/>
      <c r="B97" s="32"/>
      <c r="C97" s="38"/>
      <c r="D97" s="38"/>
      <c r="E97" s="34"/>
      <c r="F97" s="34"/>
      <c r="G97" s="34"/>
      <c r="H97" s="34"/>
      <c r="I97" s="34"/>
      <c r="J97" s="34"/>
      <c r="K97" s="34"/>
      <c r="L97" s="35"/>
    </row>
    <row r="98" spans="1:12" x14ac:dyDescent="0.25">
      <c r="A98" s="150"/>
      <c r="B98" s="25"/>
      <c r="C98" s="20"/>
      <c r="D98" s="20"/>
      <c r="E98" s="22"/>
      <c r="F98" s="22"/>
      <c r="G98" s="22"/>
      <c r="H98" s="22"/>
      <c r="I98" s="22"/>
      <c r="J98" s="21"/>
      <c r="K98" s="22"/>
      <c r="L98" s="26"/>
    </row>
    <row r="99" spans="1:12" x14ac:dyDescent="0.25">
      <c r="A99" s="150"/>
      <c r="B99" s="27"/>
      <c r="C99" s="45"/>
      <c r="D99" s="45"/>
      <c r="E99" s="29"/>
      <c r="F99" s="29"/>
      <c r="G99" s="29"/>
      <c r="H99" s="29"/>
      <c r="I99" s="29"/>
      <c r="J99" s="28"/>
      <c r="K99" s="29"/>
      <c r="L99" s="30"/>
    </row>
    <row r="100" spans="1:12" x14ac:dyDescent="0.25">
      <c r="A100" s="151"/>
      <c r="B100" s="27"/>
      <c r="C100" s="45"/>
      <c r="D100" s="45"/>
      <c r="E100" s="29"/>
      <c r="F100" s="29"/>
      <c r="G100" s="29"/>
      <c r="H100" s="29"/>
      <c r="I100" s="29"/>
      <c r="J100" s="28"/>
      <c r="K100" s="29"/>
      <c r="L100" s="30"/>
    </row>
    <row r="101" spans="1:12" x14ac:dyDescent="0.25">
      <c r="A101" s="149"/>
      <c r="B101" s="25"/>
      <c r="C101" s="20"/>
      <c r="D101" s="20"/>
      <c r="E101" s="22"/>
      <c r="F101" s="22"/>
      <c r="G101" s="22"/>
      <c r="H101" s="22"/>
      <c r="I101" s="22"/>
      <c r="J101" s="22"/>
      <c r="K101" s="21"/>
      <c r="L101" s="24"/>
    </row>
    <row r="102" spans="1:12" x14ac:dyDescent="0.25">
      <c r="A102" s="150"/>
      <c r="B102" s="27"/>
      <c r="C102" s="45"/>
      <c r="D102" s="45"/>
      <c r="E102" s="29"/>
      <c r="F102" s="29"/>
      <c r="G102" s="29"/>
      <c r="H102" s="29"/>
      <c r="I102" s="29"/>
      <c r="J102" s="29"/>
      <c r="K102" s="28"/>
      <c r="L102" s="31"/>
    </row>
    <row r="103" spans="1:12" x14ac:dyDescent="0.25">
      <c r="A103" s="150"/>
      <c r="B103" s="27"/>
      <c r="C103" s="45"/>
      <c r="D103" s="45"/>
      <c r="E103" s="29"/>
      <c r="F103" s="29"/>
      <c r="G103" s="29"/>
      <c r="H103" s="29"/>
      <c r="I103" s="29"/>
      <c r="J103" s="28"/>
      <c r="K103" s="28"/>
      <c r="L103" s="31"/>
    </row>
    <row r="104" spans="1:12" x14ac:dyDescent="0.25">
      <c r="A104" s="151"/>
      <c r="B104" s="32"/>
      <c r="C104" s="38"/>
      <c r="D104" s="38"/>
      <c r="E104" s="34"/>
      <c r="F104" s="34"/>
      <c r="G104" s="34"/>
      <c r="H104" s="34"/>
      <c r="I104" s="34"/>
      <c r="J104" s="33"/>
      <c r="K104" s="33"/>
      <c r="L104" s="36"/>
    </row>
    <row r="105" spans="1:12" x14ac:dyDescent="0.25">
      <c r="A105" s="149"/>
      <c r="B105" s="25"/>
      <c r="C105" s="20"/>
      <c r="D105" s="20"/>
      <c r="E105" s="22"/>
      <c r="F105" s="22"/>
      <c r="G105" s="22"/>
      <c r="H105" s="22"/>
      <c r="I105" s="22"/>
      <c r="J105" s="21"/>
      <c r="K105" s="21"/>
      <c r="L105" s="24"/>
    </row>
    <row r="106" spans="1:12" x14ac:dyDescent="0.25">
      <c r="A106" s="150"/>
      <c r="B106" s="27"/>
      <c r="C106" s="45"/>
      <c r="D106" s="45"/>
      <c r="E106" s="29"/>
      <c r="F106" s="29"/>
      <c r="G106" s="29"/>
      <c r="H106" s="29"/>
      <c r="I106" s="29"/>
      <c r="J106" s="28"/>
      <c r="K106" s="28"/>
      <c r="L106" s="31"/>
    </row>
    <row r="107" spans="1:12" x14ac:dyDescent="0.25">
      <c r="A107" s="150"/>
      <c r="B107" s="27"/>
      <c r="C107" s="45"/>
      <c r="D107" s="45"/>
      <c r="E107" s="29"/>
      <c r="F107" s="29"/>
      <c r="G107" s="29"/>
      <c r="H107" s="29"/>
      <c r="I107" s="29"/>
      <c r="J107" s="28"/>
      <c r="K107" s="28"/>
      <c r="L107" s="31"/>
    </row>
    <row r="108" spans="1:12" x14ac:dyDescent="0.25">
      <c r="A108" s="151"/>
      <c r="B108" s="32"/>
      <c r="C108" s="38"/>
      <c r="D108" s="38"/>
      <c r="E108" s="34"/>
      <c r="F108" s="34"/>
      <c r="G108" s="34"/>
      <c r="H108" s="34"/>
      <c r="I108" s="34"/>
      <c r="J108" s="33"/>
      <c r="K108" s="33"/>
      <c r="L108" s="36"/>
    </row>
    <row r="109" spans="1:12" x14ac:dyDescent="0.25">
      <c r="A109" s="149"/>
      <c r="B109" s="25"/>
      <c r="C109" s="20"/>
      <c r="D109" s="20"/>
      <c r="E109" s="22"/>
      <c r="F109" s="22"/>
      <c r="G109" s="22"/>
      <c r="H109" s="22"/>
      <c r="I109" s="22"/>
      <c r="J109" s="21"/>
      <c r="K109" s="21"/>
      <c r="L109" s="24"/>
    </row>
    <row r="110" spans="1:12" x14ac:dyDescent="0.25">
      <c r="A110" s="150"/>
      <c r="B110" s="27"/>
      <c r="C110" s="45"/>
      <c r="D110" s="45"/>
      <c r="E110" s="29"/>
      <c r="F110" s="29"/>
      <c r="G110" s="29"/>
      <c r="H110" s="29"/>
      <c r="I110" s="29"/>
      <c r="J110" s="28"/>
      <c r="K110" s="28"/>
      <c r="L110" s="31"/>
    </row>
    <row r="111" spans="1:12" x14ac:dyDescent="0.25">
      <c r="A111" s="150"/>
      <c r="B111" s="27"/>
      <c r="C111" s="45"/>
      <c r="D111" s="45"/>
      <c r="E111" s="29"/>
      <c r="F111" s="29"/>
      <c r="G111" s="29"/>
      <c r="H111" s="29"/>
      <c r="I111" s="29"/>
      <c r="J111" s="29"/>
      <c r="K111" s="28"/>
      <c r="L111" s="31"/>
    </row>
    <row r="112" spans="1:12" x14ac:dyDescent="0.25">
      <c r="A112" s="151"/>
      <c r="B112" s="32"/>
      <c r="C112" s="38"/>
      <c r="D112" s="38"/>
      <c r="E112" s="34"/>
      <c r="F112" s="34"/>
      <c r="G112" s="34"/>
      <c r="H112" s="34"/>
      <c r="I112" s="34"/>
      <c r="J112" s="34"/>
      <c r="K112" s="33"/>
      <c r="L112" s="36"/>
    </row>
    <row r="113" spans="1:1" x14ac:dyDescent="0.25">
      <c r="A113" s="47"/>
    </row>
    <row r="114" spans="1:1" x14ac:dyDescent="0.25">
      <c r="A114" s="47"/>
    </row>
    <row r="115" spans="1:1" x14ac:dyDescent="0.25">
      <c r="A115" s="47"/>
    </row>
    <row r="116" spans="1:1" x14ac:dyDescent="0.25">
      <c r="A116" s="47"/>
    </row>
    <row r="117" spans="1:1" x14ac:dyDescent="0.25">
      <c r="A117" s="47"/>
    </row>
    <row r="118" spans="1:1" x14ac:dyDescent="0.25">
      <c r="A118" s="47"/>
    </row>
    <row r="119" spans="1:1" x14ac:dyDescent="0.25">
      <c r="A119" s="47"/>
    </row>
    <row r="120" spans="1:1" x14ac:dyDescent="0.25">
      <c r="A120" s="47"/>
    </row>
    <row r="121" spans="1:1" x14ac:dyDescent="0.25">
      <c r="A121" s="47"/>
    </row>
    <row r="122" spans="1:1" x14ac:dyDescent="0.25">
      <c r="A122" s="47"/>
    </row>
    <row r="123" spans="1:1" x14ac:dyDescent="0.25">
      <c r="A123" s="47"/>
    </row>
    <row r="124" spans="1:1" x14ac:dyDescent="0.25">
      <c r="A124" s="47"/>
    </row>
    <row r="125" spans="1:1" x14ac:dyDescent="0.25">
      <c r="A125" s="47"/>
    </row>
    <row r="126" spans="1:1" x14ac:dyDescent="0.25">
      <c r="A126" s="47"/>
    </row>
    <row r="127" spans="1:1" x14ac:dyDescent="0.25">
      <c r="A127" s="47"/>
    </row>
    <row r="128" spans="1:1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  <row r="138" spans="1:1" x14ac:dyDescent="0.25">
      <c r="A138" s="47"/>
    </row>
    <row r="139" spans="1:1" x14ac:dyDescent="0.25">
      <c r="A139" s="47"/>
    </row>
    <row r="140" spans="1:1" x14ac:dyDescent="0.25">
      <c r="A140" s="47"/>
    </row>
    <row r="141" spans="1:1" x14ac:dyDescent="0.25">
      <c r="A141" s="47"/>
    </row>
    <row r="142" spans="1:1" x14ac:dyDescent="0.25">
      <c r="A142" s="47"/>
    </row>
    <row r="143" spans="1:1" x14ac:dyDescent="0.25">
      <c r="A143" s="47"/>
    </row>
    <row r="144" spans="1:1" x14ac:dyDescent="0.25">
      <c r="A144" s="47"/>
    </row>
    <row r="145" spans="1:1" x14ac:dyDescent="0.25">
      <c r="A145" s="47"/>
    </row>
    <row r="146" spans="1:1" x14ac:dyDescent="0.25">
      <c r="A146" s="47"/>
    </row>
    <row r="147" spans="1:1" x14ac:dyDescent="0.25">
      <c r="A147" s="47"/>
    </row>
    <row r="148" spans="1:1" x14ac:dyDescent="0.25">
      <c r="A148" s="47"/>
    </row>
    <row r="149" spans="1:1" x14ac:dyDescent="0.25">
      <c r="A149" s="47"/>
    </row>
    <row r="150" spans="1:1" x14ac:dyDescent="0.25">
      <c r="A150" s="47"/>
    </row>
    <row r="151" spans="1:1" x14ac:dyDescent="0.25">
      <c r="A151" s="47"/>
    </row>
    <row r="152" spans="1:1" x14ac:dyDescent="0.25">
      <c r="A152" s="47"/>
    </row>
    <row r="153" spans="1:1" x14ac:dyDescent="0.25">
      <c r="A153" s="47"/>
    </row>
    <row r="154" spans="1:1" x14ac:dyDescent="0.25">
      <c r="A154" s="47"/>
    </row>
    <row r="155" spans="1:1" x14ac:dyDescent="0.25">
      <c r="A155" s="47"/>
    </row>
    <row r="156" spans="1:1" x14ac:dyDescent="0.25">
      <c r="A156" s="47"/>
    </row>
    <row r="157" spans="1:1" x14ac:dyDescent="0.25">
      <c r="A157" s="47"/>
    </row>
    <row r="158" spans="1:1" x14ac:dyDescent="0.25">
      <c r="A158" s="47"/>
    </row>
    <row r="159" spans="1:1" x14ac:dyDescent="0.25">
      <c r="A159" s="47"/>
    </row>
    <row r="160" spans="1:1" x14ac:dyDescent="0.25">
      <c r="A160" s="47"/>
    </row>
    <row r="161" spans="1:1" x14ac:dyDescent="0.25">
      <c r="A161" s="47"/>
    </row>
    <row r="162" spans="1:1" x14ac:dyDescent="0.25">
      <c r="A162" s="47"/>
    </row>
    <row r="163" spans="1:1" x14ac:dyDescent="0.25">
      <c r="A163" s="47"/>
    </row>
    <row r="164" spans="1:1" x14ac:dyDescent="0.25">
      <c r="A164" s="47"/>
    </row>
    <row r="165" spans="1:1" x14ac:dyDescent="0.25">
      <c r="A165" s="47"/>
    </row>
    <row r="166" spans="1:1" x14ac:dyDescent="0.25">
      <c r="A166" s="47"/>
    </row>
    <row r="167" spans="1:1" x14ac:dyDescent="0.25">
      <c r="A167" s="47"/>
    </row>
    <row r="168" spans="1:1" x14ac:dyDescent="0.25">
      <c r="A168" s="47"/>
    </row>
    <row r="169" spans="1:1" x14ac:dyDescent="0.25">
      <c r="A169" s="47"/>
    </row>
    <row r="170" spans="1:1" x14ac:dyDescent="0.25">
      <c r="A170" s="47"/>
    </row>
    <row r="171" spans="1:1" x14ac:dyDescent="0.25">
      <c r="A171" s="47"/>
    </row>
    <row r="172" spans="1:1" x14ac:dyDescent="0.25">
      <c r="A172" s="47"/>
    </row>
    <row r="173" spans="1:1" x14ac:dyDescent="0.25">
      <c r="A173" s="47"/>
    </row>
    <row r="174" spans="1:1" x14ac:dyDescent="0.25">
      <c r="A174" s="47"/>
    </row>
    <row r="175" spans="1:1" x14ac:dyDescent="0.25">
      <c r="A175" s="47"/>
    </row>
    <row r="176" spans="1:1" x14ac:dyDescent="0.25">
      <c r="A176" s="47"/>
    </row>
    <row r="177" spans="1:1" x14ac:dyDescent="0.25">
      <c r="A177" s="47"/>
    </row>
    <row r="178" spans="1:1" x14ac:dyDescent="0.25">
      <c r="A178" s="47"/>
    </row>
    <row r="179" spans="1:1" x14ac:dyDescent="0.25">
      <c r="A179" s="47"/>
    </row>
    <row r="180" spans="1:1" x14ac:dyDescent="0.25">
      <c r="A180" s="47"/>
    </row>
    <row r="181" spans="1:1" x14ac:dyDescent="0.25">
      <c r="A181" s="47"/>
    </row>
    <row r="182" spans="1:1" x14ac:dyDescent="0.25">
      <c r="A182" s="47"/>
    </row>
    <row r="183" spans="1:1" x14ac:dyDescent="0.25">
      <c r="A183" s="47"/>
    </row>
    <row r="184" spans="1:1" x14ac:dyDescent="0.25">
      <c r="A184" s="47"/>
    </row>
    <row r="185" spans="1:1" x14ac:dyDescent="0.25">
      <c r="A185" s="47"/>
    </row>
    <row r="186" spans="1:1" x14ac:dyDescent="0.25">
      <c r="A186" s="47"/>
    </row>
    <row r="187" spans="1:1" x14ac:dyDescent="0.25">
      <c r="A187" s="47"/>
    </row>
    <row r="188" spans="1:1" x14ac:dyDescent="0.25">
      <c r="A188" s="47"/>
    </row>
    <row r="189" spans="1:1" x14ac:dyDescent="0.25">
      <c r="A189" s="47"/>
    </row>
    <row r="190" spans="1:1" x14ac:dyDescent="0.25">
      <c r="A190" s="47"/>
    </row>
    <row r="191" spans="1:1" x14ac:dyDescent="0.25">
      <c r="A191" s="47"/>
    </row>
    <row r="192" spans="1:1" x14ac:dyDescent="0.25">
      <c r="A192" s="47"/>
    </row>
    <row r="193" spans="1:1" x14ac:dyDescent="0.25">
      <c r="A193" s="47"/>
    </row>
    <row r="194" spans="1:1" x14ac:dyDescent="0.25">
      <c r="A194" s="47"/>
    </row>
    <row r="195" spans="1:1" x14ac:dyDescent="0.25">
      <c r="A195" s="47"/>
    </row>
    <row r="196" spans="1:1" x14ac:dyDescent="0.25">
      <c r="A196" s="47"/>
    </row>
    <row r="197" spans="1:1" x14ac:dyDescent="0.25">
      <c r="A197" s="47"/>
    </row>
    <row r="198" spans="1:1" x14ac:dyDescent="0.25">
      <c r="A198" s="47"/>
    </row>
    <row r="199" spans="1:1" x14ac:dyDescent="0.25">
      <c r="A199" s="47"/>
    </row>
    <row r="200" spans="1:1" x14ac:dyDescent="0.25">
      <c r="A200" s="47"/>
    </row>
    <row r="201" spans="1:1" x14ac:dyDescent="0.25">
      <c r="A201" s="47"/>
    </row>
    <row r="202" spans="1:1" x14ac:dyDescent="0.25">
      <c r="A202" s="47"/>
    </row>
    <row r="203" spans="1:1" x14ac:dyDescent="0.25">
      <c r="A203" s="47"/>
    </row>
    <row r="204" spans="1:1" x14ac:dyDescent="0.25">
      <c r="A204" s="47"/>
    </row>
    <row r="205" spans="1:1" x14ac:dyDescent="0.25">
      <c r="A205" s="47"/>
    </row>
    <row r="206" spans="1:1" x14ac:dyDescent="0.25">
      <c r="A206" s="47"/>
    </row>
    <row r="207" spans="1:1" x14ac:dyDescent="0.25">
      <c r="A207" s="47"/>
    </row>
    <row r="208" spans="1:1" x14ac:dyDescent="0.25">
      <c r="A208" s="47"/>
    </row>
    <row r="209" spans="1:1" x14ac:dyDescent="0.25">
      <c r="A209" s="47"/>
    </row>
    <row r="210" spans="1:1" x14ac:dyDescent="0.25">
      <c r="A210" s="47"/>
    </row>
    <row r="211" spans="1:1" x14ac:dyDescent="0.25">
      <c r="A211" s="47"/>
    </row>
  </sheetData>
  <mergeCells count="24">
    <mergeCell ref="A109:A112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61:A64"/>
    <mergeCell ref="A9:A14"/>
    <mergeCell ref="A19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6"/>
  <sheetViews>
    <sheetView zoomScale="80" zoomScaleNormal="80" workbookViewId="0">
      <selection activeCell="L10" sqref="L10"/>
    </sheetView>
  </sheetViews>
  <sheetFormatPr baseColWidth="10" defaultColWidth="8.7265625" defaultRowHeight="14.5" x14ac:dyDescent="0.35"/>
  <cols>
    <col min="1" max="1" width="19.1796875" customWidth="1"/>
    <col min="2" max="2" width="20.7265625" customWidth="1"/>
    <col min="3" max="3" width="17.81640625" customWidth="1"/>
  </cols>
  <sheetData>
    <row r="3" spans="1:9" x14ac:dyDescent="0.35">
      <c r="A3" t="s">
        <v>105</v>
      </c>
    </row>
    <row r="7" spans="1:9" x14ac:dyDescent="0.35">
      <c r="A7" t="s">
        <v>108</v>
      </c>
      <c r="B7" s="4" t="s">
        <v>95</v>
      </c>
      <c r="C7" s="4" t="s">
        <v>13</v>
      </c>
      <c r="D7" s="4" t="s">
        <v>51</v>
      </c>
      <c r="E7" s="4"/>
      <c r="F7" s="4"/>
      <c r="G7" s="4" t="s">
        <v>63</v>
      </c>
      <c r="H7" s="4" t="s">
        <v>64</v>
      </c>
      <c r="I7" s="4" t="s">
        <v>65</v>
      </c>
    </row>
    <row r="8" spans="1:9" s="4" customFormat="1" x14ac:dyDescent="0.35"/>
    <row r="9" spans="1:9" x14ac:dyDescent="0.35">
      <c r="A9" s="148" t="s">
        <v>1</v>
      </c>
      <c r="B9" t="s">
        <v>3</v>
      </c>
      <c r="C9">
        <v>0.22240000000000001</v>
      </c>
      <c r="D9">
        <v>8.1647045261907608E-2</v>
      </c>
      <c r="G9">
        <v>0.13919999999999999</v>
      </c>
      <c r="H9">
        <v>0.3024</v>
      </c>
      <c r="I9">
        <v>0.22559999999999999</v>
      </c>
    </row>
    <row r="10" spans="1:9" x14ac:dyDescent="0.35">
      <c r="A10" s="148"/>
      <c r="B10" t="s">
        <v>96</v>
      </c>
      <c r="C10">
        <v>0.2908</v>
      </c>
      <c r="D10">
        <v>0.21326340520586276</v>
      </c>
      <c r="G10">
        <v>0.14000000000000001</v>
      </c>
      <c r="H10">
        <v>0.44159999999999999</v>
      </c>
    </row>
    <row r="11" spans="1:9" x14ac:dyDescent="0.35">
      <c r="A11" s="148"/>
      <c r="B11" t="s">
        <v>97</v>
      </c>
      <c r="C11">
        <v>0.25214999999999999</v>
      </c>
      <c r="D11">
        <v>2.0045635435176408E-2</v>
      </c>
      <c r="G11">
        <v>0.27165</v>
      </c>
      <c r="H11">
        <v>0.2316</v>
      </c>
      <c r="I11">
        <v>0.25319999999999998</v>
      </c>
    </row>
    <row r="12" spans="1:9" x14ac:dyDescent="0.35">
      <c r="A12" s="2"/>
    </row>
    <row r="13" spans="1:9" x14ac:dyDescent="0.35">
      <c r="A13" s="148" t="s">
        <v>54</v>
      </c>
      <c r="B13" t="s">
        <v>3</v>
      </c>
      <c r="C13">
        <v>0.19666666666666666</v>
      </c>
      <c r="D13">
        <v>0.1175088649138155</v>
      </c>
      <c r="G13">
        <v>0.19500000000000001</v>
      </c>
      <c r="H13">
        <v>0.315</v>
      </c>
      <c r="I13">
        <v>0.08</v>
      </c>
    </row>
    <row r="14" spans="1:9" x14ac:dyDescent="0.35">
      <c r="A14" s="148"/>
      <c r="B14" t="s">
        <v>96</v>
      </c>
      <c r="C14">
        <v>9.5640000000000001</v>
      </c>
      <c r="D14">
        <v>1.6313222121947641</v>
      </c>
      <c r="G14">
        <v>8.5464000000000002</v>
      </c>
      <c r="H14">
        <v>8.6999999999999993</v>
      </c>
      <c r="I14">
        <v>11.445600000000001</v>
      </c>
    </row>
    <row r="15" spans="1:9" x14ac:dyDescent="0.35">
      <c r="A15" s="148"/>
      <c r="B15" t="s">
        <v>97</v>
      </c>
      <c r="C15">
        <v>20.153866666666669</v>
      </c>
      <c r="D15">
        <v>4.4869359716106185</v>
      </c>
      <c r="G15">
        <v>19.847799999999999</v>
      </c>
      <c r="H15">
        <v>24.786000000000001</v>
      </c>
      <c r="I15">
        <v>15.8278</v>
      </c>
    </row>
    <row r="16" spans="1:9" x14ac:dyDescent="0.35">
      <c r="A16" s="2"/>
    </row>
    <row r="17" spans="1:9" x14ac:dyDescent="0.35">
      <c r="A17" s="148" t="s">
        <v>93</v>
      </c>
      <c r="B17" t="s">
        <v>3</v>
      </c>
      <c r="C17">
        <v>0.50746666666666662</v>
      </c>
      <c r="D17">
        <v>0.42853150798200751</v>
      </c>
      <c r="G17">
        <v>0.22</v>
      </c>
      <c r="H17">
        <v>1</v>
      </c>
      <c r="I17">
        <v>0.3024</v>
      </c>
    </row>
    <row r="18" spans="1:9" x14ac:dyDescent="0.35">
      <c r="A18" s="148"/>
      <c r="B18" t="s">
        <v>96</v>
      </c>
      <c r="C18">
        <v>11.978</v>
      </c>
      <c r="D18">
        <v>0.51934959324139285</v>
      </c>
      <c r="G18">
        <v>12.558</v>
      </c>
      <c r="H18">
        <v>11.82</v>
      </c>
      <c r="I18">
        <v>11.555999999999999</v>
      </c>
    </row>
    <row r="19" spans="1:9" x14ac:dyDescent="0.35">
      <c r="A19" s="148"/>
      <c r="B19" t="s">
        <v>97</v>
      </c>
      <c r="C19">
        <v>24.649266666666666</v>
      </c>
      <c r="D19">
        <v>4.7640705854692573</v>
      </c>
      <c r="G19">
        <v>21.520199999999999</v>
      </c>
      <c r="H19">
        <v>22.295500000000001</v>
      </c>
      <c r="I19">
        <v>30.132100000000001</v>
      </c>
    </row>
    <row r="20" spans="1:9" x14ac:dyDescent="0.35">
      <c r="A20" s="2"/>
    </row>
    <row r="21" spans="1:9" x14ac:dyDescent="0.35">
      <c r="A21" s="148" t="s">
        <v>94</v>
      </c>
      <c r="B21" t="s">
        <v>3</v>
      </c>
      <c r="C21">
        <v>0.7168000000000001</v>
      </c>
      <c r="D21">
        <v>0.17807504036220229</v>
      </c>
      <c r="G21">
        <v>0.5232</v>
      </c>
      <c r="H21">
        <v>0.87360000000000004</v>
      </c>
      <c r="I21">
        <v>0.75360000000000005</v>
      </c>
    </row>
    <row r="22" spans="1:9" x14ac:dyDescent="0.35">
      <c r="A22" s="148"/>
      <c r="B22" t="s">
        <v>96</v>
      </c>
      <c r="C22">
        <v>1.6039999999999999</v>
      </c>
      <c r="D22">
        <v>0.52084642650209334</v>
      </c>
      <c r="G22">
        <v>1.0029999999999999</v>
      </c>
      <c r="H22">
        <v>1.9239999999999999</v>
      </c>
      <c r="I22">
        <v>1.885</v>
      </c>
    </row>
    <row r="23" spans="1:9" x14ac:dyDescent="0.35">
      <c r="A23" s="148"/>
      <c r="B23" t="s">
        <v>97</v>
      </c>
      <c r="C23">
        <v>1.10405</v>
      </c>
      <c r="D23">
        <v>0.40552189521652232</v>
      </c>
      <c r="G23">
        <v>1.4903999999999999</v>
      </c>
      <c r="H23">
        <v>1.1399999999999999</v>
      </c>
      <c r="I23">
        <v>0.68174999999999997</v>
      </c>
    </row>
    <row r="24" spans="1:9" x14ac:dyDescent="0.35">
      <c r="A24" s="2"/>
    </row>
    <row r="25" spans="1:9" x14ac:dyDescent="0.35">
      <c r="A25" s="148" t="s">
        <v>74</v>
      </c>
      <c r="B25" t="s">
        <v>3</v>
      </c>
      <c r="C25">
        <v>0.56320000000000003</v>
      </c>
      <c r="D25">
        <v>0.14890319002627175</v>
      </c>
      <c r="G25">
        <v>0.55679999999999996</v>
      </c>
      <c r="H25">
        <v>0.41760000000000003</v>
      </c>
      <c r="I25">
        <v>0.71519999999999995</v>
      </c>
    </row>
    <row r="26" spans="1:9" x14ac:dyDescent="0.35">
      <c r="A26" s="148"/>
      <c r="B26" t="s">
        <v>96</v>
      </c>
      <c r="C26">
        <v>2.7059499999999996</v>
      </c>
      <c r="D26">
        <v>0.68884717281847085</v>
      </c>
      <c r="G26">
        <v>2.1934499999999999</v>
      </c>
      <c r="H26">
        <v>3.4889999999999999</v>
      </c>
      <c r="I26">
        <v>2.4354</v>
      </c>
    </row>
    <row r="27" spans="1:9" x14ac:dyDescent="0.35">
      <c r="A27" s="148"/>
      <c r="B27" t="s">
        <v>97</v>
      </c>
      <c r="C27">
        <v>1.3538500000000002</v>
      </c>
      <c r="D27">
        <v>0.27674135487852042</v>
      </c>
      <c r="G27">
        <v>1.67055</v>
      </c>
      <c r="H27">
        <v>1.1586000000000001</v>
      </c>
      <c r="I27">
        <v>1.2323999999999999</v>
      </c>
    </row>
    <row r="28" spans="1:9" x14ac:dyDescent="0.35">
      <c r="A28" s="2"/>
    </row>
    <row r="29" spans="1:9" x14ac:dyDescent="0.35">
      <c r="A29" s="148" t="s">
        <v>98</v>
      </c>
      <c r="B29" t="s">
        <v>3</v>
      </c>
      <c r="C29">
        <v>0.28771666666666668</v>
      </c>
      <c r="D29">
        <v>0.14825920151320568</v>
      </c>
      <c r="G29">
        <v>0.14599999999999999</v>
      </c>
      <c r="H29">
        <v>0.44174999999999998</v>
      </c>
      <c r="I29">
        <v>0.27539999999999998</v>
      </c>
    </row>
    <row r="30" spans="1:9" x14ac:dyDescent="0.35">
      <c r="A30" s="148"/>
      <c r="B30" t="s">
        <v>96</v>
      </c>
      <c r="C30">
        <v>1.7098833333333332</v>
      </c>
      <c r="D30">
        <v>1.0273663128764414</v>
      </c>
      <c r="G30">
        <v>0.61965000000000003</v>
      </c>
      <c r="H30">
        <v>1.85</v>
      </c>
      <c r="I30">
        <v>2.66</v>
      </c>
    </row>
    <row r="31" spans="1:9" x14ac:dyDescent="0.35">
      <c r="A31" s="148"/>
      <c r="B31" t="s">
        <v>97</v>
      </c>
      <c r="C31">
        <v>0.85178333333333323</v>
      </c>
      <c r="D31">
        <v>0.49405836025041971</v>
      </c>
      <c r="G31">
        <v>0.34965000000000002</v>
      </c>
      <c r="H31">
        <v>0.86834999999999996</v>
      </c>
      <c r="I31">
        <v>1.33735</v>
      </c>
    </row>
    <row r="32" spans="1:9" x14ac:dyDescent="0.35">
      <c r="A32" s="2"/>
    </row>
    <row r="33" spans="1:9" x14ac:dyDescent="0.35">
      <c r="A33" s="148" t="s">
        <v>99</v>
      </c>
      <c r="B33" t="s">
        <v>3</v>
      </c>
      <c r="C33">
        <v>0.35830000000000001</v>
      </c>
      <c r="D33">
        <v>0.34053522945504477</v>
      </c>
      <c r="G33">
        <v>9.1649999999999995E-2</v>
      </c>
      <c r="H33">
        <v>0.7419</v>
      </c>
      <c r="I33">
        <v>0.24135000000000001</v>
      </c>
    </row>
    <row r="34" spans="1:9" x14ac:dyDescent="0.35">
      <c r="A34" s="148"/>
      <c r="B34" t="s">
        <v>96</v>
      </c>
      <c r="C34">
        <v>1.0977833333333333</v>
      </c>
      <c r="D34">
        <v>0.56965449250693445</v>
      </c>
      <c r="G34">
        <v>1</v>
      </c>
      <c r="H34">
        <v>1.71</v>
      </c>
      <c r="I34">
        <v>0.58335000000000004</v>
      </c>
    </row>
    <row r="35" spans="1:9" x14ac:dyDescent="0.35">
      <c r="A35" s="148"/>
      <c r="B35" t="s">
        <v>97</v>
      </c>
      <c r="C35">
        <v>0.90494999999999992</v>
      </c>
      <c r="D35">
        <v>0.45359754463621171</v>
      </c>
      <c r="G35">
        <v>1.19835</v>
      </c>
      <c r="H35">
        <v>1.1339999999999999</v>
      </c>
      <c r="I35">
        <v>0.38250000000000001</v>
      </c>
    </row>
    <row r="36" spans="1:9" x14ac:dyDescent="0.35">
      <c r="A36" s="2"/>
    </row>
    <row r="37" spans="1:9" x14ac:dyDescent="0.35">
      <c r="A37" s="148" t="s">
        <v>100</v>
      </c>
      <c r="B37" t="s">
        <v>3</v>
      </c>
      <c r="C37">
        <v>0.44390000000000002</v>
      </c>
      <c r="D37">
        <v>5.1104109423802696E-2</v>
      </c>
      <c r="G37">
        <v>0.43169999999999997</v>
      </c>
      <c r="H37">
        <v>0.5</v>
      </c>
      <c r="I37">
        <v>0.4</v>
      </c>
    </row>
    <row r="38" spans="1:9" x14ac:dyDescent="0.35">
      <c r="A38" s="148"/>
      <c r="B38" t="s">
        <v>96</v>
      </c>
      <c r="C38">
        <v>4.2666666666666666</v>
      </c>
      <c r="D38">
        <v>2.4785748593361734</v>
      </c>
      <c r="G38">
        <v>6.5</v>
      </c>
      <c r="H38">
        <v>1.6</v>
      </c>
      <c r="I38">
        <v>4.7</v>
      </c>
    </row>
    <row r="39" spans="1:9" x14ac:dyDescent="0.35">
      <c r="A39" s="148"/>
      <c r="B39" t="s">
        <v>97</v>
      </c>
      <c r="C39">
        <v>0.51980000000000004</v>
      </c>
      <c r="D39">
        <v>0.18002876853436475</v>
      </c>
      <c r="G39">
        <v>0.64410000000000001</v>
      </c>
      <c r="H39">
        <v>0.31335000000000002</v>
      </c>
      <c r="I39">
        <v>0.60194999999999999</v>
      </c>
    </row>
    <row r="40" spans="1:9" x14ac:dyDescent="0.35">
      <c r="A40" s="2"/>
    </row>
    <row r="41" spans="1:9" x14ac:dyDescent="0.35">
      <c r="A41" s="148" t="s">
        <v>101</v>
      </c>
      <c r="B41" t="s">
        <v>3</v>
      </c>
      <c r="C41">
        <v>0.56669999999999998</v>
      </c>
      <c r="D41">
        <v>0.1172593279871587</v>
      </c>
      <c r="G41">
        <v>0.57569999999999999</v>
      </c>
      <c r="H41">
        <v>0.44519999999999998</v>
      </c>
      <c r="I41">
        <v>0.67920000000000003</v>
      </c>
    </row>
    <row r="42" spans="1:9" x14ac:dyDescent="0.35">
      <c r="A42" s="148"/>
      <c r="B42" t="s">
        <v>96</v>
      </c>
      <c r="C42">
        <v>10.076949999999998</v>
      </c>
      <c r="D42">
        <v>3.6011878883918338</v>
      </c>
      <c r="G42">
        <v>5.9288499999999997</v>
      </c>
      <c r="H42">
        <v>12.403</v>
      </c>
      <c r="I42">
        <v>11.898999999999999</v>
      </c>
    </row>
    <row r="43" spans="1:9" x14ac:dyDescent="0.35">
      <c r="A43" s="148"/>
      <c r="B43" t="s">
        <v>97</v>
      </c>
      <c r="C43">
        <v>3.2577666666666665</v>
      </c>
      <c r="D43">
        <v>3.7030580556255575</v>
      </c>
      <c r="G43">
        <v>1.07</v>
      </c>
      <c r="H43">
        <v>1.17</v>
      </c>
      <c r="I43">
        <v>7.5332999999999997</v>
      </c>
    </row>
    <row r="44" spans="1:9" x14ac:dyDescent="0.35">
      <c r="A44" s="2"/>
    </row>
    <row r="45" spans="1:9" x14ac:dyDescent="0.35">
      <c r="A45" s="148" t="s">
        <v>102</v>
      </c>
      <c r="B45" t="s">
        <v>3</v>
      </c>
      <c r="C45">
        <v>0.8577499999999999</v>
      </c>
      <c r="D45">
        <v>0.95521719912279646</v>
      </c>
      <c r="G45">
        <v>0.17865</v>
      </c>
      <c r="H45">
        <v>0.4446</v>
      </c>
      <c r="I45">
        <v>1.95</v>
      </c>
    </row>
    <row r="46" spans="1:9" x14ac:dyDescent="0.35">
      <c r="A46" s="148"/>
      <c r="B46" t="s">
        <v>96</v>
      </c>
      <c r="C46">
        <v>2.2233333333333332</v>
      </c>
      <c r="D46">
        <v>1.1154072499913805</v>
      </c>
      <c r="G46">
        <v>1.23</v>
      </c>
      <c r="H46">
        <v>2.0099999999999998</v>
      </c>
      <c r="I46">
        <v>3.43</v>
      </c>
    </row>
    <row r="47" spans="1:9" x14ac:dyDescent="0.35">
      <c r="A47" s="148"/>
      <c r="B47" t="s">
        <v>97</v>
      </c>
      <c r="C47">
        <v>6.2849750000000002</v>
      </c>
      <c r="D47">
        <v>4.0234729402905147</v>
      </c>
      <c r="H47">
        <v>9.1300000000000008</v>
      </c>
      <c r="I47">
        <v>3.4399500000000001</v>
      </c>
    </row>
    <row r="48" spans="1:9" x14ac:dyDescent="0.35">
      <c r="A48" s="2"/>
    </row>
    <row r="49" spans="1:9" x14ac:dyDescent="0.35">
      <c r="A49" s="148" t="s">
        <v>103</v>
      </c>
      <c r="B49" t="s">
        <v>3</v>
      </c>
      <c r="C49">
        <v>0.26666666666666666</v>
      </c>
      <c r="D49">
        <v>6.8251984098144342E-2</v>
      </c>
      <c r="G49">
        <v>0.34499999999999997</v>
      </c>
      <c r="H49">
        <v>0.22</v>
      </c>
      <c r="I49">
        <v>0.23499999999999999</v>
      </c>
    </row>
    <row r="50" spans="1:9" x14ac:dyDescent="0.35">
      <c r="A50" s="148"/>
      <c r="B50" t="s">
        <v>96</v>
      </c>
      <c r="C50">
        <v>7.039083333333334</v>
      </c>
      <c r="D50">
        <v>4.2764588178577529</v>
      </c>
      <c r="G50">
        <v>11.3</v>
      </c>
      <c r="H50">
        <v>7.07</v>
      </c>
      <c r="I50">
        <v>2.7472500000000002</v>
      </c>
    </row>
    <row r="51" spans="1:9" x14ac:dyDescent="0.35">
      <c r="A51" s="148"/>
      <c r="B51" t="s">
        <v>97</v>
      </c>
      <c r="C51">
        <v>5.1844666666666663</v>
      </c>
      <c r="D51">
        <v>1.976803342098888</v>
      </c>
      <c r="G51">
        <v>3.6960000000000002</v>
      </c>
      <c r="H51">
        <v>7.4273999999999996</v>
      </c>
      <c r="I51">
        <v>4.43</v>
      </c>
    </row>
    <row r="52" spans="1:9" x14ac:dyDescent="0.35">
      <c r="A52" s="2"/>
    </row>
    <row r="53" spans="1:9" x14ac:dyDescent="0.35">
      <c r="A53" s="148" t="s">
        <v>104</v>
      </c>
      <c r="B53" t="s">
        <v>3</v>
      </c>
      <c r="C53">
        <v>0.2334</v>
      </c>
      <c r="D53">
        <v>0.13491597385039319</v>
      </c>
      <c r="G53">
        <v>0.32879999999999998</v>
      </c>
      <c r="H53">
        <v>0.13800000000000001</v>
      </c>
    </row>
    <row r="54" spans="1:9" x14ac:dyDescent="0.35">
      <c r="A54" s="148"/>
      <c r="B54" t="s">
        <v>96</v>
      </c>
      <c r="C54">
        <v>5.2723333333333331</v>
      </c>
      <c r="D54">
        <v>1.3903151920817556</v>
      </c>
      <c r="G54">
        <v>6.83</v>
      </c>
      <c r="H54">
        <v>4.83</v>
      </c>
      <c r="I54">
        <v>4.157</v>
      </c>
    </row>
    <row r="55" spans="1:9" x14ac:dyDescent="0.35">
      <c r="A55" s="148"/>
      <c r="B55" t="s">
        <v>97</v>
      </c>
      <c r="C55">
        <v>5.5345333333333331</v>
      </c>
      <c r="D55">
        <v>4.590665839868258</v>
      </c>
      <c r="G55">
        <v>10.24</v>
      </c>
      <c r="H55">
        <v>5.2956000000000003</v>
      </c>
      <c r="I55">
        <v>1.0680000000000001</v>
      </c>
    </row>
    <row r="56" spans="1:9" x14ac:dyDescent="0.35">
      <c r="A56" s="2"/>
    </row>
  </sheetData>
  <mergeCells count="12">
    <mergeCell ref="A53:A55"/>
    <mergeCell ref="A9:A11"/>
    <mergeCell ref="A13:A15"/>
    <mergeCell ref="A17:A19"/>
    <mergeCell ref="A21:A23"/>
    <mergeCell ref="A25:A27"/>
    <mergeCell ref="A29:A31"/>
    <mergeCell ref="A33:A35"/>
    <mergeCell ref="A37:A39"/>
    <mergeCell ref="A41:A43"/>
    <mergeCell ref="A45:A47"/>
    <mergeCell ref="A49:A5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207"/>
  <sheetViews>
    <sheetView zoomScale="80" zoomScaleNormal="80" workbookViewId="0">
      <selection activeCell="AM68" sqref="AM68"/>
    </sheetView>
  </sheetViews>
  <sheetFormatPr baseColWidth="10" defaultColWidth="9.1796875" defaultRowHeight="12.5" x14ac:dyDescent="0.25"/>
  <cols>
    <col min="1" max="1" width="20.81640625" style="7" customWidth="1"/>
    <col min="2" max="2" width="14.54296875" style="7" customWidth="1"/>
    <col min="3" max="3" width="5.26953125" style="7" customWidth="1"/>
    <col min="4" max="4" width="7.54296875" style="7" bestFit="1" customWidth="1"/>
    <col min="5" max="6" width="9.1796875" style="7" customWidth="1"/>
    <col min="7" max="8" width="6.7265625" style="7" customWidth="1"/>
    <col min="9" max="14" width="4.453125" style="7" customWidth="1"/>
    <col min="15" max="15" width="6" style="9" customWidth="1"/>
    <col min="16" max="16" width="4.81640625" style="9" customWidth="1"/>
    <col min="17" max="17" width="3.54296875" style="9" customWidth="1"/>
    <col min="18" max="18" width="3.1796875" style="9" customWidth="1"/>
    <col min="19" max="19" width="3.7265625" style="9" customWidth="1"/>
    <col min="20" max="20" width="4" style="9" customWidth="1"/>
    <col min="21" max="21" width="4.26953125" style="9" customWidth="1"/>
    <col min="22" max="22" width="4.81640625" style="9" customWidth="1"/>
    <col min="23" max="25" width="3.453125" style="9" customWidth="1"/>
    <col min="26" max="31" width="4.7265625" style="7" customWidth="1"/>
    <col min="32" max="16384" width="9.1796875" style="7"/>
  </cols>
  <sheetData>
    <row r="3" spans="1:24" x14ac:dyDescent="0.25">
      <c r="C3" s="9"/>
      <c r="D3" s="9"/>
      <c r="E3" s="9"/>
    </row>
    <row r="4" spans="1:24" ht="13" x14ac:dyDescent="0.3">
      <c r="B4" s="8" t="s">
        <v>61</v>
      </c>
      <c r="C4" s="9"/>
      <c r="D4" s="9"/>
      <c r="E4" s="9"/>
    </row>
    <row r="5" spans="1:24" x14ac:dyDescent="0.25">
      <c r="B5" s="10"/>
      <c r="C5" s="9"/>
      <c r="D5" s="9"/>
      <c r="E5" s="9"/>
      <c r="I5" s="7" t="s">
        <v>57</v>
      </c>
    </row>
    <row r="6" spans="1:24" ht="13" x14ac:dyDescent="0.3">
      <c r="A6" s="11" t="s">
        <v>0</v>
      </c>
      <c r="B6" s="12"/>
      <c r="C6" s="9"/>
      <c r="D6" s="9"/>
      <c r="E6" s="9"/>
      <c r="J6" s="13" t="s">
        <v>4</v>
      </c>
      <c r="K6" s="13"/>
      <c r="L6" s="13"/>
    </row>
    <row r="7" spans="1:24" x14ac:dyDescent="0.25">
      <c r="B7" s="12"/>
      <c r="C7" s="14" t="s">
        <v>58</v>
      </c>
      <c r="D7" s="15" t="s">
        <v>59</v>
      </c>
      <c r="E7" s="9"/>
      <c r="J7" s="16">
        <v>1</v>
      </c>
      <c r="K7" s="16">
        <v>2</v>
      </c>
      <c r="L7" s="16">
        <v>3</v>
      </c>
      <c r="M7" s="17"/>
    </row>
    <row r="8" spans="1:24" ht="13" thickBot="1" x14ac:dyDescent="0.3">
      <c r="A8" s="18"/>
      <c r="B8" s="19"/>
      <c r="C8" s="20" t="e">
        <f t="shared" ref="C8:C71" si="0">AVERAGE(I8:N8)</f>
        <v>#DIV/0!</v>
      </c>
      <c r="D8" s="20" t="e">
        <f t="shared" ref="D8:D71" si="1">STDEV(I8:N8)</f>
        <v>#DIV/0!</v>
      </c>
      <c r="E8" s="21"/>
      <c r="F8" s="22"/>
      <c r="G8" s="22"/>
      <c r="H8" s="22"/>
      <c r="I8" s="22"/>
      <c r="J8" s="21"/>
      <c r="K8" s="21"/>
      <c r="L8" s="24"/>
    </row>
    <row r="9" spans="1:24" s="9" customFormat="1" x14ac:dyDescent="0.25">
      <c r="A9" s="43" t="s">
        <v>60</v>
      </c>
      <c r="B9" s="44"/>
      <c r="C9" s="45">
        <f t="shared" si="0"/>
        <v>0.22</v>
      </c>
      <c r="D9" s="45">
        <f t="shared" si="1"/>
        <v>3.4641016151377442E-2</v>
      </c>
      <c r="E9" s="28"/>
      <c r="F9" s="29"/>
      <c r="G9" s="29"/>
      <c r="H9" s="29"/>
      <c r="I9" s="29"/>
      <c r="J9" s="29">
        <v>0.26</v>
      </c>
      <c r="K9" s="29">
        <v>0.2</v>
      </c>
      <c r="L9" s="29">
        <v>0.2</v>
      </c>
      <c r="M9" s="7"/>
      <c r="N9" s="7"/>
      <c r="S9" s="7"/>
      <c r="T9" s="7"/>
      <c r="U9" s="7"/>
      <c r="V9" s="7"/>
      <c r="W9" s="7"/>
      <c r="X9" s="7"/>
    </row>
    <row r="10" spans="1:24" s="9" customFormat="1" x14ac:dyDescent="0.25">
      <c r="A10" s="153" t="s">
        <v>74</v>
      </c>
      <c r="B10" s="46">
        <v>1000</v>
      </c>
      <c r="C10" s="45">
        <f t="shared" si="0"/>
        <v>2.5666666666666669</v>
      </c>
      <c r="D10" s="45">
        <f t="shared" si="1"/>
        <v>0.75718777944003701</v>
      </c>
      <c r="E10" s="28"/>
      <c r="F10" s="29"/>
      <c r="G10" s="29"/>
      <c r="H10" s="29"/>
      <c r="I10" s="29"/>
      <c r="J10" s="29">
        <v>3.1</v>
      </c>
      <c r="K10" s="29">
        <v>2.9</v>
      </c>
      <c r="L10" s="29">
        <v>1.7</v>
      </c>
      <c r="M10" s="7"/>
      <c r="N10" s="7"/>
      <c r="S10" s="7"/>
      <c r="T10" s="7"/>
      <c r="U10" s="7"/>
      <c r="V10" s="7"/>
      <c r="W10" s="7"/>
      <c r="X10" s="7"/>
    </row>
    <row r="11" spans="1:24" s="9" customFormat="1" x14ac:dyDescent="0.25">
      <c r="A11" s="154"/>
      <c r="B11" s="39">
        <v>100</v>
      </c>
      <c r="C11" s="45">
        <f t="shared" si="0"/>
        <v>0.36333333333333329</v>
      </c>
      <c r="D11" s="45">
        <f t="shared" si="1"/>
        <v>0.2025668613898467</v>
      </c>
      <c r="E11" s="28"/>
      <c r="F11" s="29"/>
      <c r="G11" s="29"/>
      <c r="H11" s="29"/>
      <c r="I11" s="29"/>
      <c r="J11" s="29">
        <v>0.3</v>
      </c>
      <c r="K11" s="29">
        <v>0.59</v>
      </c>
      <c r="L11" s="29">
        <v>0.2</v>
      </c>
      <c r="M11" s="7"/>
      <c r="N11" s="7"/>
      <c r="S11" s="7"/>
      <c r="T11" s="7"/>
      <c r="U11" s="7"/>
      <c r="V11" s="7"/>
      <c r="W11" s="7"/>
      <c r="X11" s="7"/>
    </row>
    <row r="12" spans="1:24" s="9" customFormat="1" x14ac:dyDescent="0.25">
      <c r="A12" s="154"/>
      <c r="B12" s="39">
        <v>10</v>
      </c>
      <c r="C12" s="45">
        <f t="shared" si="0"/>
        <v>0.28333333333333338</v>
      </c>
      <c r="D12" s="45">
        <f t="shared" si="1"/>
        <v>0.1040832999733067</v>
      </c>
      <c r="E12" s="28"/>
      <c r="F12" s="29"/>
      <c r="G12" s="29"/>
      <c r="H12" s="29"/>
      <c r="I12" s="29"/>
      <c r="J12" s="29">
        <v>0.25</v>
      </c>
      <c r="K12" s="29">
        <v>0.4</v>
      </c>
      <c r="L12" s="29">
        <v>0.2</v>
      </c>
      <c r="M12" s="7"/>
      <c r="N12" s="7"/>
      <c r="S12" s="7"/>
      <c r="T12" s="7"/>
      <c r="U12" s="7"/>
      <c r="V12" s="7"/>
      <c r="W12" s="7"/>
      <c r="X12" s="7"/>
    </row>
    <row r="13" spans="1:24" s="9" customFormat="1" x14ac:dyDescent="0.25">
      <c r="A13" s="154"/>
      <c r="B13" s="39">
        <v>1</v>
      </c>
      <c r="C13" s="45">
        <f t="shared" si="0"/>
        <v>0.16666666666666666</v>
      </c>
      <c r="D13" s="45">
        <f t="shared" si="1"/>
        <v>5.7735026918962699E-2</v>
      </c>
      <c r="E13" s="28"/>
      <c r="F13" s="29"/>
      <c r="G13" s="29"/>
      <c r="H13" s="29"/>
      <c r="I13" s="29"/>
      <c r="J13" s="29">
        <v>0.2</v>
      </c>
      <c r="K13" s="29">
        <v>0.1</v>
      </c>
      <c r="L13" s="29">
        <v>0.2</v>
      </c>
      <c r="M13" s="7"/>
      <c r="N13" s="7"/>
      <c r="S13" s="7"/>
      <c r="T13" s="7"/>
      <c r="U13" s="7"/>
      <c r="V13" s="7"/>
      <c r="W13" s="7"/>
      <c r="X13" s="7"/>
    </row>
    <row r="14" spans="1:24" s="9" customFormat="1" x14ac:dyDescent="0.25">
      <c r="A14" s="155"/>
      <c r="B14" s="39">
        <v>0.1</v>
      </c>
      <c r="C14" s="45">
        <f t="shared" si="0"/>
        <v>0.23333333333333331</v>
      </c>
      <c r="D14" s="45">
        <f t="shared" si="1"/>
        <v>5.7735026918962762E-2</v>
      </c>
      <c r="E14" s="28"/>
      <c r="F14" s="29"/>
      <c r="G14" s="29"/>
      <c r="H14" s="29"/>
      <c r="I14" s="29"/>
      <c r="J14" s="29">
        <v>0.2</v>
      </c>
      <c r="K14" s="29">
        <v>0.2</v>
      </c>
      <c r="L14" s="29">
        <v>0.3</v>
      </c>
      <c r="M14" s="7"/>
      <c r="N14" s="7"/>
      <c r="S14" s="7"/>
      <c r="T14" s="7"/>
      <c r="U14" s="7"/>
      <c r="V14" s="7"/>
      <c r="W14" s="7"/>
      <c r="X14" s="7"/>
    </row>
    <row r="15" spans="1:24" s="9" customFormat="1" x14ac:dyDescent="0.25">
      <c r="A15" s="149" t="s">
        <v>31</v>
      </c>
      <c r="B15" s="46">
        <v>1000</v>
      </c>
      <c r="C15" s="45">
        <f t="shared" si="0"/>
        <v>12.073333333333332</v>
      </c>
      <c r="D15" s="45">
        <f t="shared" si="1"/>
        <v>1.6979497440540883</v>
      </c>
      <c r="E15" s="28"/>
      <c r="F15" s="29"/>
      <c r="G15" s="29"/>
      <c r="H15" s="29"/>
      <c r="I15" s="29"/>
      <c r="J15" s="29">
        <v>13.27</v>
      </c>
      <c r="K15" s="29">
        <v>12.82</v>
      </c>
      <c r="L15" s="29">
        <v>10.130000000000001</v>
      </c>
      <c r="M15" s="7"/>
      <c r="N15" s="7"/>
      <c r="S15" s="7"/>
      <c r="T15" s="7"/>
      <c r="U15" s="7"/>
      <c r="V15" s="7"/>
      <c r="W15" s="7"/>
      <c r="X15" s="7"/>
    </row>
    <row r="16" spans="1:24" s="9" customFormat="1" x14ac:dyDescent="0.25">
      <c r="A16" s="150"/>
      <c r="B16" s="39">
        <v>100</v>
      </c>
      <c r="C16" s="45">
        <f t="shared" si="0"/>
        <v>7.9099999999999993</v>
      </c>
      <c r="D16" s="45">
        <f t="shared" si="1"/>
        <v>2.0602912415481489</v>
      </c>
      <c r="E16" s="28"/>
      <c r="F16" s="29"/>
      <c r="G16" s="29"/>
      <c r="H16" s="29"/>
      <c r="I16" s="29"/>
      <c r="J16" s="29">
        <v>6.47</v>
      </c>
      <c r="K16" s="29">
        <v>10.27</v>
      </c>
      <c r="L16" s="29">
        <v>6.99</v>
      </c>
      <c r="M16" s="7"/>
      <c r="N16" s="7"/>
      <c r="W16" s="7"/>
      <c r="X16" s="7"/>
    </row>
    <row r="17" spans="1:20" s="9" customFormat="1" x14ac:dyDescent="0.25">
      <c r="A17" s="150"/>
      <c r="B17" s="39">
        <v>10</v>
      </c>
      <c r="C17" s="45">
        <f t="shared" si="0"/>
        <v>4.2833333333333332</v>
      </c>
      <c r="D17" s="45">
        <f t="shared" si="1"/>
        <v>0.49338963642676287</v>
      </c>
      <c r="E17" s="29"/>
      <c r="F17" s="29"/>
      <c r="G17" s="29"/>
      <c r="H17" s="29"/>
      <c r="I17" s="29"/>
      <c r="J17" s="29">
        <v>4.1100000000000003</v>
      </c>
      <c r="K17" s="29">
        <v>4.84</v>
      </c>
      <c r="L17" s="29">
        <v>3.9</v>
      </c>
      <c r="M17" s="7"/>
      <c r="N17" s="7"/>
      <c r="S17" s="7"/>
      <c r="T17" s="7"/>
    </row>
    <row r="18" spans="1:20" s="9" customFormat="1" x14ac:dyDescent="0.25">
      <c r="A18" s="150"/>
      <c r="B18" s="39">
        <v>1</v>
      </c>
      <c r="C18" s="45">
        <f t="shared" si="0"/>
        <v>2.4466666666666668</v>
      </c>
      <c r="D18" s="45">
        <f t="shared" si="1"/>
        <v>0.70465121395860353</v>
      </c>
      <c r="E18" s="29"/>
      <c r="F18" s="29"/>
      <c r="G18" s="29"/>
      <c r="H18" s="29"/>
      <c r="I18" s="29"/>
      <c r="J18" s="29">
        <v>1.7</v>
      </c>
      <c r="K18" s="29">
        <v>2.54</v>
      </c>
      <c r="L18" s="29">
        <v>3.1</v>
      </c>
      <c r="M18" s="7"/>
      <c r="N18" s="7"/>
      <c r="S18" s="7"/>
      <c r="T18" s="7"/>
    </row>
    <row r="19" spans="1:20" s="9" customFormat="1" x14ac:dyDescent="0.25">
      <c r="A19" s="151"/>
      <c r="B19" s="39">
        <v>0.1</v>
      </c>
      <c r="C19" s="45">
        <f t="shared" si="0"/>
        <v>1.02</v>
      </c>
      <c r="D19" s="45">
        <f t="shared" si="1"/>
        <v>0.69476614770727019</v>
      </c>
      <c r="E19" s="29"/>
      <c r="F19" s="29"/>
      <c r="G19" s="29"/>
      <c r="H19" s="29"/>
      <c r="I19" s="29"/>
      <c r="J19" s="29">
        <v>1.6</v>
      </c>
      <c r="K19" s="29">
        <v>0.25</v>
      </c>
      <c r="L19" s="29">
        <v>1.21</v>
      </c>
      <c r="M19" s="7"/>
      <c r="N19" s="7"/>
      <c r="S19" s="7"/>
      <c r="T19" s="7"/>
    </row>
    <row r="20" spans="1:20" s="9" customFormat="1" x14ac:dyDescent="0.25">
      <c r="A20" s="149" t="s">
        <v>75</v>
      </c>
      <c r="B20" s="46">
        <v>1000</v>
      </c>
      <c r="C20" s="45">
        <f t="shared" si="0"/>
        <v>12.423333333333334</v>
      </c>
      <c r="D20" s="45">
        <f t="shared" si="1"/>
        <v>0.36087855759705778</v>
      </c>
      <c r="E20" s="29"/>
      <c r="F20" s="29"/>
      <c r="G20" s="29"/>
      <c r="H20" s="29"/>
      <c r="I20" s="29"/>
      <c r="J20" s="29">
        <v>12.22</v>
      </c>
      <c r="K20" s="29">
        <v>12.84</v>
      </c>
      <c r="L20" s="29">
        <v>12.21</v>
      </c>
      <c r="M20" s="7"/>
      <c r="N20" s="7"/>
      <c r="S20" s="7"/>
      <c r="T20" s="7"/>
    </row>
    <row r="21" spans="1:20" s="9" customFormat="1" x14ac:dyDescent="0.25">
      <c r="A21" s="156"/>
      <c r="B21" s="39">
        <v>100</v>
      </c>
      <c r="C21" s="45">
        <f t="shared" si="0"/>
        <v>9.7533333333333321</v>
      </c>
      <c r="D21" s="45">
        <f t="shared" si="1"/>
        <v>0.93275577367997753</v>
      </c>
      <c r="E21" s="29"/>
      <c r="F21" s="29"/>
      <c r="G21" s="29"/>
      <c r="H21" s="29"/>
      <c r="I21" s="29"/>
      <c r="J21" s="29">
        <v>9.24</v>
      </c>
      <c r="K21" s="29">
        <v>9.19</v>
      </c>
      <c r="L21" s="29">
        <v>10.83</v>
      </c>
      <c r="M21" s="7"/>
      <c r="N21" s="7"/>
    </row>
    <row r="22" spans="1:20" s="9" customFormat="1" x14ac:dyDescent="0.25">
      <c r="A22" s="156"/>
      <c r="B22" s="39">
        <v>10</v>
      </c>
      <c r="C22" s="45">
        <f t="shared" si="0"/>
        <v>6.6866666666666674</v>
      </c>
      <c r="D22" s="45">
        <f t="shared" si="1"/>
        <v>0.8503136676152625</v>
      </c>
      <c r="E22" s="29"/>
      <c r="F22" s="29"/>
      <c r="G22" s="29"/>
      <c r="H22" s="29"/>
      <c r="I22" s="29"/>
      <c r="J22" s="29">
        <v>7.41</v>
      </c>
      <c r="K22" s="29">
        <v>6.9</v>
      </c>
      <c r="L22" s="29">
        <v>5.75</v>
      </c>
      <c r="M22" s="7"/>
      <c r="N22" s="7"/>
    </row>
    <row r="23" spans="1:20" s="9" customFormat="1" x14ac:dyDescent="0.25">
      <c r="A23" s="156"/>
      <c r="B23" s="39">
        <v>1</v>
      </c>
      <c r="C23" s="45">
        <f t="shared" si="0"/>
        <v>4.1800000000000006</v>
      </c>
      <c r="D23" s="45">
        <f t="shared" si="1"/>
        <v>0.22605309110914637</v>
      </c>
      <c r="E23" s="29"/>
      <c r="F23" s="29"/>
      <c r="G23" s="29"/>
      <c r="H23" s="29"/>
      <c r="I23" s="29"/>
      <c r="J23" s="29">
        <v>3.92</v>
      </c>
      <c r="K23" s="29">
        <v>4.29</v>
      </c>
      <c r="L23" s="29">
        <v>4.33</v>
      </c>
      <c r="M23" s="7"/>
      <c r="N23" s="7"/>
    </row>
    <row r="24" spans="1:20" s="9" customFormat="1" x14ac:dyDescent="0.25">
      <c r="A24" s="157"/>
      <c r="B24" s="39">
        <v>0.1</v>
      </c>
      <c r="C24" s="45">
        <f t="shared" si="0"/>
        <v>0.84</v>
      </c>
      <c r="D24" s="45">
        <f t="shared" si="1"/>
        <v>8.5440037453175327E-2</v>
      </c>
      <c r="E24" s="29"/>
      <c r="F24" s="29"/>
      <c r="G24" s="29"/>
      <c r="H24" s="29"/>
      <c r="I24" s="29"/>
      <c r="J24" s="29">
        <v>0.85</v>
      </c>
      <c r="K24" s="29">
        <v>0.92</v>
      </c>
      <c r="L24" s="29">
        <v>0.75</v>
      </c>
      <c r="M24" s="7"/>
      <c r="N24" s="7"/>
    </row>
    <row r="25" spans="1:20" x14ac:dyDescent="0.25">
      <c r="A25" s="149" t="s">
        <v>76</v>
      </c>
      <c r="B25" s="46">
        <v>1000</v>
      </c>
      <c r="C25" s="45">
        <f t="shared" si="0"/>
        <v>2.8033333333333332</v>
      </c>
      <c r="D25" s="45">
        <f t="shared" si="1"/>
        <v>0.63689350234818098</v>
      </c>
      <c r="E25" s="29"/>
      <c r="F25" s="29"/>
      <c r="G25" s="29"/>
      <c r="H25" s="29"/>
      <c r="I25" s="29"/>
      <c r="J25" s="29">
        <v>3.05</v>
      </c>
      <c r="K25" s="29">
        <v>3.28</v>
      </c>
      <c r="L25" s="29">
        <v>2.08</v>
      </c>
    </row>
    <row r="26" spans="1:20" x14ac:dyDescent="0.25">
      <c r="A26" s="156"/>
      <c r="B26" s="39">
        <v>100</v>
      </c>
      <c r="C26" s="45">
        <f t="shared" si="0"/>
        <v>0.69333333333333336</v>
      </c>
      <c r="D26" s="45">
        <f t="shared" si="1"/>
        <v>0.11060440015358032</v>
      </c>
      <c r="E26" s="29"/>
      <c r="F26" s="29"/>
      <c r="G26" s="29"/>
      <c r="H26" s="29"/>
      <c r="I26" s="29"/>
      <c r="J26" s="29">
        <v>0.68</v>
      </c>
      <c r="K26" s="29">
        <v>0.59</v>
      </c>
      <c r="L26" s="29">
        <v>0.81</v>
      </c>
    </row>
    <row r="27" spans="1:20" x14ac:dyDescent="0.25">
      <c r="A27" s="156"/>
      <c r="B27" s="39">
        <v>10</v>
      </c>
      <c r="C27" s="45">
        <f t="shared" si="0"/>
        <v>0.33333333333333331</v>
      </c>
      <c r="D27" s="45">
        <f t="shared" si="1"/>
        <v>0.18929694486000917</v>
      </c>
      <c r="E27" s="29"/>
      <c r="F27" s="29"/>
      <c r="G27" s="29"/>
      <c r="H27" s="29"/>
      <c r="I27" s="29"/>
      <c r="J27" s="29">
        <v>0.25</v>
      </c>
      <c r="K27" s="29">
        <v>0.55000000000000004</v>
      </c>
      <c r="L27" s="29">
        <v>0.2</v>
      </c>
    </row>
    <row r="28" spans="1:20" x14ac:dyDescent="0.25">
      <c r="A28" s="156"/>
      <c r="B28" s="39">
        <v>1</v>
      </c>
      <c r="C28" s="45">
        <f t="shared" si="0"/>
        <v>0.20666666666666669</v>
      </c>
      <c r="D28" s="45">
        <f t="shared" si="1"/>
        <v>1.1547005383792509E-2</v>
      </c>
      <c r="E28" s="29"/>
      <c r="F28" s="29"/>
      <c r="G28" s="29"/>
      <c r="H28" s="29"/>
      <c r="I28" s="29"/>
      <c r="J28" s="29">
        <v>0.2</v>
      </c>
      <c r="K28" s="29">
        <v>0.22</v>
      </c>
      <c r="L28" s="29">
        <v>0.2</v>
      </c>
    </row>
    <row r="29" spans="1:20" x14ac:dyDescent="0.25">
      <c r="A29" s="157"/>
      <c r="B29" s="39">
        <v>0.1</v>
      </c>
      <c r="C29" s="45">
        <f t="shared" si="0"/>
        <v>0.20000000000000004</v>
      </c>
      <c r="D29" s="45">
        <f t="shared" si="1"/>
        <v>3.3993498887762956E-17</v>
      </c>
      <c r="E29" s="29"/>
      <c r="F29" s="29"/>
      <c r="G29" s="29"/>
      <c r="H29" s="29"/>
      <c r="I29" s="29"/>
      <c r="J29" s="29">
        <v>0.2</v>
      </c>
      <c r="K29" s="29">
        <v>0.2</v>
      </c>
      <c r="L29" s="29">
        <v>0.2</v>
      </c>
    </row>
    <row r="30" spans="1:20" x14ac:dyDescent="0.25">
      <c r="A30" s="149" t="s">
        <v>77</v>
      </c>
      <c r="B30" s="46">
        <v>1000</v>
      </c>
      <c r="C30" s="45">
        <f t="shared" si="0"/>
        <v>12.026666666666666</v>
      </c>
      <c r="D30" s="45">
        <f t="shared" si="1"/>
        <v>0.55428632793289545</v>
      </c>
      <c r="E30" s="29"/>
      <c r="F30" s="29"/>
      <c r="G30" s="29"/>
      <c r="H30" s="29"/>
      <c r="I30" s="29"/>
      <c r="J30" s="29">
        <v>12.66</v>
      </c>
      <c r="K30" s="29">
        <v>11.79</v>
      </c>
      <c r="L30" s="29">
        <v>11.63</v>
      </c>
    </row>
    <row r="31" spans="1:20" x14ac:dyDescent="0.25">
      <c r="A31" s="156"/>
      <c r="B31" s="39">
        <v>100</v>
      </c>
      <c r="C31" s="45">
        <f t="shared" si="0"/>
        <v>14.333333333333334</v>
      </c>
      <c r="D31" s="45">
        <f t="shared" si="1"/>
        <v>2.1716890507927973</v>
      </c>
      <c r="E31" s="29"/>
      <c r="F31" s="29"/>
      <c r="G31" s="29"/>
      <c r="H31" s="29"/>
      <c r="I31" s="29"/>
      <c r="J31" s="29">
        <v>14.95</v>
      </c>
      <c r="K31" s="29">
        <v>16.13</v>
      </c>
      <c r="L31" s="29">
        <v>11.92</v>
      </c>
    </row>
    <row r="32" spans="1:20" x14ac:dyDescent="0.25">
      <c r="A32" s="156"/>
      <c r="B32" s="39">
        <v>10</v>
      </c>
      <c r="C32" s="45">
        <f t="shared" si="0"/>
        <v>9.913333333333334</v>
      </c>
      <c r="D32" s="45">
        <f t="shared" si="1"/>
        <v>0.91467662773973402</v>
      </c>
      <c r="E32" s="29"/>
      <c r="F32" s="29"/>
      <c r="G32" s="29"/>
      <c r="H32" s="29"/>
      <c r="I32" s="29"/>
      <c r="J32" s="29">
        <v>9.2200000000000006</v>
      </c>
      <c r="K32" s="29">
        <v>10.95</v>
      </c>
      <c r="L32" s="29">
        <v>9.57</v>
      </c>
    </row>
    <row r="33" spans="1:12" x14ac:dyDescent="0.25">
      <c r="A33" s="156"/>
      <c r="B33" s="39">
        <v>1</v>
      </c>
      <c r="C33" s="45">
        <f t="shared" si="0"/>
        <v>5.7166666666666659</v>
      </c>
      <c r="D33" s="45">
        <f t="shared" si="1"/>
        <v>0.36692415201691636</v>
      </c>
      <c r="E33" s="29"/>
      <c r="F33" s="29"/>
      <c r="G33" s="29"/>
      <c r="H33" s="29"/>
      <c r="I33" s="29"/>
      <c r="J33" s="29">
        <v>6.06</v>
      </c>
      <c r="K33" s="29">
        <v>5.33</v>
      </c>
      <c r="L33" s="29">
        <v>5.76</v>
      </c>
    </row>
    <row r="34" spans="1:12" x14ac:dyDescent="0.25">
      <c r="A34" s="157"/>
      <c r="B34" s="39">
        <v>0.1</v>
      </c>
      <c r="C34" s="45">
        <f t="shared" si="0"/>
        <v>1.1433333333333333</v>
      </c>
      <c r="D34" s="45">
        <f t="shared" si="1"/>
        <v>7.7674534651540228E-2</v>
      </c>
      <c r="E34" s="29"/>
      <c r="F34" s="29"/>
      <c r="G34" s="29"/>
      <c r="H34" s="29"/>
      <c r="I34" s="29"/>
      <c r="J34" s="29">
        <v>1.08</v>
      </c>
      <c r="K34" s="29">
        <v>1.23</v>
      </c>
      <c r="L34" s="29">
        <v>1.1200000000000001</v>
      </c>
    </row>
    <row r="35" spans="1:12" x14ac:dyDescent="0.25">
      <c r="A35" s="149" t="s">
        <v>78</v>
      </c>
      <c r="B35" s="46">
        <v>1000</v>
      </c>
      <c r="C35" s="45">
        <f t="shared" si="0"/>
        <v>9.9033333333333342</v>
      </c>
      <c r="D35" s="45">
        <f t="shared" si="1"/>
        <v>0.4389001405027495</v>
      </c>
      <c r="E35" s="29"/>
      <c r="F35" s="29"/>
      <c r="G35" s="29"/>
      <c r="H35" s="29"/>
      <c r="I35" s="29"/>
      <c r="J35" s="29">
        <v>9.64</v>
      </c>
      <c r="K35" s="29">
        <v>9.66</v>
      </c>
      <c r="L35" s="29">
        <v>10.41</v>
      </c>
    </row>
    <row r="36" spans="1:12" x14ac:dyDescent="0.25">
      <c r="A36" s="156"/>
      <c r="B36" s="39">
        <v>100</v>
      </c>
      <c r="C36" s="45">
        <f t="shared" si="0"/>
        <v>7.4899999999999993</v>
      </c>
      <c r="D36" s="45">
        <f t="shared" si="1"/>
        <v>0.28160255680657453</v>
      </c>
      <c r="E36" s="29"/>
      <c r="F36" s="29"/>
      <c r="G36" s="29"/>
      <c r="H36" s="29"/>
      <c r="I36" s="29"/>
      <c r="J36" s="29">
        <v>7.7</v>
      </c>
      <c r="K36" s="29">
        <v>7.6</v>
      </c>
      <c r="L36" s="29">
        <v>7.17</v>
      </c>
    </row>
    <row r="37" spans="1:12" x14ac:dyDescent="0.25">
      <c r="A37" s="156"/>
      <c r="B37" s="39">
        <v>10</v>
      </c>
      <c r="C37" s="45">
        <f t="shared" si="0"/>
        <v>4.5066666666666668</v>
      </c>
      <c r="D37" s="45">
        <f t="shared" si="1"/>
        <v>0.36963946398258585</v>
      </c>
      <c r="E37" s="29"/>
      <c r="F37" s="29"/>
      <c r="G37" s="29"/>
      <c r="H37" s="29"/>
      <c r="I37" s="29"/>
      <c r="J37" s="29">
        <v>4.71</v>
      </c>
      <c r="K37" s="29">
        <v>4.08</v>
      </c>
      <c r="L37" s="29">
        <v>4.7300000000000004</v>
      </c>
    </row>
    <row r="38" spans="1:12" x14ac:dyDescent="0.25">
      <c r="A38" s="156"/>
      <c r="B38" s="39">
        <v>1</v>
      </c>
      <c r="C38" s="45">
        <f t="shared" si="0"/>
        <v>0.66666666666666663</v>
      </c>
      <c r="D38" s="45">
        <f t="shared" si="1"/>
        <v>0.12897028081435466</v>
      </c>
      <c r="E38" s="29"/>
      <c r="F38" s="29"/>
      <c r="G38" s="29"/>
      <c r="H38" s="29"/>
      <c r="I38" s="29"/>
      <c r="J38" s="29">
        <v>0.63</v>
      </c>
      <c r="K38" s="29">
        <v>0.81</v>
      </c>
      <c r="L38" s="29">
        <v>0.56000000000000005</v>
      </c>
    </row>
    <row r="39" spans="1:12" x14ac:dyDescent="0.25">
      <c r="A39" s="157"/>
      <c r="B39" s="39">
        <v>0.1</v>
      </c>
      <c r="C39" s="45">
        <f t="shared" si="0"/>
        <v>0.22</v>
      </c>
      <c r="D39" s="45">
        <f t="shared" si="1"/>
        <v>1.999999999999999E-2</v>
      </c>
      <c r="E39" s="29"/>
      <c r="F39" s="29"/>
      <c r="G39" s="29"/>
      <c r="H39" s="29"/>
      <c r="I39" s="29"/>
      <c r="J39" s="29">
        <v>0.24</v>
      </c>
      <c r="K39" s="29">
        <v>0.2</v>
      </c>
      <c r="L39" s="29">
        <v>0.22</v>
      </c>
    </row>
    <row r="40" spans="1:12" x14ac:dyDescent="0.25">
      <c r="A40" s="149" t="s">
        <v>79</v>
      </c>
      <c r="B40" s="46">
        <v>1000</v>
      </c>
      <c r="C40" s="45">
        <f t="shared" si="0"/>
        <v>13.576666666666668</v>
      </c>
      <c r="D40" s="45">
        <f t="shared" si="1"/>
        <v>0.35118845842842422</v>
      </c>
      <c r="E40" s="29"/>
      <c r="F40" s="29"/>
      <c r="G40" s="29"/>
      <c r="H40" s="29"/>
      <c r="I40" s="29"/>
      <c r="J40" s="29">
        <v>13.91</v>
      </c>
      <c r="K40" s="29">
        <v>13.21</v>
      </c>
      <c r="L40" s="29">
        <v>13.61</v>
      </c>
    </row>
    <row r="41" spans="1:12" ht="12.75" customHeight="1" x14ac:dyDescent="0.25">
      <c r="A41" s="156"/>
      <c r="B41" s="39">
        <v>100</v>
      </c>
      <c r="C41" s="45">
        <f t="shared" si="0"/>
        <v>10.969999999999999</v>
      </c>
      <c r="D41" s="45">
        <f t="shared" si="1"/>
        <v>0.3798683982644519</v>
      </c>
      <c r="E41" s="29"/>
      <c r="F41" s="29"/>
      <c r="G41" s="29"/>
      <c r="H41" s="29"/>
      <c r="I41" s="29"/>
      <c r="J41" s="29">
        <v>10.83</v>
      </c>
      <c r="K41" s="29">
        <v>11.4</v>
      </c>
      <c r="L41" s="29">
        <v>10.68</v>
      </c>
    </row>
    <row r="42" spans="1:12" ht="12.75" customHeight="1" x14ac:dyDescent="0.25">
      <c r="A42" s="156"/>
      <c r="B42" s="39">
        <v>10</v>
      </c>
      <c r="C42" s="45">
        <f t="shared" si="0"/>
        <v>7.4766666666666666</v>
      </c>
      <c r="D42" s="45">
        <f t="shared" si="1"/>
        <v>0.85582319046245403</v>
      </c>
      <c r="E42" s="29"/>
      <c r="F42" s="29"/>
      <c r="G42" s="29"/>
      <c r="H42" s="29"/>
      <c r="I42" s="29"/>
      <c r="J42" s="29">
        <v>6.6</v>
      </c>
      <c r="K42" s="29">
        <v>8.31</v>
      </c>
      <c r="L42" s="29">
        <v>7.52</v>
      </c>
    </row>
    <row r="43" spans="1:12" ht="12.75" customHeight="1" x14ac:dyDescent="0.25">
      <c r="A43" s="156"/>
      <c r="B43" s="39">
        <v>1</v>
      </c>
      <c r="C43" s="45">
        <f t="shared" si="0"/>
        <v>3.7533333333333334</v>
      </c>
      <c r="D43" s="45">
        <f t="shared" si="1"/>
        <v>0.59180514811323826</v>
      </c>
      <c r="E43" s="29"/>
      <c r="F43" s="29"/>
      <c r="G43" s="29"/>
      <c r="H43" s="29"/>
      <c r="I43" s="29"/>
      <c r="J43" s="29">
        <v>3.07</v>
      </c>
      <c r="K43" s="29">
        <v>4.0999999999999996</v>
      </c>
      <c r="L43" s="29">
        <v>4.09</v>
      </c>
    </row>
    <row r="44" spans="1:12" ht="12.75" customHeight="1" x14ac:dyDescent="0.25">
      <c r="A44" s="157"/>
      <c r="B44" s="39">
        <v>0.1</v>
      </c>
      <c r="C44" s="45">
        <f t="shared" si="0"/>
        <v>1.0266666666666666</v>
      </c>
      <c r="D44" s="45">
        <f t="shared" si="1"/>
        <v>0.11503622617824925</v>
      </c>
      <c r="E44" s="29"/>
      <c r="F44" s="29"/>
      <c r="G44" s="29"/>
      <c r="H44" s="29"/>
      <c r="I44" s="29"/>
      <c r="J44" s="29">
        <v>0.91</v>
      </c>
      <c r="K44" s="29">
        <v>1.1399999999999999</v>
      </c>
      <c r="L44" s="29">
        <v>1.03</v>
      </c>
    </row>
    <row r="45" spans="1:12" x14ac:dyDescent="0.25">
      <c r="A45" s="149" t="s">
        <v>80</v>
      </c>
      <c r="B45" s="25">
        <v>1000</v>
      </c>
      <c r="C45" s="45">
        <f t="shared" si="0"/>
        <v>8.0033333333333339</v>
      </c>
      <c r="D45" s="45">
        <f t="shared" si="1"/>
        <v>3.0212800819078884</v>
      </c>
      <c r="E45" s="29"/>
      <c r="F45" s="29"/>
      <c r="G45" s="29"/>
      <c r="H45" s="29"/>
      <c r="I45" s="29"/>
      <c r="J45" s="29">
        <v>7.59</v>
      </c>
      <c r="K45" s="29">
        <v>5.21</v>
      </c>
      <c r="L45" s="29">
        <v>11.21</v>
      </c>
    </row>
    <row r="46" spans="1:12" ht="12.75" customHeight="1" x14ac:dyDescent="0.25">
      <c r="A46" s="156"/>
      <c r="B46" s="27">
        <v>100</v>
      </c>
      <c r="C46" s="45">
        <f t="shared" si="0"/>
        <v>7.1266666666666678</v>
      </c>
      <c r="D46" s="45">
        <f t="shared" si="1"/>
        <v>1.4709634031250831</v>
      </c>
      <c r="E46" s="29"/>
      <c r="F46" s="29"/>
      <c r="G46" s="29"/>
      <c r="H46" s="29"/>
      <c r="I46" s="29"/>
      <c r="J46" s="29">
        <v>5.86</v>
      </c>
      <c r="K46" s="29">
        <v>8.74</v>
      </c>
      <c r="L46" s="29">
        <v>6.78</v>
      </c>
    </row>
    <row r="47" spans="1:12" ht="12.75" customHeight="1" x14ac:dyDescent="0.25">
      <c r="A47" s="156"/>
      <c r="B47" s="27">
        <v>10</v>
      </c>
      <c r="C47" s="45">
        <f t="shared" si="0"/>
        <v>3.9833333333333329</v>
      </c>
      <c r="D47" s="45">
        <f t="shared" si="1"/>
        <v>0.35501173689518134</v>
      </c>
      <c r="E47" s="29"/>
      <c r="F47" s="29"/>
      <c r="G47" s="29"/>
      <c r="H47" s="29"/>
      <c r="I47" s="29"/>
      <c r="J47" s="29">
        <v>4.28</v>
      </c>
      <c r="K47" s="29">
        <v>4.08</v>
      </c>
      <c r="L47" s="29">
        <v>3.59</v>
      </c>
    </row>
    <row r="48" spans="1:12" ht="12.75" customHeight="1" x14ac:dyDescent="0.25">
      <c r="A48" s="156"/>
      <c r="B48" s="27">
        <v>1</v>
      </c>
      <c r="C48" s="45">
        <f t="shared" si="0"/>
        <v>1.4633333333333332</v>
      </c>
      <c r="D48" s="45">
        <f t="shared" si="1"/>
        <v>0.30022213997860586</v>
      </c>
      <c r="E48" s="29"/>
      <c r="F48" s="29"/>
      <c r="G48" s="29"/>
      <c r="H48" s="29"/>
      <c r="I48" s="29"/>
      <c r="J48" s="29">
        <v>1.77</v>
      </c>
      <c r="K48" s="29">
        <v>1.45</v>
      </c>
      <c r="L48" s="29">
        <v>1.17</v>
      </c>
    </row>
    <row r="49" spans="1:12" ht="12.75" customHeight="1" x14ac:dyDescent="0.25">
      <c r="A49" s="157"/>
      <c r="B49" s="32">
        <v>0.1</v>
      </c>
      <c r="C49" s="45">
        <f t="shared" si="0"/>
        <v>0.42333333333333334</v>
      </c>
      <c r="D49" s="45">
        <f t="shared" si="1"/>
        <v>9.0737717258774872E-2</v>
      </c>
      <c r="E49" s="29"/>
      <c r="F49" s="29"/>
      <c r="G49" s="29"/>
      <c r="H49" s="29"/>
      <c r="I49" s="29"/>
      <c r="J49" s="29">
        <v>0.41</v>
      </c>
      <c r="K49" s="29">
        <v>0.34</v>
      </c>
      <c r="L49" s="29">
        <v>0.52</v>
      </c>
    </row>
    <row r="50" spans="1:12" x14ac:dyDescent="0.25">
      <c r="A50" s="40"/>
      <c r="B50" s="27"/>
      <c r="C50" s="45" t="e">
        <f t="shared" si="0"/>
        <v>#DIV/0!</v>
      </c>
      <c r="D50" s="45" t="e">
        <f t="shared" si="1"/>
        <v>#DIV/0!</v>
      </c>
      <c r="E50" s="29"/>
      <c r="F50" s="29"/>
      <c r="G50" s="29"/>
      <c r="H50" s="29"/>
      <c r="I50" s="29"/>
      <c r="J50" s="29"/>
      <c r="K50" s="29"/>
      <c r="L50" s="29"/>
    </row>
    <row r="51" spans="1:12" x14ac:dyDescent="0.25">
      <c r="A51" s="40"/>
      <c r="B51" s="27"/>
      <c r="C51" s="45" t="e">
        <f t="shared" si="0"/>
        <v>#DIV/0!</v>
      </c>
      <c r="D51" s="45" t="e">
        <f t="shared" si="1"/>
        <v>#DIV/0!</v>
      </c>
      <c r="E51" s="29"/>
      <c r="F51" s="29"/>
      <c r="G51" s="29"/>
      <c r="H51" s="29"/>
      <c r="I51" s="29"/>
      <c r="J51" s="29"/>
      <c r="K51" s="29"/>
      <c r="L51" s="29"/>
    </row>
    <row r="52" spans="1:12" x14ac:dyDescent="0.25">
      <c r="A52" s="41"/>
      <c r="B52" s="32"/>
      <c r="C52" s="45" t="e">
        <f t="shared" si="0"/>
        <v>#DIV/0!</v>
      </c>
      <c r="D52" s="45" t="e">
        <f t="shared" si="1"/>
        <v>#DIV/0!</v>
      </c>
      <c r="E52" s="29"/>
      <c r="F52" s="29"/>
      <c r="G52" s="29"/>
      <c r="H52" s="29"/>
      <c r="I52" s="29"/>
      <c r="J52" s="29"/>
      <c r="K52" s="29"/>
      <c r="L52" s="29"/>
    </row>
    <row r="53" spans="1:12" x14ac:dyDescent="0.25">
      <c r="A53" s="149" t="s">
        <v>85</v>
      </c>
      <c r="B53" s="25"/>
      <c r="C53" s="45">
        <f t="shared" si="0"/>
        <v>1.75</v>
      </c>
      <c r="D53" s="45">
        <f t="shared" si="1"/>
        <v>0.84870489570874985</v>
      </c>
      <c r="E53" s="29"/>
      <c r="F53" s="29"/>
      <c r="G53" s="29"/>
      <c r="H53" s="29"/>
      <c r="I53" s="29"/>
      <c r="J53" s="29">
        <v>2.69</v>
      </c>
      <c r="K53" s="29">
        <v>1.04</v>
      </c>
      <c r="L53" s="29">
        <v>1.52</v>
      </c>
    </row>
    <row r="54" spans="1:12" x14ac:dyDescent="0.25">
      <c r="A54" s="150"/>
      <c r="B54" s="27"/>
      <c r="C54" s="45">
        <f t="shared" si="0"/>
        <v>0.35666666666666663</v>
      </c>
      <c r="D54" s="45">
        <f t="shared" si="1"/>
        <v>0.12013880860626754</v>
      </c>
      <c r="E54" s="29"/>
      <c r="F54" s="29"/>
      <c r="G54" s="29"/>
      <c r="H54" s="29"/>
      <c r="I54" s="29"/>
      <c r="J54" s="29">
        <v>0.48</v>
      </c>
      <c r="K54" s="29">
        <v>0.35</v>
      </c>
      <c r="L54" s="29">
        <v>0.24</v>
      </c>
    </row>
    <row r="55" spans="1:12" x14ac:dyDescent="0.25">
      <c r="A55" s="150"/>
      <c r="B55" s="27"/>
      <c r="C55" s="45">
        <f t="shared" si="0"/>
        <v>0.35666666666666669</v>
      </c>
      <c r="D55" s="45">
        <f t="shared" si="1"/>
        <v>9.8657657246324998E-2</v>
      </c>
      <c r="E55" s="29"/>
      <c r="F55" s="29"/>
      <c r="G55" s="29"/>
      <c r="H55" s="29"/>
      <c r="I55" s="29"/>
      <c r="J55" s="7">
        <v>0.47</v>
      </c>
      <c r="K55" s="7">
        <v>0.28999999999999998</v>
      </c>
      <c r="L55" s="7">
        <v>0.31</v>
      </c>
    </row>
    <row r="56" spans="1:12" x14ac:dyDescent="0.25">
      <c r="A56" s="151"/>
      <c r="B56" s="32"/>
      <c r="C56" s="38">
        <f t="shared" si="0"/>
        <v>0.3133333333333333</v>
      </c>
      <c r="D56" s="38">
        <f t="shared" si="1"/>
        <v>0.10692676621563635</v>
      </c>
      <c r="E56" s="34"/>
      <c r="F56" s="34"/>
      <c r="G56" s="34"/>
      <c r="H56" s="34"/>
      <c r="I56" s="34"/>
      <c r="J56" s="33">
        <v>0.22</v>
      </c>
      <c r="K56" s="34">
        <v>0.28999999999999998</v>
      </c>
      <c r="L56" s="35">
        <v>0.43</v>
      </c>
    </row>
    <row r="57" spans="1:12" x14ac:dyDescent="0.25">
      <c r="A57" s="149"/>
      <c r="B57" s="25"/>
      <c r="C57" s="20" t="e">
        <f t="shared" si="0"/>
        <v>#DIV/0!</v>
      </c>
      <c r="D57" s="20" t="e">
        <f t="shared" si="1"/>
        <v>#DIV/0!</v>
      </c>
      <c r="E57" s="22"/>
      <c r="F57" s="22"/>
      <c r="G57" s="22"/>
      <c r="H57" s="22"/>
      <c r="I57" s="22"/>
      <c r="J57" s="21"/>
      <c r="K57" s="22"/>
      <c r="L57" s="26"/>
    </row>
    <row r="58" spans="1:12" x14ac:dyDescent="0.25">
      <c r="A58" s="150"/>
      <c r="B58" s="27"/>
      <c r="C58" s="45" t="e">
        <f t="shared" si="0"/>
        <v>#DIV/0!</v>
      </c>
      <c r="D58" s="45" t="e">
        <f t="shared" si="1"/>
        <v>#DIV/0!</v>
      </c>
      <c r="E58" s="29"/>
      <c r="F58" s="29"/>
      <c r="G58" s="29"/>
      <c r="H58" s="29"/>
      <c r="I58" s="29"/>
      <c r="J58" s="28"/>
      <c r="K58" s="29"/>
      <c r="L58" s="30"/>
    </row>
    <row r="59" spans="1:12" x14ac:dyDescent="0.25">
      <c r="A59" s="150"/>
      <c r="B59" s="27"/>
      <c r="C59" s="45" t="e">
        <f t="shared" si="0"/>
        <v>#DIV/0!</v>
      </c>
      <c r="D59" s="45" t="e">
        <f t="shared" si="1"/>
        <v>#DIV/0!</v>
      </c>
      <c r="E59" s="29"/>
      <c r="F59" s="29"/>
      <c r="G59" s="29"/>
      <c r="H59" s="29"/>
      <c r="I59" s="29"/>
      <c r="J59" s="29"/>
      <c r="K59" s="29"/>
      <c r="L59" s="30"/>
    </row>
    <row r="60" spans="1:12" x14ac:dyDescent="0.25">
      <c r="A60" s="151"/>
      <c r="B60" s="32"/>
      <c r="C60" s="38" t="e">
        <f t="shared" si="0"/>
        <v>#DIV/0!</v>
      </c>
      <c r="D60" s="38" t="e">
        <f t="shared" si="1"/>
        <v>#DIV/0!</v>
      </c>
      <c r="E60" s="34"/>
      <c r="F60" s="34"/>
      <c r="G60" s="34"/>
      <c r="H60" s="34"/>
      <c r="I60" s="34"/>
      <c r="J60" s="34"/>
      <c r="K60" s="34"/>
      <c r="L60" s="35"/>
    </row>
    <row r="61" spans="1:12" x14ac:dyDescent="0.25">
      <c r="A61" s="149"/>
      <c r="B61" s="25" t="s">
        <v>81</v>
      </c>
      <c r="C61" s="20" t="e">
        <f t="shared" si="0"/>
        <v>#DIV/0!</v>
      </c>
      <c r="D61" s="20" t="e">
        <f t="shared" si="1"/>
        <v>#DIV/0!</v>
      </c>
      <c r="E61" s="22"/>
      <c r="F61" s="22"/>
      <c r="G61" s="22"/>
      <c r="H61" s="22"/>
      <c r="I61" s="22"/>
      <c r="J61" s="22"/>
      <c r="K61" s="22"/>
      <c r="L61" s="26"/>
    </row>
    <row r="62" spans="1:12" x14ac:dyDescent="0.25">
      <c r="A62" s="150"/>
      <c r="B62" s="27" t="s">
        <v>82</v>
      </c>
      <c r="C62" s="45" t="e">
        <f t="shared" si="0"/>
        <v>#DIV/0!</v>
      </c>
      <c r="D62" s="45" t="e">
        <f t="shared" si="1"/>
        <v>#DIV/0!</v>
      </c>
      <c r="E62" s="29"/>
      <c r="F62" s="29"/>
      <c r="G62" s="29"/>
      <c r="H62" s="29"/>
      <c r="I62" s="29"/>
      <c r="J62" s="29"/>
      <c r="K62" s="29"/>
      <c r="L62" s="30"/>
    </row>
    <row r="63" spans="1:12" x14ac:dyDescent="0.25">
      <c r="A63" s="150"/>
      <c r="B63" s="27" t="s">
        <v>83</v>
      </c>
      <c r="C63" s="45" t="e">
        <f t="shared" si="0"/>
        <v>#DIV/0!</v>
      </c>
      <c r="D63" s="45" t="e">
        <f t="shared" si="1"/>
        <v>#DIV/0!</v>
      </c>
      <c r="E63" s="29"/>
      <c r="F63" s="29"/>
      <c r="G63" s="29"/>
      <c r="H63" s="29"/>
      <c r="I63" s="29"/>
      <c r="J63" s="29"/>
      <c r="K63" s="29"/>
      <c r="L63" s="30"/>
    </row>
    <row r="64" spans="1:12" x14ac:dyDescent="0.25">
      <c r="A64" s="151"/>
      <c r="B64" s="32" t="s">
        <v>84</v>
      </c>
      <c r="C64" s="38" t="e">
        <f t="shared" si="0"/>
        <v>#DIV/0!</v>
      </c>
      <c r="D64" s="38" t="e">
        <f t="shared" si="1"/>
        <v>#DIV/0!</v>
      </c>
      <c r="E64" s="34"/>
      <c r="F64" s="34"/>
      <c r="G64" s="34"/>
      <c r="H64" s="34"/>
      <c r="I64" s="34"/>
      <c r="J64" s="34"/>
      <c r="K64" s="34"/>
      <c r="L64" s="35"/>
    </row>
    <row r="65" spans="1:12" x14ac:dyDescent="0.25">
      <c r="A65" s="149"/>
      <c r="B65" s="25" t="s">
        <v>81</v>
      </c>
      <c r="C65" s="20" t="e">
        <f t="shared" si="0"/>
        <v>#DIV/0!</v>
      </c>
      <c r="D65" s="20" t="e">
        <f t="shared" si="1"/>
        <v>#DIV/0!</v>
      </c>
      <c r="E65" s="22"/>
      <c r="F65" s="22"/>
      <c r="G65" s="22"/>
      <c r="H65" s="22"/>
      <c r="I65" s="22"/>
      <c r="J65" s="21"/>
      <c r="K65" s="22"/>
      <c r="L65" s="26"/>
    </row>
    <row r="66" spans="1:12" x14ac:dyDescent="0.25">
      <c r="A66" s="150"/>
      <c r="B66" s="27" t="s">
        <v>82</v>
      </c>
      <c r="C66" s="45" t="e">
        <f t="shared" si="0"/>
        <v>#DIV/0!</v>
      </c>
      <c r="D66" s="45" t="e">
        <f t="shared" si="1"/>
        <v>#DIV/0!</v>
      </c>
      <c r="E66" s="29"/>
      <c r="F66" s="29"/>
      <c r="G66" s="29"/>
      <c r="H66" s="29"/>
      <c r="I66" s="29"/>
      <c r="J66" s="28"/>
      <c r="K66" s="29"/>
      <c r="L66" s="30"/>
    </row>
    <row r="67" spans="1:12" x14ac:dyDescent="0.25">
      <c r="A67" s="150"/>
      <c r="B67" s="27" t="s">
        <v>83</v>
      </c>
      <c r="C67" s="45" t="e">
        <f t="shared" si="0"/>
        <v>#DIV/0!</v>
      </c>
      <c r="D67" s="45" t="e">
        <f t="shared" si="1"/>
        <v>#DIV/0!</v>
      </c>
      <c r="E67" s="29"/>
      <c r="F67" s="29"/>
      <c r="G67" s="29"/>
      <c r="H67" s="29"/>
      <c r="I67" s="29"/>
      <c r="J67" s="28"/>
      <c r="K67" s="29"/>
      <c r="L67" s="30"/>
    </row>
    <row r="68" spans="1:12" x14ac:dyDescent="0.25">
      <c r="A68" s="151"/>
      <c r="B68" s="32" t="s">
        <v>84</v>
      </c>
      <c r="C68" s="38" t="e">
        <f t="shared" si="0"/>
        <v>#DIV/0!</v>
      </c>
      <c r="D68" s="38" t="e">
        <f t="shared" si="1"/>
        <v>#DIV/0!</v>
      </c>
      <c r="E68" s="34"/>
      <c r="F68" s="34"/>
      <c r="G68" s="34"/>
      <c r="H68" s="34"/>
      <c r="I68" s="34"/>
      <c r="J68" s="33"/>
      <c r="K68" s="34"/>
      <c r="L68" s="35"/>
    </row>
    <row r="69" spans="1:12" x14ac:dyDescent="0.25">
      <c r="A69" s="149"/>
      <c r="B69" s="25" t="s">
        <v>81</v>
      </c>
      <c r="C69" s="20" t="e">
        <f t="shared" si="0"/>
        <v>#DIV/0!</v>
      </c>
      <c r="D69" s="20" t="e">
        <f t="shared" si="1"/>
        <v>#DIV/0!</v>
      </c>
      <c r="E69" s="22"/>
      <c r="F69" s="22"/>
      <c r="G69" s="22"/>
      <c r="H69" s="22"/>
      <c r="I69" s="22"/>
      <c r="J69" s="21"/>
      <c r="K69" s="22"/>
      <c r="L69" s="26"/>
    </row>
    <row r="70" spans="1:12" x14ac:dyDescent="0.25">
      <c r="A70" s="150"/>
      <c r="B70" s="27" t="s">
        <v>82</v>
      </c>
      <c r="C70" s="45" t="e">
        <f t="shared" si="0"/>
        <v>#DIV/0!</v>
      </c>
      <c r="D70" s="45" t="e">
        <f t="shared" si="1"/>
        <v>#DIV/0!</v>
      </c>
      <c r="E70" s="29"/>
      <c r="F70" s="29"/>
      <c r="G70" s="29"/>
      <c r="H70" s="29"/>
      <c r="I70" s="29"/>
      <c r="J70" s="28"/>
      <c r="K70" s="29"/>
      <c r="L70" s="30"/>
    </row>
    <row r="71" spans="1:12" x14ac:dyDescent="0.25">
      <c r="A71" s="150"/>
      <c r="B71" s="27" t="s">
        <v>83</v>
      </c>
      <c r="C71" s="45" t="e">
        <f t="shared" si="0"/>
        <v>#DIV/0!</v>
      </c>
      <c r="D71" s="45" t="e">
        <f t="shared" si="1"/>
        <v>#DIV/0!</v>
      </c>
      <c r="E71" s="29"/>
      <c r="F71" s="29"/>
      <c r="G71" s="29"/>
      <c r="H71" s="29"/>
      <c r="I71" s="29"/>
      <c r="J71" s="28"/>
      <c r="K71" s="29"/>
      <c r="L71" s="30"/>
    </row>
    <row r="72" spans="1:12" x14ac:dyDescent="0.25">
      <c r="A72" s="151"/>
      <c r="B72" s="32" t="s">
        <v>84</v>
      </c>
      <c r="C72" s="38" t="e">
        <f t="shared" ref="C72:C108" si="2">AVERAGE(I72:N72)</f>
        <v>#DIV/0!</v>
      </c>
      <c r="D72" s="38" t="e">
        <f t="shared" ref="D72:D108" si="3">STDEV(I72:N72)</f>
        <v>#DIV/0!</v>
      </c>
      <c r="E72" s="34"/>
      <c r="F72" s="34"/>
      <c r="G72" s="34"/>
      <c r="H72" s="34"/>
      <c r="I72" s="34"/>
      <c r="J72" s="33"/>
      <c r="K72" s="34"/>
      <c r="L72" s="35"/>
    </row>
    <row r="73" spans="1:12" x14ac:dyDescent="0.25">
      <c r="A73" s="149"/>
      <c r="B73" s="25" t="s">
        <v>81</v>
      </c>
      <c r="C73" s="20" t="e">
        <f t="shared" si="2"/>
        <v>#DIV/0!</v>
      </c>
      <c r="D73" s="20" t="e">
        <f t="shared" si="3"/>
        <v>#DIV/0!</v>
      </c>
      <c r="E73" s="22"/>
      <c r="F73" s="22"/>
      <c r="G73" s="22"/>
      <c r="H73" s="22"/>
      <c r="I73" s="22"/>
      <c r="J73" s="22"/>
      <c r="K73" s="22"/>
      <c r="L73" s="26"/>
    </row>
    <row r="74" spans="1:12" x14ac:dyDescent="0.25">
      <c r="A74" s="150"/>
      <c r="B74" s="27" t="s">
        <v>82</v>
      </c>
      <c r="C74" s="45" t="e">
        <f t="shared" si="2"/>
        <v>#DIV/0!</v>
      </c>
      <c r="D74" s="45" t="e">
        <f t="shared" si="3"/>
        <v>#DIV/0!</v>
      </c>
      <c r="E74" s="29"/>
      <c r="F74" s="29"/>
      <c r="G74" s="29"/>
      <c r="H74" s="29"/>
      <c r="I74" s="29"/>
      <c r="J74" s="29"/>
      <c r="K74" s="29"/>
      <c r="L74" s="30"/>
    </row>
    <row r="75" spans="1:12" x14ac:dyDescent="0.25">
      <c r="A75" s="150"/>
      <c r="B75" s="27" t="s">
        <v>83</v>
      </c>
      <c r="C75" s="45" t="e">
        <f t="shared" si="2"/>
        <v>#DIV/0!</v>
      </c>
      <c r="D75" s="45" t="e">
        <f t="shared" si="3"/>
        <v>#DIV/0!</v>
      </c>
      <c r="E75" s="29"/>
      <c r="F75" s="29"/>
      <c r="G75" s="29"/>
      <c r="H75" s="29"/>
      <c r="I75" s="29"/>
      <c r="J75" s="29"/>
      <c r="K75" s="29"/>
      <c r="L75" s="30"/>
    </row>
    <row r="76" spans="1:12" x14ac:dyDescent="0.25">
      <c r="A76" s="151"/>
      <c r="B76" s="32" t="s">
        <v>84</v>
      </c>
      <c r="C76" s="38" t="e">
        <f t="shared" si="2"/>
        <v>#DIV/0!</v>
      </c>
      <c r="D76" s="38" t="e">
        <f t="shared" si="3"/>
        <v>#DIV/0!</v>
      </c>
      <c r="E76" s="34"/>
      <c r="F76" s="34"/>
      <c r="G76" s="34"/>
      <c r="H76" s="34"/>
      <c r="I76" s="34"/>
      <c r="J76" s="34"/>
      <c r="K76" s="34"/>
      <c r="L76" s="35"/>
    </row>
    <row r="77" spans="1:12" x14ac:dyDescent="0.25">
      <c r="A77" s="149"/>
      <c r="B77" s="25" t="s">
        <v>81</v>
      </c>
      <c r="C77" s="20" t="e">
        <f t="shared" si="2"/>
        <v>#DIV/0!</v>
      </c>
      <c r="D77" s="20" t="e">
        <f t="shared" si="3"/>
        <v>#DIV/0!</v>
      </c>
      <c r="E77" s="22"/>
      <c r="F77" s="22"/>
      <c r="G77" s="22"/>
      <c r="H77" s="22"/>
      <c r="I77" s="22"/>
      <c r="J77" s="22"/>
      <c r="K77" s="22"/>
      <c r="L77" s="26"/>
    </row>
    <row r="78" spans="1:12" x14ac:dyDescent="0.25">
      <c r="A78" s="150"/>
      <c r="B78" s="27" t="s">
        <v>82</v>
      </c>
      <c r="C78" s="45" t="e">
        <f t="shared" si="2"/>
        <v>#DIV/0!</v>
      </c>
      <c r="D78" s="45" t="e">
        <f t="shared" si="3"/>
        <v>#DIV/0!</v>
      </c>
      <c r="E78" s="29"/>
      <c r="F78" s="29"/>
      <c r="G78" s="29"/>
      <c r="H78" s="29"/>
      <c r="I78" s="29"/>
      <c r="J78" s="29"/>
      <c r="K78" s="29"/>
      <c r="L78" s="30"/>
    </row>
    <row r="79" spans="1:12" x14ac:dyDescent="0.25">
      <c r="A79" s="150"/>
      <c r="B79" s="27" t="s">
        <v>83</v>
      </c>
      <c r="C79" s="45" t="e">
        <f t="shared" si="2"/>
        <v>#DIV/0!</v>
      </c>
      <c r="D79" s="45" t="e">
        <f t="shared" si="3"/>
        <v>#DIV/0!</v>
      </c>
      <c r="E79" s="29"/>
      <c r="F79" s="29"/>
      <c r="G79" s="29"/>
      <c r="H79" s="29"/>
      <c r="I79" s="29"/>
      <c r="J79" s="28"/>
      <c r="K79" s="29"/>
      <c r="L79" s="30"/>
    </row>
    <row r="80" spans="1:12" x14ac:dyDescent="0.25">
      <c r="A80" s="151"/>
      <c r="B80" s="32" t="s">
        <v>84</v>
      </c>
      <c r="C80" s="38" t="e">
        <f t="shared" si="2"/>
        <v>#DIV/0!</v>
      </c>
      <c r="D80" s="38" t="e">
        <f t="shared" si="3"/>
        <v>#DIV/0!</v>
      </c>
      <c r="E80" s="34"/>
      <c r="F80" s="34"/>
      <c r="G80" s="34"/>
      <c r="H80" s="34"/>
      <c r="I80" s="34"/>
      <c r="J80" s="33"/>
      <c r="K80" s="34"/>
      <c r="L80" s="35"/>
    </row>
    <row r="81" spans="1:12" x14ac:dyDescent="0.25">
      <c r="A81" s="149"/>
      <c r="B81" s="25" t="s">
        <v>81</v>
      </c>
      <c r="C81" s="20" t="e">
        <f t="shared" si="2"/>
        <v>#DIV/0!</v>
      </c>
      <c r="D81" s="20" t="e">
        <f t="shared" si="3"/>
        <v>#DIV/0!</v>
      </c>
      <c r="E81" s="22"/>
      <c r="F81" s="22"/>
      <c r="G81" s="22"/>
      <c r="H81" s="22"/>
      <c r="I81" s="22"/>
      <c r="J81" s="21"/>
      <c r="K81" s="22"/>
      <c r="L81" s="26"/>
    </row>
    <row r="82" spans="1:12" x14ac:dyDescent="0.25">
      <c r="A82" s="150"/>
      <c r="B82" s="27" t="s">
        <v>82</v>
      </c>
      <c r="C82" s="45" t="e">
        <f t="shared" si="2"/>
        <v>#DIV/0!</v>
      </c>
      <c r="D82" s="45" t="e">
        <f t="shared" si="3"/>
        <v>#DIV/0!</v>
      </c>
      <c r="E82" s="29"/>
      <c r="F82" s="29"/>
      <c r="G82" s="29"/>
      <c r="H82" s="29"/>
      <c r="I82" s="29"/>
      <c r="J82" s="28"/>
      <c r="K82" s="29"/>
      <c r="L82" s="30"/>
    </row>
    <row r="83" spans="1:12" x14ac:dyDescent="0.25">
      <c r="A83" s="150"/>
      <c r="B83" s="27" t="s">
        <v>83</v>
      </c>
      <c r="C83" s="45" t="e">
        <f t="shared" si="2"/>
        <v>#DIV/0!</v>
      </c>
      <c r="D83" s="45" t="e">
        <f t="shared" si="3"/>
        <v>#DIV/0!</v>
      </c>
      <c r="E83" s="29"/>
      <c r="F83" s="29"/>
      <c r="G83" s="29"/>
      <c r="H83" s="29"/>
      <c r="I83" s="29"/>
      <c r="J83" s="28"/>
      <c r="K83" s="29"/>
      <c r="L83" s="30"/>
    </row>
    <row r="84" spans="1:12" x14ac:dyDescent="0.25">
      <c r="A84" s="151"/>
      <c r="B84" s="32" t="s">
        <v>84</v>
      </c>
      <c r="C84" s="38" t="e">
        <f t="shared" si="2"/>
        <v>#DIV/0!</v>
      </c>
      <c r="D84" s="38" t="e">
        <f t="shared" si="3"/>
        <v>#DIV/0!</v>
      </c>
      <c r="E84" s="34"/>
      <c r="F84" s="34"/>
      <c r="G84" s="34"/>
      <c r="H84" s="34"/>
      <c r="I84" s="34"/>
      <c r="J84" s="33"/>
      <c r="K84" s="34"/>
      <c r="L84" s="35"/>
    </row>
    <row r="85" spans="1:12" x14ac:dyDescent="0.25">
      <c r="A85" s="149"/>
      <c r="B85" s="25" t="s">
        <v>81</v>
      </c>
      <c r="C85" s="20" t="e">
        <f t="shared" si="2"/>
        <v>#DIV/0!</v>
      </c>
      <c r="D85" s="20" t="e">
        <f t="shared" si="3"/>
        <v>#DIV/0!</v>
      </c>
      <c r="E85" s="22"/>
      <c r="F85" s="22"/>
      <c r="G85" s="22"/>
      <c r="H85" s="22"/>
      <c r="I85" s="22"/>
      <c r="J85" s="21"/>
      <c r="K85" s="22"/>
      <c r="L85" s="26"/>
    </row>
    <row r="86" spans="1:12" x14ac:dyDescent="0.25">
      <c r="A86" s="150"/>
      <c r="B86" s="27" t="s">
        <v>82</v>
      </c>
      <c r="C86" s="45" t="e">
        <f t="shared" si="2"/>
        <v>#DIV/0!</v>
      </c>
      <c r="D86" s="45" t="e">
        <f t="shared" si="3"/>
        <v>#DIV/0!</v>
      </c>
      <c r="E86" s="29"/>
      <c r="F86" s="29"/>
      <c r="G86" s="29"/>
      <c r="H86" s="29"/>
      <c r="I86" s="29"/>
      <c r="J86" s="28"/>
      <c r="K86" s="29"/>
      <c r="L86" s="30"/>
    </row>
    <row r="87" spans="1:12" x14ac:dyDescent="0.25">
      <c r="A87" s="150"/>
      <c r="B87" s="27" t="s">
        <v>83</v>
      </c>
      <c r="C87" s="45" t="e">
        <f t="shared" si="2"/>
        <v>#DIV/0!</v>
      </c>
      <c r="D87" s="45" t="e">
        <f t="shared" si="3"/>
        <v>#DIV/0!</v>
      </c>
      <c r="E87" s="29"/>
      <c r="F87" s="29"/>
      <c r="G87" s="29"/>
      <c r="H87" s="29"/>
      <c r="I87" s="29"/>
      <c r="J87" s="29"/>
      <c r="K87" s="29"/>
      <c r="L87" s="30"/>
    </row>
    <row r="88" spans="1:12" x14ac:dyDescent="0.25">
      <c r="A88" s="151"/>
      <c r="B88" s="32" t="s">
        <v>84</v>
      </c>
      <c r="C88" s="38" t="e">
        <f t="shared" si="2"/>
        <v>#DIV/0!</v>
      </c>
      <c r="D88" s="38" t="e">
        <f t="shared" si="3"/>
        <v>#DIV/0!</v>
      </c>
      <c r="E88" s="34"/>
      <c r="F88" s="34"/>
      <c r="G88" s="34"/>
      <c r="H88" s="34"/>
      <c r="I88" s="34"/>
      <c r="J88" s="34"/>
      <c r="K88" s="34"/>
      <c r="L88" s="35"/>
    </row>
    <row r="89" spans="1:12" x14ac:dyDescent="0.25">
      <c r="A89" s="149"/>
      <c r="B89" s="25" t="s">
        <v>81</v>
      </c>
      <c r="C89" s="20" t="e">
        <f t="shared" si="2"/>
        <v>#DIV/0!</v>
      </c>
      <c r="D89" s="20" t="e">
        <f t="shared" si="3"/>
        <v>#DIV/0!</v>
      </c>
      <c r="E89" s="22"/>
      <c r="F89" s="22"/>
      <c r="G89" s="22"/>
      <c r="H89" s="22"/>
      <c r="I89" s="22"/>
      <c r="J89" s="22"/>
      <c r="K89" s="22"/>
      <c r="L89" s="26"/>
    </row>
    <row r="90" spans="1:12" x14ac:dyDescent="0.25">
      <c r="A90" s="150"/>
      <c r="B90" s="27" t="s">
        <v>82</v>
      </c>
      <c r="C90" s="45" t="e">
        <f t="shared" si="2"/>
        <v>#DIV/0!</v>
      </c>
      <c r="D90" s="45" t="e">
        <f t="shared" si="3"/>
        <v>#DIV/0!</v>
      </c>
      <c r="E90" s="29"/>
      <c r="F90" s="29"/>
      <c r="G90" s="29"/>
      <c r="H90" s="29"/>
      <c r="I90" s="29"/>
      <c r="J90" s="29"/>
      <c r="K90" s="29"/>
      <c r="L90" s="30"/>
    </row>
    <row r="91" spans="1:12" x14ac:dyDescent="0.25">
      <c r="A91" s="150"/>
      <c r="B91" s="27" t="s">
        <v>83</v>
      </c>
      <c r="C91" s="45" t="e">
        <f t="shared" si="2"/>
        <v>#DIV/0!</v>
      </c>
      <c r="D91" s="45" t="e">
        <f t="shared" si="3"/>
        <v>#DIV/0!</v>
      </c>
      <c r="E91" s="29"/>
      <c r="F91" s="29"/>
      <c r="G91" s="29"/>
      <c r="H91" s="29"/>
      <c r="I91" s="29"/>
      <c r="J91" s="29"/>
      <c r="K91" s="29"/>
      <c r="L91" s="30"/>
    </row>
    <row r="92" spans="1:12" x14ac:dyDescent="0.25">
      <c r="A92" s="151"/>
      <c r="B92" s="32" t="s">
        <v>84</v>
      </c>
      <c r="C92" s="38" t="e">
        <f t="shared" si="2"/>
        <v>#DIV/0!</v>
      </c>
      <c r="D92" s="38" t="e">
        <f t="shared" si="3"/>
        <v>#DIV/0!</v>
      </c>
      <c r="E92" s="34"/>
      <c r="F92" s="34"/>
      <c r="G92" s="34"/>
      <c r="H92" s="34"/>
      <c r="I92" s="34"/>
      <c r="J92" s="34"/>
      <c r="K92" s="34"/>
      <c r="L92" s="35"/>
    </row>
    <row r="93" spans="1:12" x14ac:dyDescent="0.25">
      <c r="A93" s="149"/>
      <c r="B93" s="25" t="s">
        <v>81</v>
      </c>
      <c r="C93" s="20" t="e">
        <f t="shared" si="2"/>
        <v>#DIV/0!</v>
      </c>
      <c r="D93" s="20" t="e">
        <f t="shared" si="3"/>
        <v>#DIV/0!</v>
      </c>
      <c r="E93" s="22"/>
      <c r="F93" s="22"/>
      <c r="G93" s="22"/>
      <c r="H93" s="22"/>
      <c r="I93" s="22"/>
      <c r="J93" s="21"/>
      <c r="K93" s="22"/>
      <c r="L93" s="26"/>
    </row>
    <row r="94" spans="1:12" x14ac:dyDescent="0.25">
      <c r="A94" s="150"/>
      <c r="B94" s="27" t="s">
        <v>82</v>
      </c>
      <c r="C94" s="45" t="e">
        <f t="shared" si="2"/>
        <v>#DIV/0!</v>
      </c>
      <c r="D94" s="45" t="e">
        <f t="shared" si="3"/>
        <v>#DIV/0!</v>
      </c>
      <c r="E94" s="29"/>
      <c r="F94" s="29"/>
      <c r="G94" s="29"/>
      <c r="H94" s="29"/>
      <c r="I94" s="29"/>
      <c r="J94" s="28"/>
      <c r="K94" s="29"/>
      <c r="L94" s="30"/>
    </row>
    <row r="95" spans="1:12" x14ac:dyDescent="0.25">
      <c r="A95" s="150"/>
      <c r="B95" s="27" t="s">
        <v>83</v>
      </c>
      <c r="C95" s="45" t="e">
        <f t="shared" si="2"/>
        <v>#DIV/0!</v>
      </c>
      <c r="D95" s="45" t="e">
        <f t="shared" si="3"/>
        <v>#DIV/0!</v>
      </c>
      <c r="E95" s="29"/>
      <c r="F95" s="29"/>
      <c r="G95" s="29"/>
      <c r="H95" s="29"/>
      <c r="I95" s="29"/>
      <c r="J95" s="28"/>
      <c r="K95" s="29"/>
      <c r="L95" s="30"/>
    </row>
    <row r="96" spans="1:12" x14ac:dyDescent="0.25">
      <c r="A96" s="151"/>
      <c r="B96" s="32" t="s">
        <v>84</v>
      </c>
      <c r="C96" s="38" t="e">
        <f t="shared" si="2"/>
        <v>#DIV/0!</v>
      </c>
      <c r="D96" s="38" t="e">
        <f t="shared" si="3"/>
        <v>#DIV/0!</v>
      </c>
      <c r="E96" s="34"/>
      <c r="F96" s="34"/>
      <c r="G96" s="34"/>
      <c r="H96" s="34"/>
      <c r="I96" s="34"/>
      <c r="J96" s="33"/>
      <c r="K96" s="34"/>
      <c r="L96" s="35"/>
    </row>
    <row r="97" spans="1:12" x14ac:dyDescent="0.25">
      <c r="A97" s="149"/>
      <c r="B97" s="25" t="s">
        <v>81</v>
      </c>
      <c r="C97" s="20" t="e">
        <f t="shared" si="2"/>
        <v>#DIV/0!</v>
      </c>
      <c r="D97" s="20" t="e">
        <f t="shared" si="3"/>
        <v>#DIV/0!</v>
      </c>
      <c r="E97" s="22"/>
      <c r="F97" s="22"/>
      <c r="G97" s="22"/>
      <c r="H97" s="22"/>
      <c r="I97" s="22"/>
      <c r="J97" s="21"/>
      <c r="K97" s="22"/>
      <c r="L97" s="26"/>
    </row>
    <row r="98" spans="1:12" x14ac:dyDescent="0.25">
      <c r="A98" s="150"/>
      <c r="B98" s="27" t="s">
        <v>82</v>
      </c>
      <c r="C98" s="45" t="e">
        <f t="shared" si="2"/>
        <v>#DIV/0!</v>
      </c>
      <c r="D98" s="45" t="e">
        <f t="shared" si="3"/>
        <v>#DIV/0!</v>
      </c>
      <c r="E98" s="29"/>
      <c r="F98" s="29"/>
      <c r="G98" s="29"/>
      <c r="H98" s="29"/>
      <c r="I98" s="29"/>
      <c r="J98" s="28"/>
      <c r="K98" s="29"/>
      <c r="L98" s="30"/>
    </row>
    <row r="99" spans="1:12" x14ac:dyDescent="0.25">
      <c r="A99" s="150"/>
      <c r="B99" s="27" t="s">
        <v>83</v>
      </c>
      <c r="C99" s="45" t="e">
        <f t="shared" si="2"/>
        <v>#DIV/0!</v>
      </c>
      <c r="D99" s="45" t="e">
        <f t="shared" si="3"/>
        <v>#DIV/0!</v>
      </c>
      <c r="E99" s="29"/>
      <c r="F99" s="29"/>
      <c r="G99" s="29"/>
      <c r="H99" s="29"/>
      <c r="I99" s="29"/>
      <c r="J99" s="28"/>
      <c r="K99" s="29"/>
      <c r="L99" s="30"/>
    </row>
    <row r="100" spans="1:12" x14ac:dyDescent="0.25">
      <c r="A100" s="151"/>
      <c r="B100" s="32" t="s">
        <v>84</v>
      </c>
      <c r="C100" s="38" t="e">
        <f t="shared" si="2"/>
        <v>#DIV/0!</v>
      </c>
      <c r="D100" s="38" t="e">
        <f t="shared" si="3"/>
        <v>#DIV/0!</v>
      </c>
      <c r="E100" s="34"/>
      <c r="F100" s="34"/>
      <c r="G100" s="34"/>
      <c r="H100" s="34"/>
      <c r="I100" s="34"/>
      <c r="J100" s="33"/>
      <c r="K100" s="34"/>
      <c r="L100" s="35"/>
    </row>
    <row r="101" spans="1:12" x14ac:dyDescent="0.25">
      <c r="A101" s="149"/>
      <c r="B101" s="25" t="s">
        <v>81</v>
      </c>
      <c r="C101" s="20" t="e">
        <f t="shared" si="2"/>
        <v>#DIV/0!</v>
      </c>
      <c r="D101" s="20" t="e">
        <f t="shared" si="3"/>
        <v>#DIV/0!</v>
      </c>
      <c r="E101" s="22"/>
      <c r="F101" s="22"/>
      <c r="G101" s="22"/>
      <c r="H101" s="22"/>
      <c r="I101" s="22"/>
      <c r="J101" s="22"/>
      <c r="K101" s="22"/>
      <c r="L101" s="26"/>
    </row>
    <row r="102" spans="1:12" x14ac:dyDescent="0.25">
      <c r="A102" s="150"/>
      <c r="B102" s="27" t="s">
        <v>82</v>
      </c>
      <c r="C102" s="45" t="e">
        <f t="shared" si="2"/>
        <v>#DIV/0!</v>
      </c>
      <c r="D102" s="45" t="e">
        <f t="shared" si="3"/>
        <v>#DIV/0!</v>
      </c>
      <c r="E102" s="29"/>
      <c r="F102" s="29"/>
      <c r="G102" s="29"/>
      <c r="H102" s="29"/>
      <c r="I102" s="29"/>
      <c r="J102" s="29"/>
      <c r="K102" s="29"/>
      <c r="L102" s="30"/>
    </row>
    <row r="103" spans="1:12" x14ac:dyDescent="0.25">
      <c r="A103" s="150"/>
      <c r="B103" s="27" t="s">
        <v>83</v>
      </c>
      <c r="C103" s="45" t="e">
        <f t="shared" si="2"/>
        <v>#DIV/0!</v>
      </c>
      <c r="D103" s="45" t="e">
        <f t="shared" si="3"/>
        <v>#DIV/0!</v>
      </c>
      <c r="E103" s="29"/>
      <c r="F103" s="29"/>
      <c r="G103" s="29"/>
      <c r="H103" s="29"/>
      <c r="I103" s="29"/>
      <c r="J103" s="29"/>
      <c r="K103" s="29"/>
      <c r="L103" s="30"/>
    </row>
    <row r="104" spans="1:12" x14ac:dyDescent="0.25">
      <c r="A104" s="151"/>
      <c r="B104" s="32" t="s">
        <v>84</v>
      </c>
      <c r="C104" s="38" t="e">
        <f t="shared" si="2"/>
        <v>#DIV/0!</v>
      </c>
      <c r="D104" s="38" t="e">
        <f t="shared" si="3"/>
        <v>#DIV/0!</v>
      </c>
      <c r="E104" s="34"/>
      <c r="F104" s="34"/>
      <c r="G104" s="34"/>
      <c r="H104" s="34"/>
      <c r="I104" s="34"/>
      <c r="J104" s="34"/>
      <c r="K104" s="34"/>
      <c r="L104" s="35"/>
    </row>
    <row r="105" spans="1:12" x14ac:dyDescent="0.25">
      <c r="A105" s="149"/>
      <c r="B105" s="25" t="s">
        <v>81</v>
      </c>
      <c r="C105" s="20" t="e">
        <f t="shared" si="2"/>
        <v>#DIV/0!</v>
      </c>
      <c r="D105" s="20" t="e">
        <f t="shared" si="3"/>
        <v>#DIV/0!</v>
      </c>
      <c r="E105" s="22"/>
      <c r="F105" s="22"/>
      <c r="G105" s="22"/>
      <c r="H105" s="22"/>
      <c r="I105" s="22"/>
      <c r="J105" s="22"/>
      <c r="K105" s="22"/>
      <c r="L105" s="26"/>
    </row>
    <row r="106" spans="1:12" x14ac:dyDescent="0.25">
      <c r="A106" s="150"/>
      <c r="B106" s="27" t="s">
        <v>82</v>
      </c>
      <c r="C106" s="45" t="e">
        <f t="shared" si="2"/>
        <v>#DIV/0!</v>
      </c>
      <c r="D106" s="45" t="e">
        <f t="shared" si="3"/>
        <v>#DIV/0!</v>
      </c>
      <c r="E106" s="29"/>
      <c r="F106" s="29"/>
      <c r="G106" s="29"/>
      <c r="H106" s="29"/>
      <c r="I106" s="29"/>
      <c r="J106" s="29"/>
      <c r="K106" s="29"/>
      <c r="L106" s="30"/>
    </row>
    <row r="107" spans="1:12" x14ac:dyDescent="0.25">
      <c r="A107" s="150"/>
      <c r="B107" s="27" t="s">
        <v>83</v>
      </c>
      <c r="C107" s="45" t="e">
        <f t="shared" si="2"/>
        <v>#DIV/0!</v>
      </c>
      <c r="D107" s="45" t="e">
        <f t="shared" si="3"/>
        <v>#DIV/0!</v>
      </c>
      <c r="E107" s="29"/>
      <c r="F107" s="29"/>
      <c r="G107" s="29"/>
      <c r="H107" s="29"/>
      <c r="I107" s="29"/>
      <c r="J107" s="28"/>
      <c r="K107" s="29"/>
      <c r="L107" s="30"/>
    </row>
    <row r="108" spans="1:12" x14ac:dyDescent="0.25">
      <c r="A108" s="151"/>
      <c r="B108" s="32" t="s">
        <v>84</v>
      </c>
      <c r="C108" s="38" t="e">
        <f t="shared" si="2"/>
        <v>#DIV/0!</v>
      </c>
      <c r="D108" s="38" t="e">
        <f t="shared" si="3"/>
        <v>#DIV/0!</v>
      </c>
      <c r="E108" s="34"/>
      <c r="F108" s="34"/>
      <c r="G108" s="34"/>
      <c r="H108" s="34"/>
      <c r="I108" s="34"/>
      <c r="J108" s="33"/>
      <c r="K108" s="34"/>
      <c r="L108" s="35"/>
    </row>
    <row r="109" spans="1:12" x14ac:dyDescent="0.25">
      <c r="A109" s="47"/>
    </row>
    <row r="110" spans="1:12" x14ac:dyDescent="0.25">
      <c r="A110" s="47"/>
    </row>
    <row r="111" spans="1:12" x14ac:dyDescent="0.25">
      <c r="A111" s="47"/>
    </row>
    <row r="112" spans="1:12" x14ac:dyDescent="0.25">
      <c r="A112" s="47"/>
    </row>
    <row r="113" spans="1:1" x14ac:dyDescent="0.25">
      <c r="A113" s="47"/>
    </row>
    <row r="114" spans="1:1" x14ac:dyDescent="0.25">
      <c r="A114" s="47"/>
    </row>
    <row r="115" spans="1:1" x14ac:dyDescent="0.25">
      <c r="A115" s="47"/>
    </row>
    <row r="116" spans="1:1" x14ac:dyDescent="0.25">
      <c r="A116" s="47"/>
    </row>
    <row r="117" spans="1:1" x14ac:dyDescent="0.25">
      <c r="A117" s="47"/>
    </row>
    <row r="118" spans="1:1" x14ac:dyDescent="0.25">
      <c r="A118" s="47"/>
    </row>
    <row r="119" spans="1:1" x14ac:dyDescent="0.25">
      <c r="A119" s="47"/>
    </row>
    <row r="120" spans="1:1" x14ac:dyDescent="0.25">
      <c r="A120" s="47"/>
    </row>
    <row r="121" spans="1:1" x14ac:dyDescent="0.25">
      <c r="A121" s="47"/>
    </row>
    <row r="122" spans="1:1" x14ac:dyDescent="0.25">
      <c r="A122" s="47"/>
    </row>
    <row r="123" spans="1:1" x14ac:dyDescent="0.25">
      <c r="A123" s="47"/>
    </row>
    <row r="124" spans="1:1" x14ac:dyDescent="0.25">
      <c r="A124" s="47"/>
    </row>
    <row r="125" spans="1:1" x14ac:dyDescent="0.25">
      <c r="A125" s="47"/>
    </row>
    <row r="126" spans="1:1" x14ac:dyDescent="0.25">
      <c r="A126" s="47"/>
    </row>
    <row r="127" spans="1:1" x14ac:dyDescent="0.25">
      <c r="A127" s="47"/>
    </row>
    <row r="128" spans="1:1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  <row r="138" spans="1:1" x14ac:dyDescent="0.25">
      <c r="A138" s="47"/>
    </row>
    <row r="139" spans="1:1" x14ac:dyDescent="0.25">
      <c r="A139" s="47"/>
    </row>
    <row r="140" spans="1:1" x14ac:dyDescent="0.25">
      <c r="A140" s="47"/>
    </row>
    <row r="141" spans="1:1" x14ac:dyDescent="0.25">
      <c r="A141" s="47"/>
    </row>
    <row r="142" spans="1:1" x14ac:dyDescent="0.25">
      <c r="A142" s="47"/>
    </row>
    <row r="143" spans="1:1" x14ac:dyDescent="0.25">
      <c r="A143" s="47"/>
    </row>
    <row r="144" spans="1:1" x14ac:dyDescent="0.25">
      <c r="A144" s="47"/>
    </row>
    <row r="145" spans="1:1" x14ac:dyDescent="0.25">
      <c r="A145" s="47"/>
    </row>
    <row r="146" spans="1:1" x14ac:dyDescent="0.25">
      <c r="A146" s="47"/>
    </row>
    <row r="147" spans="1:1" x14ac:dyDescent="0.25">
      <c r="A147" s="47"/>
    </row>
    <row r="148" spans="1:1" x14ac:dyDescent="0.25">
      <c r="A148" s="47"/>
    </row>
    <row r="149" spans="1:1" x14ac:dyDescent="0.25">
      <c r="A149" s="47"/>
    </row>
    <row r="150" spans="1:1" x14ac:dyDescent="0.25">
      <c r="A150" s="47"/>
    </row>
    <row r="151" spans="1:1" x14ac:dyDescent="0.25">
      <c r="A151" s="47"/>
    </row>
    <row r="152" spans="1:1" x14ac:dyDescent="0.25">
      <c r="A152" s="47"/>
    </row>
    <row r="153" spans="1:1" x14ac:dyDescent="0.25">
      <c r="A153" s="47"/>
    </row>
    <row r="154" spans="1:1" x14ac:dyDescent="0.25">
      <c r="A154" s="47"/>
    </row>
    <row r="155" spans="1:1" x14ac:dyDescent="0.25">
      <c r="A155" s="47"/>
    </row>
    <row r="156" spans="1:1" x14ac:dyDescent="0.25">
      <c r="A156" s="47"/>
    </row>
    <row r="157" spans="1:1" x14ac:dyDescent="0.25">
      <c r="A157" s="47"/>
    </row>
    <row r="158" spans="1:1" x14ac:dyDescent="0.25">
      <c r="A158" s="47"/>
    </row>
    <row r="159" spans="1:1" x14ac:dyDescent="0.25">
      <c r="A159" s="47"/>
    </row>
    <row r="160" spans="1:1" x14ac:dyDescent="0.25">
      <c r="A160" s="47"/>
    </row>
    <row r="161" spans="1:1" x14ac:dyDescent="0.25">
      <c r="A161" s="47"/>
    </row>
    <row r="162" spans="1:1" x14ac:dyDescent="0.25">
      <c r="A162" s="47"/>
    </row>
    <row r="163" spans="1:1" x14ac:dyDescent="0.25">
      <c r="A163" s="47"/>
    </row>
    <row r="164" spans="1:1" x14ac:dyDescent="0.25">
      <c r="A164" s="47"/>
    </row>
    <row r="165" spans="1:1" x14ac:dyDescent="0.25">
      <c r="A165" s="47"/>
    </row>
    <row r="166" spans="1:1" x14ac:dyDescent="0.25">
      <c r="A166" s="47"/>
    </row>
    <row r="167" spans="1:1" x14ac:dyDescent="0.25">
      <c r="A167" s="47"/>
    </row>
    <row r="168" spans="1:1" x14ac:dyDescent="0.25">
      <c r="A168" s="47"/>
    </row>
    <row r="169" spans="1:1" x14ac:dyDescent="0.25">
      <c r="A169" s="47"/>
    </row>
    <row r="170" spans="1:1" x14ac:dyDescent="0.25">
      <c r="A170" s="47"/>
    </row>
    <row r="171" spans="1:1" x14ac:dyDescent="0.25">
      <c r="A171" s="47"/>
    </row>
    <row r="172" spans="1:1" x14ac:dyDescent="0.25">
      <c r="A172" s="47"/>
    </row>
    <row r="173" spans="1:1" x14ac:dyDescent="0.25">
      <c r="A173" s="47"/>
    </row>
    <row r="174" spans="1:1" x14ac:dyDescent="0.25">
      <c r="A174" s="47"/>
    </row>
    <row r="175" spans="1:1" x14ac:dyDescent="0.25">
      <c r="A175" s="47"/>
    </row>
    <row r="176" spans="1:1" x14ac:dyDescent="0.25">
      <c r="A176" s="47"/>
    </row>
    <row r="177" spans="1:1" x14ac:dyDescent="0.25">
      <c r="A177" s="47"/>
    </row>
    <row r="178" spans="1:1" x14ac:dyDescent="0.25">
      <c r="A178" s="47"/>
    </row>
    <row r="179" spans="1:1" x14ac:dyDescent="0.25">
      <c r="A179" s="47"/>
    </row>
    <row r="180" spans="1:1" x14ac:dyDescent="0.25">
      <c r="A180" s="47"/>
    </row>
    <row r="181" spans="1:1" x14ac:dyDescent="0.25">
      <c r="A181" s="47"/>
    </row>
    <row r="182" spans="1:1" x14ac:dyDescent="0.25">
      <c r="A182" s="47"/>
    </row>
    <row r="183" spans="1:1" x14ac:dyDescent="0.25">
      <c r="A183" s="47"/>
    </row>
    <row r="184" spans="1:1" x14ac:dyDescent="0.25">
      <c r="A184" s="47"/>
    </row>
    <row r="185" spans="1:1" x14ac:dyDescent="0.25">
      <c r="A185" s="47"/>
    </row>
    <row r="186" spans="1:1" x14ac:dyDescent="0.25">
      <c r="A186" s="47"/>
    </row>
    <row r="187" spans="1:1" x14ac:dyDescent="0.25">
      <c r="A187" s="47"/>
    </row>
    <row r="188" spans="1:1" x14ac:dyDescent="0.25">
      <c r="A188" s="47"/>
    </row>
    <row r="189" spans="1:1" x14ac:dyDescent="0.25">
      <c r="A189" s="47"/>
    </row>
    <row r="190" spans="1:1" x14ac:dyDescent="0.25">
      <c r="A190" s="47"/>
    </row>
    <row r="191" spans="1:1" x14ac:dyDescent="0.25">
      <c r="A191" s="47"/>
    </row>
    <row r="192" spans="1:1" x14ac:dyDescent="0.25">
      <c r="A192" s="47"/>
    </row>
    <row r="193" spans="1:1" x14ac:dyDescent="0.25">
      <c r="A193" s="47"/>
    </row>
    <row r="194" spans="1:1" x14ac:dyDescent="0.25">
      <c r="A194" s="47"/>
    </row>
    <row r="195" spans="1:1" x14ac:dyDescent="0.25">
      <c r="A195" s="47"/>
    </row>
    <row r="196" spans="1:1" x14ac:dyDescent="0.25">
      <c r="A196" s="47"/>
    </row>
    <row r="197" spans="1:1" x14ac:dyDescent="0.25">
      <c r="A197" s="47"/>
    </row>
    <row r="198" spans="1:1" x14ac:dyDescent="0.25">
      <c r="A198" s="47"/>
    </row>
    <row r="199" spans="1:1" x14ac:dyDescent="0.25">
      <c r="A199" s="47"/>
    </row>
    <row r="200" spans="1:1" x14ac:dyDescent="0.25">
      <c r="A200" s="47"/>
    </row>
    <row r="201" spans="1:1" x14ac:dyDescent="0.25">
      <c r="A201" s="47"/>
    </row>
    <row r="202" spans="1:1" x14ac:dyDescent="0.25">
      <c r="A202" s="47"/>
    </row>
    <row r="203" spans="1:1" x14ac:dyDescent="0.25">
      <c r="A203" s="47"/>
    </row>
    <row r="204" spans="1:1" x14ac:dyDescent="0.25">
      <c r="A204" s="47"/>
    </row>
    <row r="205" spans="1:1" x14ac:dyDescent="0.25">
      <c r="A205" s="47"/>
    </row>
    <row r="206" spans="1:1" x14ac:dyDescent="0.25">
      <c r="A206" s="47"/>
    </row>
    <row r="207" spans="1:1" x14ac:dyDescent="0.25">
      <c r="A207" s="47"/>
    </row>
  </sheetData>
  <mergeCells count="22">
    <mergeCell ref="A93:A96"/>
    <mergeCell ref="A97:A100"/>
    <mergeCell ref="A101:A104"/>
    <mergeCell ref="A105:A108"/>
    <mergeCell ref="A69:A72"/>
    <mergeCell ref="A73:A76"/>
    <mergeCell ref="A77:A80"/>
    <mergeCell ref="A81:A84"/>
    <mergeCell ref="A85:A88"/>
    <mergeCell ref="A89:A92"/>
    <mergeCell ref="A65:A68"/>
    <mergeCell ref="A10:A14"/>
    <mergeCell ref="A15:A19"/>
    <mergeCell ref="A20:A24"/>
    <mergeCell ref="A25:A29"/>
    <mergeCell ref="A30:A34"/>
    <mergeCell ref="A35:A39"/>
    <mergeCell ref="A40:A44"/>
    <mergeCell ref="A45:A49"/>
    <mergeCell ref="A53:A56"/>
    <mergeCell ref="A57:A60"/>
    <mergeCell ref="A61:A64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E192"/>
  <sheetViews>
    <sheetView tabSelected="1" zoomScale="85" zoomScaleNormal="85" workbookViewId="0">
      <selection activeCell="AG83" sqref="AG83"/>
    </sheetView>
  </sheetViews>
  <sheetFormatPr baseColWidth="10" defaultColWidth="9.1796875" defaultRowHeight="12.5" x14ac:dyDescent="0.25"/>
  <cols>
    <col min="1" max="1" width="20.81640625" style="7" customWidth="1"/>
    <col min="2" max="2" width="14.54296875" style="7" customWidth="1"/>
    <col min="3" max="3" width="5.26953125" style="7" customWidth="1"/>
    <col min="4" max="4" width="7.54296875" style="7" bestFit="1" customWidth="1"/>
    <col min="5" max="6" width="9.1796875" style="7" customWidth="1"/>
    <col min="7" max="8" width="6.7265625" style="7" customWidth="1"/>
    <col min="9" max="14" width="4.453125" style="7" customWidth="1"/>
    <col min="15" max="15" width="6" style="9" customWidth="1"/>
    <col min="16" max="16" width="4.81640625" style="9" customWidth="1"/>
    <col min="17" max="17" width="3.54296875" style="9" customWidth="1"/>
    <col min="18" max="18" width="3.1796875" style="9" customWidth="1"/>
    <col min="19" max="19" width="3.7265625" style="9" customWidth="1"/>
    <col min="20" max="20" width="4" style="9" customWidth="1"/>
    <col min="21" max="21" width="4.26953125" style="9" customWidth="1"/>
    <col min="22" max="22" width="4.81640625" style="9" customWidth="1"/>
    <col min="23" max="25" width="3.453125" style="9" customWidth="1"/>
    <col min="26" max="31" width="4.7265625" style="7" customWidth="1"/>
    <col min="32" max="16384" width="9.1796875" style="7"/>
  </cols>
  <sheetData>
    <row r="3" spans="1:31" x14ac:dyDescent="0.25">
      <c r="C3" s="9"/>
      <c r="D3" s="9"/>
      <c r="E3" s="9"/>
    </row>
    <row r="4" spans="1:31" ht="13" x14ac:dyDescent="0.3">
      <c r="B4" s="8" t="s">
        <v>206</v>
      </c>
      <c r="C4" s="9"/>
      <c r="D4" s="9"/>
      <c r="E4" s="9"/>
    </row>
    <row r="5" spans="1:31" x14ac:dyDescent="0.25">
      <c r="B5" s="10"/>
      <c r="C5" s="9"/>
      <c r="D5" s="9"/>
      <c r="E5" s="9"/>
      <c r="I5" s="7" t="s">
        <v>57</v>
      </c>
    </row>
    <row r="6" spans="1:31" ht="13" x14ac:dyDescent="0.3">
      <c r="A6" s="74" t="s">
        <v>0</v>
      </c>
      <c r="B6" s="12"/>
      <c r="C6" s="9"/>
      <c r="D6" s="9"/>
      <c r="E6" s="9"/>
      <c r="J6" s="13" t="s">
        <v>4</v>
      </c>
      <c r="K6" s="13"/>
      <c r="L6" s="13"/>
    </row>
    <row r="7" spans="1:31" x14ac:dyDescent="0.25">
      <c r="B7" s="182" t="s">
        <v>207</v>
      </c>
      <c r="C7" s="14" t="s">
        <v>58</v>
      </c>
      <c r="D7" s="15" t="s">
        <v>59</v>
      </c>
      <c r="E7" s="9"/>
      <c r="J7" s="16">
        <v>1</v>
      </c>
      <c r="K7" s="16">
        <v>2</v>
      </c>
      <c r="L7" s="16">
        <v>3</v>
      </c>
      <c r="M7" s="17"/>
    </row>
    <row r="8" spans="1:31" s="9" customFormat="1" x14ac:dyDescent="0.25">
      <c r="A8" s="73" t="s">
        <v>208</v>
      </c>
      <c r="B8" s="72">
        <v>0</v>
      </c>
      <c r="C8" s="65">
        <f t="shared" ref="C8:C71" si="0">AVERAGE(I8:N8)</f>
        <v>0.31333333333333335</v>
      </c>
      <c r="D8" s="65">
        <f t="shared" ref="D8:D71" si="1">STDEV(I8:N8)</f>
        <v>6.6583281184794021E-2</v>
      </c>
      <c r="E8" s="67"/>
      <c r="F8" s="64"/>
      <c r="G8" s="64"/>
      <c r="H8" s="64"/>
      <c r="I8" s="64"/>
      <c r="J8" s="71">
        <v>0.39</v>
      </c>
      <c r="K8" s="67">
        <v>0.28000000000000003</v>
      </c>
      <c r="L8" s="70">
        <v>0.27</v>
      </c>
      <c r="M8" s="7"/>
      <c r="N8" s="7"/>
      <c r="Z8" s="7"/>
      <c r="AA8" s="7"/>
      <c r="AB8" s="7"/>
      <c r="AC8" s="7"/>
      <c r="AD8" s="7"/>
      <c r="AE8" s="7"/>
    </row>
    <row r="9" spans="1:31" s="9" customFormat="1" x14ac:dyDescent="0.25">
      <c r="A9" s="183" t="s">
        <v>31</v>
      </c>
      <c r="B9" s="72">
        <v>1000</v>
      </c>
      <c r="C9" s="65">
        <f t="shared" si="0"/>
        <v>6.19</v>
      </c>
      <c r="D9" s="65">
        <f t="shared" si="1"/>
        <v>0.49729267036625435</v>
      </c>
      <c r="E9" s="67"/>
      <c r="F9" s="64"/>
      <c r="G9" s="64"/>
      <c r="H9" s="64"/>
      <c r="I9" s="64"/>
      <c r="J9" s="71">
        <v>5.8</v>
      </c>
      <c r="K9" s="67">
        <v>6.02</v>
      </c>
      <c r="L9" s="70">
        <v>6.75</v>
      </c>
      <c r="M9" s="7"/>
      <c r="N9" s="7"/>
      <c r="Z9" s="7"/>
      <c r="AA9" s="7"/>
      <c r="AB9" s="7"/>
      <c r="AC9" s="7"/>
      <c r="AD9" s="7"/>
      <c r="AE9" s="7"/>
    </row>
    <row r="10" spans="1:31" s="9" customFormat="1" x14ac:dyDescent="0.25">
      <c r="A10" s="175"/>
      <c r="B10" s="39">
        <v>100</v>
      </c>
      <c r="C10" s="65">
        <f t="shared" si="0"/>
        <v>6.6033333333333344</v>
      </c>
      <c r="D10" s="65">
        <f t="shared" si="1"/>
        <v>1.2246360003418726</v>
      </c>
      <c r="E10" s="67"/>
      <c r="F10" s="64"/>
      <c r="G10" s="64"/>
      <c r="H10" s="64"/>
      <c r="I10" s="64"/>
      <c r="J10" s="71">
        <v>5.67</v>
      </c>
      <c r="K10" s="67">
        <v>7.99</v>
      </c>
      <c r="L10" s="70">
        <v>6.15</v>
      </c>
      <c r="M10" s="7"/>
      <c r="N10" s="7"/>
      <c r="Z10" s="7"/>
      <c r="AA10" s="7"/>
      <c r="AB10" s="7"/>
      <c r="AC10" s="7"/>
      <c r="AD10" s="7"/>
      <c r="AE10" s="7"/>
    </row>
    <row r="11" spans="1:31" s="9" customFormat="1" x14ac:dyDescent="0.25">
      <c r="A11" s="175"/>
      <c r="B11" s="39">
        <v>10</v>
      </c>
      <c r="C11" s="65">
        <f t="shared" si="0"/>
        <v>4.1433333333333335</v>
      </c>
      <c r="D11" s="65">
        <f t="shared" si="1"/>
        <v>0.90974355360911174</v>
      </c>
      <c r="E11" s="67"/>
      <c r="F11" s="64"/>
      <c r="G11" s="64"/>
      <c r="H11" s="64"/>
      <c r="I11" s="64"/>
      <c r="J11" s="71">
        <v>3.99</v>
      </c>
      <c r="K11" s="67">
        <v>5.12</v>
      </c>
      <c r="L11" s="70">
        <v>3.32</v>
      </c>
      <c r="M11" s="7"/>
      <c r="N11" s="7"/>
      <c r="Z11" s="7"/>
      <c r="AA11" s="7"/>
      <c r="AB11" s="7"/>
      <c r="AC11" s="7"/>
      <c r="AD11" s="7"/>
      <c r="AE11" s="7"/>
    </row>
    <row r="12" spans="1:31" s="9" customFormat="1" x14ac:dyDescent="0.25">
      <c r="A12" s="175"/>
      <c r="B12" s="39">
        <v>1</v>
      </c>
      <c r="C12" s="65">
        <f t="shared" si="0"/>
        <v>1.55</v>
      </c>
      <c r="D12" s="65">
        <f t="shared" si="1"/>
        <v>5.5677643628300272E-2</v>
      </c>
      <c r="E12" s="67"/>
      <c r="F12" s="64"/>
      <c r="G12" s="64"/>
      <c r="H12" s="64"/>
      <c r="I12" s="64"/>
      <c r="J12" s="71">
        <v>1.5</v>
      </c>
      <c r="K12" s="67">
        <v>1.61</v>
      </c>
      <c r="L12" s="70">
        <v>1.54</v>
      </c>
      <c r="M12" s="7"/>
      <c r="N12" s="7"/>
      <c r="Z12" s="7"/>
      <c r="AA12" s="7"/>
      <c r="AB12" s="7"/>
      <c r="AC12" s="7"/>
      <c r="AD12" s="7"/>
      <c r="AE12" s="7"/>
    </row>
    <row r="13" spans="1:31" s="9" customFormat="1" x14ac:dyDescent="0.25">
      <c r="A13" s="184"/>
      <c r="B13" s="39">
        <v>0.1</v>
      </c>
      <c r="C13" s="65">
        <f t="shared" si="0"/>
        <v>1.08</v>
      </c>
      <c r="D13" s="65">
        <f t="shared" si="1"/>
        <v>0.25238858928247854</v>
      </c>
      <c r="E13" s="67"/>
      <c r="F13" s="64"/>
      <c r="G13" s="64"/>
      <c r="H13" s="64"/>
      <c r="I13" s="64"/>
      <c r="J13" s="71">
        <v>1.37</v>
      </c>
      <c r="K13" s="67">
        <v>0.91</v>
      </c>
      <c r="L13" s="70">
        <v>0.96</v>
      </c>
      <c r="M13" s="7"/>
      <c r="N13" s="7"/>
      <c r="Z13" s="7"/>
      <c r="AA13" s="7"/>
      <c r="AB13" s="7"/>
      <c r="AC13" s="7"/>
      <c r="AD13" s="7"/>
      <c r="AE13" s="7"/>
    </row>
    <row r="14" spans="1:31" s="9" customFormat="1" x14ac:dyDescent="0.25">
      <c r="A14" s="183" t="s">
        <v>209</v>
      </c>
      <c r="B14" s="72">
        <v>1000</v>
      </c>
      <c r="C14" s="65">
        <f t="shared" si="0"/>
        <v>5.706666666666667</v>
      </c>
      <c r="D14" s="65">
        <f t="shared" si="1"/>
        <v>1.8180300694249625</v>
      </c>
      <c r="E14" s="67"/>
      <c r="F14" s="64"/>
      <c r="G14" s="64"/>
      <c r="H14" s="64"/>
      <c r="I14" s="64"/>
      <c r="J14" s="71">
        <v>3.69</v>
      </c>
      <c r="K14" s="67">
        <v>6.21</v>
      </c>
      <c r="L14" s="70">
        <v>7.22</v>
      </c>
      <c r="M14" s="7"/>
      <c r="N14" s="7"/>
      <c r="Z14" s="7"/>
      <c r="AA14" s="7"/>
      <c r="AB14" s="7"/>
      <c r="AC14" s="7"/>
      <c r="AD14" s="7"/>
      <c r="AE14" s="7"/>
    </row>
    <row r="15" spans="1:31" s="9" customFormat="1" x14ac:dyDescent="0.25">
      <c r="A15" s="175"/>
      <c r="B15" s="39">
        <v>100</v>
      </c>
      <c r="C15" s="81">
        <f t="shared" si="0"/>
        <v>4.1733333333333338</v>
      </c>
      <c r="D15" s="81">
        <f t="shared" si="1"/>
        <v>1.5628606250505277</v>
      </c>
      <c r="E15" s="71"/>
      <c r="F15" s="51"/>
      <c r="G15" s="51"/>
      <c r="H15" s="51"/>
      <c r="I15" s="51"/>
      <c r="J15" s="71">
        <v>3.5</v>
      </c>
      <c r="K15" s="51">
        <v>5.96</v>
      </c>
      <c r="L15" s="52">
        <v>3.06</v>
      </c>
      <c r="M15" s="7"/>
      <c r="N15" s="7"/>
      <c r="S15" s="7"/>
      <c r="T15" s="7"/>
      <c r="U15" s="7"/>
      <c r="V15" s="7"/>
      <c r="W15" s="7"/>
      <c r="X15" s="7"/>
    </row>
    <row r="16" spans="1:31" s="9" customFormat="1" x14ac:dyDescent="0.25">
      <c r="A16" s="175"/>
      <c r="B16" s="39">
        <v>10</v>
      </c>
      <c r="C16" s="81">
        <f t="shared" si="0"/>
        <v>2.2233333333333332</v>
      </c>
      <c r="D16" s="81">
        <f t="shared" si="1"/>
        <v>0.96934685914451335</v>
      </c>
      <c r="E16" s="71"/>
      <c r="F16" s="51"/>
      <c r="G16" s="51"/>
      <c r="H16" s="51"/>
      <c r="I16" s="51"/>
      <c r="J16" s="71">
        <v>2.88</v>
      </c>
      <c r="K16" s="51">
        <v>1.1100000000000001</v>
      </c>
      <c r="L16" s="52">
        <v>2.68</v>
      </c>
      <c r="M16" s="7"/>
      <c r="N16" s="7"/>
      <c r="S16" s="7"/>
      <c r="T16" s="7"/>
      <c r="U16" s="7"/>
      <c r="V16" s="7"/>
      <c r="W16" s="7"/>
      <c r="X16" s="7"/>
    </row>
    <row r="17" spans="1:31" s="9" customFormat="1" x14ac:dyDescent="0.25">
      <c r="A17" s="175"/>
      <c r="B17" s="39">
        <v>1</v>
      </c>
      <c r="C17" s="81">
        <f t="shared" si="0"/>
        <v>0.79999999999999993</v>
      </c>
      <c r="D17" s="81">
        <f t="shared" si="1"/>
        <v>6.2449979983983973E-2</v>
      </c>
      <c r="E17" s="71"/>
      <c r="F17" s="51"/>
      <c r="G17" s="51"/>
      <c r="H17" s="51"/>
      <c r="I17" s="51"/>
      <c r="J17" s="71">
        <v>0.78</v>
      </c>
      <c r="K17" s="51">
        <v>0.87</v>
      </c>
      <c r="L17" s="52">
        <v>0.75</v>
      </c>
      <c r="M17" s="7"/>
      <c r="N17" s="7"/>
      <c r="S17" s="7"/>
      <c r="T17" s="7"/>
      <c r="U17" s="7"/>
      <c r="V17" s="7"/>
      <c r="W17" s="7"/>
      <c r="X17" s="7"/>
    </row>
    <row r="18" spans="1:31" s="9" customFormat="1" x14ac:dyDescent="0.25">
      <c r="A18" s="184"/>
      <c r="B18" s="39">
        <v>0.1</v>
      </c>
      <c r="C18" s="81">
        <f t="shared" si="0"/>
        <v>1.5033333333333332</v>
      </c>
      <c r="D18" s="81">
        <f t="shared" si="1"/>
        <v>1.9023757077226711</v>
      </c>
      <c r="E18" s="71"/>
      <c r="F18" s="51"/>
      <c r="G18" s="51"/>
      <c r="H18" s="51"/>
      <c r="I18" s="51"/>
      <c r="J18" s="71">
        <v>0.4</v>
      </c>
      <c r="K18" s="51">
        <v>0.41</v>
      </c>
      <c r="L18" s="52">
        <v>3.7</v>
      </c>
      <c r="M18" s="7"/>
      <c r="N18" s="7"/>
      <c r="S18" s="7"/>
      <c r="T18" s="7"/>
      <c r="U18" s="7"/>
      <c r="V18" s="7"/>
      <c r="W18" s="7"/>
      <c r="X18" s="7"/>
    </row>
    <row r="19" spans="1:31" s="9" customFormat="1" x14ac:dyDescent="0.25">
      <c r="A19" s="185" t="s">
        <v>210</v>
      </c>
      <c r="B19" s="72">
        <v>1000</v>
      </c>
      <c r="C19" s="81">
        <f t="shared" si="0"/>
        <v>1.1666666666666667</v>
      </c>
      <c r="D19" s="81">
        <f t="shared" si="1"/>
        <v>0.18610033136277254</v>
      </c>
      <c r="E19" s="71"/>
      <c r="F19" s="51"/>
      <c r="G19" s="51"/>
      <c r="H19" s="51"/>
      <c r="I19" s="51"/>
      <c r="J19" s="71">
        <v>1.19</v>
      </c>
      <c r="K19" s="51">
        <v>1.34</v>
      </c>
      <c r="L19" s="52">
        <v>0.97</v>
      </c>
      <c r="M19" s="7"/>
      <c r="N19" s="7"/>
      <c r="S19" s="7"/>
      <c r="T19" s="7"/>
      <c r="U19" s="7"/>
      <c r="V19" s="7"/>
      <c r="W19" s="7"/>
      <c r="X19" s="7"/>
    </row>
    <row r="20" spans="1:31" s="9" customFormat="1" x14ac:dyDescent="0.25">
      <c r="A20" s="185"/>
      <c r="B20" s="39">
        <v>100</v>
      </c>
      <c r="C20" s="81">
        <f t="shared" si="0"/>
        <v>0.50666666666666671</v>
      </c>
      <c r="D20" s="81">
        <f t="shared" si="1"/>
        <v>4.6188021535170098E-2</v>
      </c>
      <c r="E20" s="71"/>
      <c r="F20" s="51"/>
      <c r="G20" s="51"/>
      <c r="H20" s="51"/>
      <c r="I20" s="51"/>
      <c r="J20" s="71">
        <v>0.48</v>
      </c>
      <c r="K20" s="51">
        <v>0.48</v>
      </c>
      <c r="L20" s="52">
        <v>0.56000000000000005</v>
      </c>
      <c r="M20" s="7"/>
      <c r="N20" s="7"/>
      <c r="S20" s="7"/>
      <c r="T20" s="7"/>
      <c r="U20" s="7"/>
      <c r="V20" s="7"/>
      <c r="W20" s="7"/>
      <c r="X20" s="7"/>
    </row>
    <row r="21" spans="1:31" s="9" customFormat="1" x14ac:dyDescent="0.25">
      <c r="A21" s="185"/>
      <c r="B21" s="39">
        <v>10</v>
      </c>
      <c r="C21" s="81">
        <f t="shared" si="0"/>
        <v>0.38333333333333336</v>
      </c>
      <c r="D21" s="81">
        <f t="shared" si="1"/>
        <v>8.3864970836060676E-2</v>
      </c>
      <c r="E21" s="71"/>
      <c r="F21" s="51"/>
      <c r="G21" s="51"/>
      <c r="H21" s="51"/>
      <c r="I21" s="51"/>
      <c r="J21" s="71">
        <v>0.48</v>
      </c>
      <c r="K21" s="51">
        <v>0.33</v>
      </c>
      <c r="L21" s="52">
        <v>0.34</v>
      </c>
      <c r="M21" s="7"/>
      <c r="N21" s="7"/>
      <c r="S21" s="7"/>
      <c r="T21" s="7"/>
      <c r="U21" s="7"/>
      <c r="V21" s="7"/>
      <c r="W21" s="7"/>
      <c r="X21" s="7"/>
    </row>
    <row r="22" spans="1:31" s="9" customFormat="1" x14ac:dyDescent="0.25">
      <c r="A22" s="185"/>
      <c r="B22" s="39">
        <v>1</v>
      </c>
      <c r="C22" s="81">
        <f t="shared" si="0"/>
        <v>0.47000000000000003</v>
      </c>
      <c r="D22" s="81">
        <f t="shared" si="1"/>
        <v>7.9372539331937192E-2</v>
      </c>
      <c r="E22" s="71"/>
      <c r="F22" s="51"/>
      <c r="G22" s="51"/>
      <c r="H22" s="51"/>
      <c r="I22" s="51"/>
      <c r="J22" s="71">
        <v>0.53</v>
      </c>
      <c r="K22" s="71">
        <v>0.5</v>
      </c>
      <c r="L22" s="83">
        <v>0.38</v>
      </c>
      <c r="M22" s="7"/>
      <c r="N22" s="7"/>
      <c r="W22" s="7"/>
      <c r="X22" s="7"/>
    </row>
    <row r="23" spans="1:31" s="9" customFormat="1" x14ac:dyDescent="0.25">
      <c r="A23" s="185"/>
      <c r="B23" s="39">
        <v>0.1</v>
      </c>
      <c r="C23" s="81">
        <f t="shared" si="0"/>
        <v>0.29666666666666669</v>
      </c>
      <c r="D23" s="81">
        <f t="shared" si="1"/>
        <v>0.16743157806499145</v>
      </c>
      <c r="E23" s="51"/>
      <c r="F23" s="51"/>
      <c r="G23" s="51"/>
      <c r="H23" s="51"/>
      <c r="I23" s="51"/>
      <c r="J23" s="51">
        <v>0.2</v>
      </c>
      <c r="K23" s="71">
        <v>0.2</v>
      </c>
      <c r="L23" s="83">
        <v>0.49</v>
      </c>
      <c r="M23" s="7"/>
      <c r="N23" s="7"/>
      <c r="S23" s="7"/>
      <c r="T23" s="7"/>
    </row>
    <row r="24" spans="1:31" s="9" customFormat="1" x14ac:dyDescent="0.25">
      <c r="A24" s="185" t="s">
        <v>211</v>
      </c>
      <c r="B24" s="72">
        <v>1000</v>
      </c>
      <c r="C24" s="81">
        <f t="shared" si="0"/>
        <v>3.9299999999999997</v>
      </c>
      <c r="D24" s="81">
        <f t="shared" si="1"/>
        <v>1.7334647386087791</v>
      </c>
      <c r="E24" s="51"/>
      <c r="F24" s="51"/>
      <c r="G24" s="51"/>
      <c r="H24" s="51"/>
      <c r="I24" s="51"/>
      <c r="J24" s="51">
        <v>4.8600000000000003</v>
      </c>
      <c r="K24" s="71">
        <v>1.93</v>
      </c>
      <c r="L24" s="83">
        <v>5</v>
      </c>
      <c r="M24" s="7"/>
      <c r="N24" s="7"/>
      <c r="S24" s="7"/>
      <c r="T24" s="7"/>
    </row>
    <row r="25" spans="1:31" s="9" customFormat="1" x14ac:dyDescent="0.25">
      <c r="A25" s="185"/>
      <c r="B25" s="39">
        <v>100</v>
      </c>
      <c r="C25" s="81">
        <f t="shared" si="0"/>
        <v>2.8166666666666664</v>
      </c>
      <c r="D25" s="81">
        <f t="shared" si="1"/>
        <v>0.36637867477971187</v>
      </c>
      <c r="E25" s="51"/>
      <c r="F25" s="51"/>
      <c r="G25" s="51"/>
      <c r="H25" s="51"/>
      <c r="I25" s="51"/>
      <c r="J25" s="51">
        <v>2.4700000000000002</v>
      </c>
      <c r="K25" s="71">
        <v>3.2</v>
      </c>
      <c r="L25" s="83">
        <v>2.78</v>
      </c>
      <c r="M25" s="7"/>
      <c r="N25" s="7"/>
      <c r="S25" s="7"/>
      <c r="T25" s="7"/>
    </row>
    <row r="26" spans="1:31" s="9" customFormat="1" x14ac:dyDescent="0.25">
      <c r="A26" s="185"/>
      <c r="B26" s="39">
        <v>10</v>
      </c>
      <c r="C26" s="81">
        <f t="shared" si="0"/>
        <v>0.87000000000000011</v>
      </c>
      <c r="D26" s="81">
        <f t="shared" si="1"/>
        <v>0.15132745950421456</v>
      </c>
      <c r="E26" s="51"/>
      <c r="F26" s="51"/>
      <c r="G26" s="51"/>
      <c r="H26" s="51"/>
      <c r="I26" s="51"/>
      <c r="J26" s="51">
        <v>0.7</v>
      </c>
      <c r="K26" s="71">
        <v>0.92</v>
      </c>
      <c r="L26" s="83">
        <v>0.99</v>
      </c>
      <c r="M26" s="7"/>
      <c r="N26" s="7"/>
      <c r="S26" s="7"/>
      <c r="T26" s="7"/>
    </row>
    <row r="27" spans="1:31" s="9" customFormat="1" x14ac:dyDescent="0.25">
      <c r="A27" s="185"/>
      <c r="B27" s="39">
        <v>1</v>
      </c>
      <c r="C27" s="81">
        <f t="shared" si="0"/>
        <v>0.3133333333333333</v>
      </c>
      <c r="D27" s="81">
        <f t="shared" si="1"/>
        <v>9.8149545762236348E-2</v>
      </c>
      <c r="E27" s="51"/>
      <c r="F27" s="51"/>
      <c r="G27" s="51"/>
      <c r="H27" s="51"/>
      <c r="I27" s="51"/>
      <c r="J27" s="51">
        <v>0.37</v>
      </c>
      <c r="K27" s="71">
        <v>0.37</v>
      </c>
      <c r="L27" s="83">
        <v>0.2</v>
      </c>
      <c r="M27" s="7"/>
      <c r="N27" s="7"/>
    </row>
    <row r="28" spans="1:31" s="9" customFormat="1" x14ac:dyDescent="0.25">
      <c r="A28" s="185"/>
      <c r="B28" s="39">
        <v>0.1</v>
      </c>
      <c r="C28" s="81">
        <f t="shared" si="0"/>
        <v>0.27999999999999997</v>
      </c>
      <c r="D28" s="81">
        <f t="shared" si="1"/>
        <v>7.9372539331937803E-2</v>
      </c>
      <c r="E28" s="51"/>
      <c r="F28" s="51"/>
      <c r="G28" s="51"/>
      <c r="H28" s="51"/>
      <c r="I28" s="51"/>
      <c r="J28" s="51">
        <v>0.25</v>
      </c>
      <c r="K28" s="71">
        <v>0.22</v>
      </c>
      <c r="L28" s="83">
        <v>0.37</v>
      </c>
      <c r="M28" s="7"/>
      <c r="N28" s="7"/>
    </row>
    <row r="29" spans="1:31" s="9" customFormat="1" x14ac:dyDescent="0.25">
      <c r="A29" s="185" t="s">
        <v>212</v>
      </c>
      <c r="B29" s="72">
        <v>1000</v>
      </c>
      <c r="C29" s="81">
        <f t="shared" si="0"/>
        <v>1.9966666666666668</v>
      </c>
      <c r="D29" s="81">
        <f t="shared" si="1"/>
        <v>0.71932839046803443</v>
      </c>
      <c r="E29" s="51"/>
      <c r="F29" s="51"/>
      <c r="G29" s="51"/>
      <c r="H29" s="51"/>
      <c r="I29" s="51"/>
      <c r="J29" s="71">
        <v>2.13</v>
      </c>
      <c r="K29" s="71">
        <v>1.22</v>
      </c>
      <c r="L29" s="83">
        <v>2.64</v>
      </c>
      <c r="M29" s="7"/>
      <c r="N29" s="7"/>
    </row>
    <row r="30" spans="1:31" s="9" customFormat="1" x14ac:dyDescent="0.25">
      <c r="A30" s="185"/>
      <c r="B30" s="39">
        <v>100</v>
      </c>
      <c r="C30" s="81">
        <f t="shared" si="0"/>
        <v>0.40333333333333332</v>
      </c>
      <c r="D30" s="81">
        <f t="shared" si="1"/>
        <v>3.2145502536643181E-2</v>
      </c>
      <c r="E30" s="51"/>
      <c r="F30" s="51"/>
      <c r="G30" s="51"/>
      <c r="H30" s="51"/>
      <c r="I30" s="51"/>
      <c r="J30" s="71">
        <v>0.44</v>
      </c>
      <c r="K30" s="71">
        <v>0.39</v>
      </c>
      <c r="L30" s="83">
        <v>0.38</v>
      </c>
      <c r="M30" s="7"/>
      <c r="N30" s="7"/>
    </row>
    <row r="31" spans="1:31" s="9" customFormat="1" x14ac:dyDescent="0.25">
      <c r="A31" s="185"/>
      <c r="B31" s="39">
        <v>10</v>
      </c>
      <c r="C31" s="81">
        <f t="shared" si="0"/>
        <v>0.35333333333333333</v>
      </c>
      <c r="D31" s="81">
        <f t="shared" si="1"/>
        <v>0.18009256878986801</v>
      </c>
      <c r="E31" s="51"/>
      <c r="F31" s="51"/>
      <c r="G31" s="51"/>
      <c r="H31" s="51"/>
      <c r="I31" s="51"/>
      <c r="J31" s="71">
        <v>0.27</v>
      </c>
      <c r="K31" s="71">
        <v>0.56000000000000005</v>
      </c>
      <c r="L31" s="83">
        <v>0.23</v>
      </c>
      <c r="M31" s="7"/>
      <c r="N31" s="7"/>
      <c r="Z31" s="7"/>
      <c r="AA31" s="7"/>
      <c r="AB31" s="7"/>
      <c r="AC31" s="7"/>
      <c r="AD31" s="7"/>
      <c r="AE31" s="7"/>
    </row>
    <row r="32" spans="1:31" s="9" customFormat="1" x14ac:dyDescent="0.25">
      <c r="A32" s="185"/>
      <c r="B32" s="39">
        <v>1</v>
      </c>
      <c r="C32" s="81">
        <f t="shared" si="0"/>
        <v>0.26</v>
      </c>
      <c r="D32" s="81">
        <f t="shared" si="1"/>
        <v>4.0000000000000049E-2</v>
      </c>
      <c r="E32" s="51"/>
      <c r="F32" s="51"/>
      <c r="G32" s="51"/>
      <c r="H32" s="51"/>
      <c r="I32" s="51"/>
      <c r="J32" s="71">
        <v>0.22</v>
      </c>
      <c r="K32" s="71">
        <v>0.3</v>
      </c>
      <c r="L32" s="83">
        <v>0.26</v>
      </c>
      <c r="M32" s="7"/>
      <c r="N32" s="7"/>
      <c r="Z32" s="7"/>
      <c r="AA32" s="7"/>
      <c r="AB32" s="7"/>
      <c r="AC32" s="7"/>
      <c r="AD32" s="7"/>
      <c r="AE32" s="7"/>
    </row>
    <row r="33" spans="1:31" s="9" customFormat="1" x14ac:dyDescent="0.25">
      <c r="A33" s="185"/>
      <c r="B33" s="66">
        <v>0.1</v>
      </c>
      <c r="C33" s="65">
        <f t="shared" si="0"/>
        <v>0.29333333333333339</v>
      </c>
      <c r="D33" s="65">
        <f t="shared" si="1"/>
        <v>2.8867513459481284E-2</v>
      </c>
      <c r="E33" s="64"/>
      <c r="F33" s="64"/>
      <c r="G33" s="64"/>
      <c r="H33" s="64"/>
      <c r="I33" s="64"/>
      <c r="J33" s="67">
        <v>0.31</v>
      </c>
      <c r="K33" s="67">
        <v>0.26</v>
      </c>
      <c r="L33" s="70">
        <v>0.31</v>
      </c>
      <c r="M33" s="7"/>
      <c r="N33" s="7"/>
      <c r="Z33" s="7"/>
      <c r="AA33" s="7"/>
      <c r="AB33" s="7"/>
      <c r="AC33" s="7"/>
      <c r="AD33" s="7"/>
      <c r="AE33" s="7"/>
    </row>
    <row r="34" spans="1:31" s="9" customFormat="1" x14ac:dyDescent="0.25">
      <c r="A34" s="185" t="s">
        <v>213</v>
      </c>
      <c r="B34" s="72">
        <v>1000</v>
      </c>
      <c r="C34" s="81">
        <f t="shared" si="0"/>
        <v>4.3899999999999997</v>
      </c>
      <c r="D34" s="81">
        <f t="shared" si="1"/>
        <v>0.27221315177632388</v>
      </c>
      <c r="E34" s="51"/>
      <c r="F34" s="51"/>
      <c r="G34" s="51"/>
      <c r="H34" s="51"/>
      <c r="I34" s="51"/>
      <c r="J34" s="71">
        <v>4.59</v>
      </c>
      <c r="K34" s="71">
        <v>4.5</v>
      </c>
      <c r="L34" s="83">
        <v>4.08</v>
      </c>
      <c r="M34" s="7"/>
      <c r="N34" s="7"/>
      <c r="Z34" s="7"/>
      <c r="AA34" s="7"/>
      <c r="AB34" s="7"/>
      <c r="AC34" s="7"/>
      <c r="AD34" s="7"/>
      <c r="AE34" s="7"/>
    </row>
    <row r="35" spans="1:31" s="9" customFormat="1" x14ac:dyDescent="0.25">
      <c r="A35" s="185"/>
      <c r="B35" s="39">
        <v>100</v>
      </c>
      <c r="C35" s="81">
        <f t="shared" si="0"/>
        <v>2.8900000000000006</v>
      </c>
      <c r="D35" s="81">
        <f t="shared" si="1"/>
        <v>9.1651513899116882E-2</v>
      </c>
      <c r="E35" s="51"/>
      <c r="F35" s="51"/>
      <c r="G35" s="51"/>
      <c r="H35" s="51"/>
      <c r="I35" s="51"/>
      <c r="J35" s="51">
        <v>2.97</v>
      </c>
      <c r="K35" s="71">
        <v>2.91</v>
      </c>
      <c r="L35" s="83">
        <v>2.79</v>
      </c>
      <c r="M35" s="7"/>
      <c r="N35" s="7"/>
      <c r="Z35" s="7"/>
      <c r="AA35" s="7"/>
      <c r="AB35" s="7"/>
      <c r="AC35" s="7"/>
      <c r="AD35" s="7"/>
      <c r="AE35" s="7"/>
    </row>
    <row r="36" spans="1:31" x14ac:dyDescent="0.25">
      <c r="A36" s="185"/>
      <c r="B36" s="39">
        <v>10</v>
      </c>
      <c r="C36" s="81">
        <f t="shared" si="0"/>
        <v>1.03</v>
      </c>
      <c r="D36" s="81">
        <f t="shared" si="1"/>
        <v>0.37469987990390369</v>
      </c>
      <c r="E36" s="51"/>
      <c r="F36" s="51"/>
      <c r="G36" s="51"/>
      <c r="H36" s="51"/>
      <c r="I36" s="51"/>
      <c r="J36" s="51">
        <v>0.73</v>
      </c>
      <c r="K36" s="71">
        <v>0.91</v>
      </c>
      <c r="L36" s="83">
        <v>1.45</v>
      </c>
    </row>
    <row r="37" spans="1:31" x14ac:dyDescent="0.25">
      <c r="A37" s="185"/>
      <c r="B37" s="39">
        <v>1</v>
      </c>
      <c r="C37" s="81">
        <f t="shared" si="0"/>
        <v>0.4366666666666667</v>
      </c>
      <c r="D37" s="81">
        <f t="shared" si="1"/>
        <v>2.0816659994661344E-2</v>
      </c>
      <c r="E37" s="51"/>
      <c r="F37" s="51"/>
      <c r="G37" s="51"/>
      <c r="H37" s="51"/>
      <c r="I37" s="51"/>
      <c r="J37" s="51">
        <v>0.46</v>
      </c>
      <c r="K37" s="51">
        <v>0.42</v>
      </c>
      <c r="L37" s="52">
        <v>0.43</v>
      </c>
    </row>
    <row r="38" spans="1:31" x14ac:dyDescent="0.25">
      <c r="A38" s="185"/>
      <c r="B38" s="39">
        <v>0.1</v>
      </c>
      <c r="C38" s="81">
        <f t="shared" si="0"/>
        <v>0.33333333333333331</v>
      </c>
      <c r="D38" s="81">
        <f t="shared" si="1"/>
        <v>3.5118845842842465E-2</v>
      </c>
      <c r="E38" s="51"/>
      <c r="F38" s="51"/>
      <c r="G38" s="51"/>
      <c r="H38" s="51"/>
      <c r="I38" s="51"/>
      <c r="J38" s="51">
        <v>0.33</v>
      </c>
      <c r="K38" s="51">
        <v>0.37</v>
      </c>
      <c r="L38" s="52">
        <v>0.3</v>
      </c>
    </row>
    <row r="39" spans="1:31" x14ac:dyDescent="0.25">
      <c r="A39" s="185" t="s">
        <v>214</v>
      </c>
      <c r="B39" s="72">
        <v>1000</v>
      </c>
      <c r="C39" s="81">
        <f t="shared" si="0"/>
        <v>9.3133333333333344</v>
      </c>
      <c r="D39" s="81">
        <f t="shared" si="1"/>
        <v>1.2813014217323528</v>
      </c>
      <c r="E39" s="51"/>
      <c r="F39" s="51"/>
      <c r="G39" s="51"/>
      <c r="H39" s="51"/>
      <c r="I39" s="51"/>
      <c r="J39" s="51">
        <v>10.56</v>
      </c>
      <c r="K39" s="51">
        <v>9.3800000000000008</v>
      </c>
      <c r="L39" s="52">
        <v>8</v>
      </c>
    </row>
    <row r="40" spans="1:31" x14ac:dyDescent="0.25">
      <c r="A40" s="185"/>
      <c r="B40" s="39">
        <v>100</v>
      </c>
      <c r="C40" s="81">
        <f t="shared" si="0"/>
        <v>7.12</v>
      </c>
      <c r="D40" s="81">
        <f t="shared" si="1"/>
        <v>0.78428311214764757</v>
      </c>
      <c r="E40" s="51"/>
      <c r="F40" s="51"/>
      <c r="G40" s="51"/>
      <c r="H40" s="51"/>
      <c r="I40" s="51"/>
      <c r="J40" s="51">
        <v>6.23</v>
      </c>
      <c r="K40" s="51">
        <v>7.42</v>
      </c>
      <c r="L40" s="52">
        <v>7.71</v>
      </c>
    </row>
    <row r="41" spans="1:31" x14ac:dyDescent="0.25">
      <c r="A41" s="185"/>
      <c r="B41" s="39">
        <v>10</v>
      </c>
      <c r="C41" s="81">
        <f t="shared" si="0"/>
        <v>2.4466666666666668</v>
      </c>
      <c r="D41" s="81">
        <f t="shared" si="1"/>
        <v>8.6216781042517038E-2</v>
      </c>
      <c r="E41" s="51"/>
      <c r="F41" s="51"/>
      <c r="G41" s="51"/>
      <c r="H41" s="51"/>
      <c r="I41" s="51"/>
      <c r="J41" s="71">
        <v>2.37</v>
      </c>
      <c r="K41" s="51">
        <v>2.4300000000000002</v>
      </c>
      <c r="L41" s="52">
        <v>2.54</v>
      </c>
    </row>
    <row r="42" spans="1:31" x14ac:dyDescent="0.25">
      <c r="A42" s="185"/>
      <c r="B42" s="39">
        <v>1</v>
      </c>
      <c r="C42" s="81">
        <f t="shared" si="0"/>
        <v>0.42333333333333334</v>
      </c>
      <c r="D42" s="81">
        <f t="shared" si="1"/>
        <v>1.527525231651948E-2</v>
      </c>
      <c r="E42" s="51"/>
      <c r="F42" s="51"/>
      <c r="G42" s="51"/>
      <c r="H42" s="51"/>
      <c r="I42" s="51"/>
      <c r="J42" s="71">
        <v>0.44</v>
      </c>
      <c r="K42" s="51">
        <v>0.41</v>
      </c>
      <c r="L42" s="52">
        <v>0.42</v>
      </c>
    </row>
    <row r="43" spans="1:31" x14ac:dyDescent="0.25">
      <c r="A43" s="185"/>
      <c r="B43" s="66">
        <v>0.1</v>
      </c>
      <c r="C43" s="65">
        <f t="shared" si="0"/>
        <v>0.3833333333333333</v>
      </c>
      <c r="D43" s="65">
        <f t="shared" si="1"/>
        <v>3.0550504633038936E-2</v>
      </c>
      <c r="E43" s="64"/>
      <c r="F43" s="64"/>
      <c r="G43" s="64"/>
      <c r="H43" s="64"/>
      <c r="I43" s="64"/>
      <c r="J43" s="67">
        <v>0.41</v>
      </c>
      <c r="K43" s="64">
        <v>0.35</v>
      </c>
      <c r="L43" s="63">
        <v>0.39</v>
      </c>
    </row>
    <row r="44" spans="1:31" x14ac:dyDescent="0.25">
      <c r="A44" s="185" t="s">
        <v>215</v>
      </c>
      <c r="B44" s="72">
        <v>1000</v>
      </c>
      <c r="C44" s="81">
        <f t="shared" si="0"/>
        <v>0.65</v>
      </c>
      <c r="D44" s="81">
        <f t="shared" si="1"/>
        <v>8.6602540378442935E-2</v>
      </c>
      <c r="E44" s="51"/>
      <c r="F44" s="51"/>
      <c r="G44" s="51"/>
      <c r="H44" s="51"/>
      <c r="I44" s="51"/>
      <c r="J44" s="71">
        <v>0.75</v>
      </c>
      <c r="K44" s="51">
        <v>0.6</v>
      </c>
      <c r="L44" s="52">
        <v>0.6</v>
      </c>
    </row>
    <row r="45" spans="1:31" x14ac:dyDescent="0.25">
      <c r="A45" s="185"/>
      <c r="B45" s="39">
        <v>100</v>
      </c>
      <c r="C45" s="81">
        <f t="shared" si="0"/>
        <v>0.35333333333333333</v>
      </c>
      <c r="D45" s="81">
        <f t="shared" si="1"/>
        <v>3.2145502536643181E-2</v>
      </c>
      <c r="E45" s="51"/>
      <c r="F45" s="51"/>
      <c r="G45" s="51"/>
      <c r="H45" s="51"/>
      <c r="I45" s="51"/>
      <c r="J45" s="71">
        <v>0.33</v>
      </c>
      <c r="K45" s="51">
        <v>0.34</v>
      </c>
      <c r="L45" s="52">
        <v>0.39</v>
      </c>
    </row>
    <row r="46" spans="1:31" x14ac:dyDescent="0.25">
      <c r="A46" s="185"/>
      <c r="B46" s="39">
        <v>10</v>
      </c>
      <c r="C46" s="81">
        <f t="shared" si="0"/>
        <v>0.32333333333333331</v>
      </c>
      <c r="D46" s="81">
        <f t="shared" si="1"/>
        <v>2.0816659994661344E-2</v>
      </c>
      <c r="E46" s="51"/>
      <c r="F46" s="51"/>
      <c r="G46" s="51"/>
      <c r="H46" s="51"/>
      <c r="I46" s="51"/>
      <c r="J46" s="71">
        <v>0.3</v>
      </c>
      <c r="K46" s="51">
        <v>0.33</v>
      </c>
      <c r="L46" s="52">
        <v>0.34</v>
      </c>
    </row>
    <row r="47" spans="1:31" x14ac:dyDescent="0.25">
      <c r="A47" s="185"/>
      <c r="B47" s="39">
        <v>1</v>
      </c>
      <c r="C47" s="81">
        <f t="shared" si="0"/>
        <v>0.31666666666666671</v>
      </c>
      <c r="D47" s="81">
        <f t="shared" si="1"/>
        <v>7.2341781380702588E-2</v>
      </c>
      <c r="E47" s="51"/>
      <c r="F47" s="51"/>
      <c r="G47" s="51"/>
      <c r="H47" s="51"/>
      <c r="I47" s="51"/>
      <c r="J47" s="51">
        <v>0.27</v>
      </c>
      <c r="K47" s="51">
        <v>0.4</v>
      </c>
      <c r="L47" s="52">
        <v>0.28000000000000003</v>
      </c>
    </row>
    <row r="48" spans="1:31" x14ac:dyDescent="0.25">
      <c r="A48" s="185"/>
      <c r="B48" s="39">
        <v>0.1</v>
      </c>
      <c r="C48" s="81">
        <f t="shared" si="0"/>
        <v>0.34</v>
      </c>
      <c r="D48" s="81">
        <f t="shared" si="1"/>
        <v>8.1853527718724395E-2</v>
      </c>
      <c r="E48" s="51"/>
      <c r="F48" s="51"/>
      <c r="G48" s="51"/>
      <c r="H48" s="51"/>
      <c r="I48" s="51"/>
      <c r="J48" s="51">
        <v>0.36</v>
      </c>
      <c r="K48" s="51">
        <v>0.25</v>
      </c>
      <c r="L48" s="52">
        <v>0.41</v>
      </c>
    </row>
    <row r="49" spans="1:13" x14ac:dyDescent="0.25">
      <c r="A49" s="185" t="s">
        <v>216</v>
      </c>
      <c r="B49" s="72">
        <v>1000</v>
      </c>
      <c r="C49" s="81">
        <f t="shared" si="0"/>
        <v>9.6</v>
      </c>
      <c r="D49" s="81">
        <f t="shared" si="1"/>
        <v>1.1301327355669331</v>
      </c>
      <c r="E49" s="51"/>
      <c r="F49" s="51"/>
      <c r="G49" s="51"/>
      <c r="H49" s="51"/>
      <c r="I49" s="51"/>
      <c r="J49" s="51">
        <v>9.58</v>
      </c>
      <c r="K49" s="51">
        <v>10.74</v>
      </c>
      <c r="L49" s="52">
        <v>8.48</v>
      </c>
    </row>
    <row r="50" spans="1:13" x14ac:dyDescent="0.25">
      <c r="A50" s="185"/>
      <c r="B50" s="39">
        <v>100</v>
      </c>
      <c r="C50" s="81">
        <f t="shared" si="0"/>
        <v>4.5733333333333341</v>
      </c>
      <c r="D50" s="81">
        <f t="shared" si="1"/>
        <v>0.9845980567385475</v>
      </c>
      <c r="E50" s="51"/>
      <c r="F50" s="51"/>
      <c r="G50" s="51"/>
      <c r="H50" s="51"/>
      <c r="I50" s="51"/>
      <c r="J50" s="51">
        <v>3.83</v>
      </c>
      <c r="K50" s="51">
        <v>4.2</v>
      </c>
      <c r="L50" s="52">
        <v>5.69</v>
      </c>
    </row>
    <row r="51" spans="1:13" x14ac:dyDescent="0.25">
      <c r="A51" s="185"/>
      <c r="B51" s="39">
        <v>10</v>
      </c>
      <c r="C51" s="81">
        <f t="shared" si="0"/>
        <v>1.4733333333333334</v>
      </c>
      <c r="D51" s="81">
        <f t="shared" si="1"/>
        <v>0.13012814197295425</v>
      </c>
      <c r="E51" s="51"/>
      <c r="F51" s="51"/>
      <c r="G51" s="51"/>
      <c r="H51" s="51"/>
      <c r="I51" s="51"/>
      <c r="J51" s="51">
        <v>1.34</v>
      </c>
      <c r="K51" s="51">
        <v>1.48</v>
      </c>
      <c r="L51" s="52">
        <v>1.6</v>
      </c>
    </row>
    <row r="52" spans="1:13" x14ac:dyDescent="0.25">
      <c r="A52" s="185"/>
      <c r="B52" s="39">
        <v>1</v>
      </c>
      <c r="C52" s="81">
        <f t="shared" si="0"/>
        <v>0.35333333333333333</v>
      </c>
      <c r="D52" s="81">
        <f t="shared" si="1"/>
        <v>6.1101009266077679E-2</v>
      </c>
      <c r="E52" s="51"/>
      <c r="F52" s="51"/>
      <c r="G52" s="51"/>
      <c r="H52" s="51"/>
      <c r="I52" s="51"/>
      <c r="J52" s="51">
        <v>0.34</v>
      </c>
      <c r="K52" s="51">
        <v>0.42</v>
      </c>
      <c r="L52" s="52">
        <v>0.3</v>
      </c>
    </row>
    <row r="53" spans="1:13" x14ac:dyDescent="0.25">
      <c r="A53" s="185"/>
      <c r="B53" s="66">
        <v>0.1</v>
      </c>
      <c r="C53" s="65">
        <f t="shared" si="0"/>
        <v>0.24666666666666667</v>
      </c>
      <c r="D53" s="65">
        <f t="shared" si="1"/>
        <v>6.4291005073286389E-2</v>
      </c>
      <c r="E53" s="64"/>
      <c r="F53" s="64"/>
      <c r="G53" s="64"/>
      <c r="H53" s="64"/>
      <c r="I53" s="64"/>
      <c r="J53" s="67">
        <v>0.22</v>
      </c>
      <c r="K53" s="64">
        <v>0.32</v>
      </c>
      <c r="L53" s="63">
        <v>0.2</v>
      </c>
    </row>
    <row r="54" spans="1:13" x14ac:dyDescent="0.25">
      <c r="A54" s="185" t="s">
        <v>217</v>
      </c>
      <c r="B54" s="72">
        <v>1000</v>
      </c>
      <c r="C54" s="81">
        <f t="shared" si="0"/>
        <v>8.1033333333333335</v>
      </c>
      <c r="D54" s="81">
        <f t="shared" si="1"/>
        <v>2.0166887051137388</v>
      </c>
      <c r="E54" s="51"/>
      <c r="F54" s="51"/>
      <c r="G54" s="51"/>
      <c r="H54" s="51"/>
      <c r="I54" s="51"/>
      <c r="J54" s="71">
        <v>5.81</v>
      </c>
      <c r="K54" s="51">
        <v>9.6</v>
      </c>
      <c r="L54" s="52">
        <v>8.9</v>
      </c>
    </row>
    <row r="55" spans="1:13" x14ac:dyDescent="0.25">
      <c r="A55" s="185"/>
      <c r="B55" s="39">
        <v>100</v>
      </c>
      <c r="C55" s="81">
        <f t="shared" si="0"/>
        <v>8.8633333333333333</v>
      </c>
      <c r="D55" s="81">
        <f t="shared" si="1"/>
        <v>2.1708370121529912</v>
      </c>
      <c r="E55" s="51"/>
      <c r="F55" s="51"/>
      <c r="G55" s="51"/>
      <c r="H55" s="51"/>
      <c r="I55" s="51"/>
      <c r="J55" s="71">
        <v>7.61</v>
      </c>
      <c r="K55" s="51">
        <v>7.61</v>
      </c>
      <c r="L55" s="52">
        <v>11.37</v>
      </c>
    </row>
    <row r="56" spans="1:13" x14ac:dyDescent="0.25">
      <c r="A56" s="185"/>
      <c r="B56" s="39">
        <v>10</v>
      </c>
      <c r="C56" s="81">
        <f t="shared" si="0"/>
        <v>9.3033333333333328</v>
      </c>
      <c r="D56" s="81">
        <f t="shared" si="1"/>
        <v>1.5313175155183532</v>
      </c>
      <c r="E56" s="51"/>
      <c r="F56" s="51"/>
      <c r="G56" s="51"/>
      <c r="H56" s="51"/>
      <c r="I56" s="51"/>
      <c r="J56" s="71">
        <v>8.11</v>
      </c>
      <c r="K56" s="51">
        <v>11.03</v>
      </c>
      <c r="L56" s="52">
        <v>8.77</v>
      </c>
    </row>
    <row r="57" spans="1:13" x14ac:dyDescent="0.25">
      <c r="A57" s="185"/>
      <c r="B57" s="39">
        <v>1</v>
      </c>
      <c r="C57" s="81">
        <f t="shared" si="0"/>
        <v>4.8433333333333328</v>
      </c>
      <c r="D57" s="81">
        <f t="shared" si="1"/>
        <v>1.1131187417941231</v>
      </c>
      <c r="E57" s="51"/>
      <c r="F57" s="51"/>
      <c r="G57" s="51"/>
      <c r="H57" s="51"/>
      <c r="I57" s="51"/>
      <c r="J57" s="71">
        <v>3.58</v>
      </c>
      <c r="K57" s="51">
        <v>5.27</v>
      </c>
      <c r="L57" s="52">
        <v>5.68</v>
      </c>
    </row>
    <row r="58" spans="1:13" x14ac:dyDescent="0.25">
      <c r="A58" s="185"/>
      <c r="B58" s="39">
        <v>0.1</v>
      </c>
      <c r="C58" s="81">
        <f t="shared" si="0"/>
        <v>1.5899999999999999</v>
      </c>
      <c r="D58" s="81">
        <f t="shared" si="1"/>
        <v>0.3966106403010391</v>
      </c>
      <c r="E58" s="51"/>
      <c r="F58" s="51"/>
      <c r="G58" s="51"/>
      <c r="H58" s="51"/>
      <c r="I58" s="51"/>
      <c r="J58" s="71">
        <v>1.26</v>
      </c>
      <c r="K58" s="51">
        <v>1.48</v>
      </c>
      <c r="L58" s="52">
        <v>2.0299999999999998</v>
      </c>
    </row>
    <row r="59" spans="1:13" x14ac:dyDescent="0.25">
      <c r="A59" s="185" t="s">
        <v>218</v>
      </c>
      <c r="B59" s="72">
        <v>1000</v>
      </c>
      <c r="C59" s="81">
        <f t="shared" si="0"/>
        <v>9.9433333333333334</v>
      </c>
      <c r="D59" s="81">
        <f t="shared" si="1"/>
        <v>1.6794741240439959</v>
      </c>
      <c r="E59" s="51"/>
      <c r="F59" s="51"/>
      <c r="G59" s="51"/>
      <c r="H59" s="51"/>
      <c r="I59" s="51"/>
      <c r="J59" s="51">
        <v>10.69</v>
      </c>
      <c r="K59" s="51">
        <v>8.02</v>
      </c>
      <c r="L59" s="52">
        <v>11.12</v>
      </c>
    </row>
    <row r="60" spans="1:13" x14ac:dyDescent="0.25">
      <c r="A60" s="185"/>
      <c r="B60" s="39">
        <v>100</v>
      </c>
      <c r="C60" s="81">
        <f t="shared" si="0"/>
        <v>8.6266666666666669</v>
      </c>
      <c r="D60" s="81">
        <f t="shared" si="1"/>
        <v>1.5328513735301796</v>
      </c>
      <c r="E60" s="51"/>
      <c r="F60" s="51"/>
      <c r="G60" s="51"/>
      <c r="H60" s="51"/>
      <c r="I60" s="51"/>
      <c r="J60" s="51">
        <v>8.02</v>
      </c>
      <c r="K60" s="51">
        <v>7.49</v>
      </c>
      <c r="L60" s="52">
        <v>10.37</v>
      </c>
    </row>
    <row r="61" spans="1:13" x14ac:dyDescent="0.25">
      <c r="A61" s="185"/>
      <c r="B61" s="39">
        <v>10</v>
      </c>
      <c r="C61" s="81">
        <f t="shared" si="0"/>
        <v>8.5400000000000009</v>
      </c>
      <c r="D61" s="81">
        <f t="shared" si="1"/>
        <v>1.3028814220795348</v>
      </c>
      <c r="E61" s="51"/>
      <c r="F61" s="51"/>
      <c r="G61" s="51"/>
      <c r="H61" s="51"/>
      <c r="I61" s="51"/>
      <c r="J61" s="51">
        <v>9.19</v>
      </c>
      <c r="K61" s="51">
        <v>7.04</v>
      </c>
      <c r="L61" s="52">
        <v>9.39</v>
      </c>
    </row>
    <row r="62" spans="1:13" x14ac:dyDescent="0.25">
      <c r="A62" s="185"/>
      <c r="B62" s="66">
        <v>1</v>
      </c>
      <c r="C62" s="65">
        <f t="shared" si="0"/>
        <v>7.6766666666666667</v>
      </c>
      <c r="D62" s="65">
        <f t="shared" si="1"/>
        <v>1.5965692385027737</v>
      </c>
      <c r="E62" s="64"/>
      <c r="F62" s="64"/>
      <c r="G62" s="64"/>
      <c r="H62" s="64"/>
      <c r="I62" s="64"/>
      <c r="J62" s="64">
        <v>9.52</v>
      </c>
      <c r="K62" s="64">
        <v>6.73</v>
      </c>
      <c r="L62" s="63">
        <v>6.78</v>
      </c>
    </row>
    <row r="63" spans="1:13" x14ac:dyDescent="0.25">
      <c r="A63" s="185"/>
      <c r="B63" s="66">
        <v>0.1</v>
      </c>
      <c r="C63" s="65">
        <f t="shared" si="0"/>
        <v>3.5066666666666664</v>
      </c>
      <c r="D63" s="65">
        <f t="shared" si="1"/>
        <v>0.28219378684395829</v>
      </c>
      <c r="E63" s="64"/>
      <c r="F63" s="64"/>
      <c r="G63" s="64"/>
      <c r="H63" s="64"/>
      <c r="I63" s="64"/>
      <c r="J63" s="64">
        <v>3.31</v>
      </c>
      <c r="K63" s="64">
        <v>3.38</v>
      </c>
      <c r="L63" s="63">
        <v>3.83</v>
      </c>
      <c r="M63" s="186"/>
    </row>
    <row r="64" spans="1:13" x14ac:dyDescent="0.25">
      <c r="A64" s="185" t="s">
        <v>219</v>
      </c>
      <c r="B64" s="72">
        <v>1000</v>
      </c>
      <c r="C64" s="81">
        <f t="shared" si="0"/>
        <v>10.42</v>
      </c>
      <c r="D64" s="81">
        <f t="shared" si="1"/>
        <v>2.4194420844484088</v>
      </c>
      <c r="E64" s="51"/>
      <c r="F64" s="51"/>
      <c r="G64" s="51"/>
      <c r="H64" s="51"/>
      <c r="I64" s="51"/>
      <c r="J64" s="71">
        <v>8.9</v>
      </c>
      <c r="K64" s="51">
        <v>13.21</v>
      </c>
      <c r="L64" s="52">
        <v>9.15</v>
      </c>
    </row>
    <row r="65" spans="1:14" x14ac:dyDescent="0.25">
      <c r="A65" s="185"/>
      <c r="B65" s="39">
        <v>100</v>
      </c>
      <c r="C65" s="81">
        <f t="shared" si="0"/>
        <v>11.299999999999999</v>
      </c>
      <c r="D65" s="81">
        <f t="shared" si="1"/>
        <v>1.5710187777362974</v>
      </c>
      <c r="E65" s="51"/>
      <c r="F65" s="51"/>
      <c r="G65" s="51"/>
      <c r="H65" s="51"/>
      <c r="I65" s="51"/>
      <c r="J65" s="71">
        <v>9.49</v>
      </c>
      <c r="K65" s="51">
        <v>12.31</v>
      </c>
      <c r="L65" s="52">
        <v>12.1</v>
      </c>
    </row>
    <row r="66" spans="1:14" x14ac:dyDescent="0.25">
      <c r="A66" s="185"/>
      <c r="B66" s="39">
        <v>10</v>
      </c>
      <c r="C66" s="81">
        <f t="shared" si="0"/>
        <v>8.7333333333333325</v>
      </c>
      <c r="D66" s="81">
        <f t="shared" si="1"/>
        <v>1.018446529442431</v>
      </c>
      <c r="E66" s="51"/>
      <c r="F66" s="51"/>
      <c r="G66" s="51"/>
      <c r="H66" s="51"/>
      <c r="I66" s="51"/>
      <c r="J66" s="71">
        <v>8.83</v>
      </c>
      <c r="K66" s="51">
        <v>7.67</v>
      </c>
      <c r="L66" s="52">
        <v>9.6999999999999993</v>
      </c>
    </row>
    <row r="67" spans="1:14" ht="13" thickBot="1" x14ac:dyDescent="0.3">
      <c r="A67" s="185"/>
      <c r="B67" s="66">
        <v>1</v>
      </c>
      <c r="C67" s="65">
        <f t="shared" si="0"/>
        <v>6.0933333333333328</v>
      </c>
      <c r="D67" s="65">
        <f t="shared" si="1"/>
        <v>0.61808845105966281</v>
      </c>
      <c r="E67" s="64"/>
      <c r="F67" s="64"/>
      <c r="G67" s="64"/>
      <c r="H67" s="64"/>
      <c r="I67" s="64"/>
      <c r="J67" s="67">
        <v>6.43</v>
      </c>
      <c r="K67" s="64">
        <v>6.47</v>
      </c>
      <c r="L67" s="63">
        <v>5.38</v>
      </c>
    </row>
    <row r="68" spans="1:14" x14ac:dyDescent="0.25">
      <c r="A68" s="185"/>
      <c r="B68" s="44">
        <v>0.1</v>
      </c>
      <c r="C68" s="187">
        <f>AVERAGE(I68:N68)</f>
        <v>3.7133333333333334</v>
      </c>
      <c r="D68" s="187">
        <f>STDEV(I68:N68)</f>
        <v>0.42548012096140703</v>
      </c>
      <c r="E68" s="188"/>
      <c r="F68" s="188"/>
      <c r="G68" s="188"/>
      <c r="H68" s="188"/>
      <c r="I68" s="188"/>
      <c r="J68" s="189">
        <v>4.1500000000000004</v>
      </c>
      <c r="K68" s="188">
        <v>3.69</v>
      </c>
      <c r="L68" s="190">
        <v>3.3</v>
      </c>
      <c r="M68" s="191"/>
      <c r="N68" s="191" t="s">
        <v>220</v>
      </c>
    </row>
    <row r="69" spans="1:14" x14ac:dyDescent="0.25">
      <c r="A69" s="185" t="s">
        <v>221</v>
      </c>
      <c r="B69" s="72">
        <v>1000</v>
      </c>
      <c r="C69" s="81">
        <f t="shared" si="0"/>
        <v>15.216666666666669</v>
      </c>
      <c r="D69" s="81">
        <f t="shared" si="1"/>
        <v>2.0694524235491021</v>
      </c>
      <c r="E69" s="51"/>
      <c r="F69" s="51"/>
      <c r="G69" s="51"/>
      <c r="H69" s="51"/>
      <c r="I69" s="51"/>
      <c r="J69" s="71">
        <v>17.36</v>
      </c>
      <c r="K69" s="51">
        <v>15.06</v>
      </c>
      <c r="L69" s="52">
        <v>13.23</v>
      </c>
    </row>
    <row r="70" spans="1:14" x14ac:dyDescent="0.25">
      <c r="A70" s="185"/>
      <c r="B70" s="39">
        <v>100</v>
      </c>
      <c r="C70" s="81">
        <f t="shared" si="0"/>
        <v>16.583333333333332</v>
      </c>
      <c r="D70" s="81">
        <f t="shared" si="1"/>
        <v>3.838571783011659</v>
      </c>
      <c r="E70" s="51"/>
      <c r="F70" s="51"/>
      <c r="G70" s="51"/>
      <c r="H70" s="51"/>
      <c r="I70" s="51"/>
      <c r="J70" s="71">
        <v>17.53</v>
      </c>
      <c r="K70" s="51">
        <v>12.36</v>
      </c>
      <c r="L70" s="52">
        <v>19.86</v>
      </c>
    </row>
    <row r="71" spans="1:14" x14ac:dyDescent="0.25">
      <c r="A71" s="185"/>
      <c r="B71" s="39">
        <v>10</v>
      </c>
      <c r="C71" s="81">
        <f t="shared" si="0"/>
        <v>14.58</v>
      </c>
      <c r="D71" s="81">
        <f t="shared" si="1"/>
        <v>3.7734201992356931</v>
      </c>
      <c r="E71" s="51"/>
      <c r="F71" s="51"/>
      <c r="G71" s="51"/>
      <c r="H71" s="51"/>
      <c r="I71" s="51"/>
      <c r="J71" s="51">
        <v>15.79</v>
      </c>
      <c r="K71" s="51">
        <v>10.35</v>
      </c>
      <c r="L71" s="52">
        <v>17.600000000000001</v>
      </c>
    </row>
    <row r="72" spans="1:14" x14ac:dyDescent="0.25">
      <c r="A72" s="185"/>
      <c r="B72" s="39">
        <v>1</v>
      </c>
      <c r="C72" s="81">
        <f t="shared" ref="C72:C118" si="2">AVERAGE(I72:N72)</f>
        <v>8.913333333333334</v>
      </c>
      <c r="D72" s="81">
        <f t="shared" ref="D72:D118" si="3">STDEV(I72:N72)</f>
        <v>0.63105731382603636</v>
      </c>
      <c r="E72" s="51"/>
      <c r="F72" s="51"/>
      <c r="G72" s="51"/>
      <c r="H72" s="51"/>
      <c r="I72" s="51"/>
      <c r="J72" s="51">
        <v>8.75</v>
      </c>
      <c r="K72" s="51">
        <v>9.61</v>
      </c>
      <c r="L72" s="52">
        <v>8.3800000000000008</v>
      </c>
    </row>
    <row r="73" spans="1:14" x14ac:dyDescent="0.25">
      <c r="A73" s="185"/>
      <c r="B73" s="66">
        <v>0.1</v>
      </c>
      <c r="C73" s="65">
        <f t="shared" si="2"/>
        <v>2.7899999999999996</v>
      </c>
      <c r="D73" s="65">
        <f t="shared" si="3"/>
        <v>0.22538855339169284</v>
      </c>
      <c r="E73" s="64"/>
      <c r="F73" s="64"/>
      <c r="G73" s="64"/>
      <c r="H73" s="64"/>
      <c r="I73" s="64"/>
      <c r="J73" s="64">
        <v>3.05</v>
      </c>
      <c r="K73" s="64">
        <v>2.65</v>
      </c>
      <c r="L73" s="63">
        <v>2.67</v>
      </c>
    </row>
    <row r="74" spans="1:14" x14ac:dyDescent="0.25">
      <c r="A74" s="185" t="s">
        <v>222</v>
      </c>
      <c r="B74" s="72">
        <v>1000</v>
      </c>
      <c r="C74" s="81">
        <f t="shared" si="2"/>
        <v>16.846666666666668</v>
      </c>
      <c r="D74" s="81">
        <f t="shared" si="3"/>
        <v>1.4286123803654143</v>
      </c>
      <c r="E74" s="51"/>
      <c r="F74" s="51"/>
      <c r="G74" s="51"/>
      <c r="H74" s="51"/>
      <c r="I74" s="51"/>
      <c r="J74" s="51">
        <v>18.440000000000001</v>
      </c>
      <c r="K74" s="51">
        <v>16.420000000000002</v>
      </c>
      <c r="L74" s="52">
        <v>15.68</v>
      </c>
    </row>
    <row r="75" spans="1:14" x14ac:dyDescent="0.25">
      <c r="A75" s="185"/>
      <c r="B75" s="39">
        <v>100</v>
      </c>
      <c r="C75" s="81">
        <f t="shared" si="2"/>
        <v>19.726666666666667</v>
      </c>
      <c r="D75" s="81">
        <f t="shared" si="3"/>
        <v>2.4124745249086734</v>
      </c>
      <c r="E75" s="51"/>
      <c r="F75" s="51"/>
      <c r="G75" s="51"/>
      <c r="H75" s="51"/>
      <c r="I75" s="51"/>
      <c r="J75" s="71">
        <v>20.47</v>
      </c>
      <c r="K75" s="51">
        <v>21.68</v>
      </c>
      <c r="L75" s="52">
        <v>17.03</v>
      </c>
    </row>
    <row r="76" spans="1:14" x14ac:dyDescent="0.25">
      <c r="A76" s="185"/>
      <c r="B76" s="39">
        <v>10</v>
      </c>
      <c r="C76" s="81">
        <f t="shared" si="2"/>
        <v>11.196666666666667</v>
      </c>
      <c r="D76" s="81">
        <f t="shared" si="3"/>
        <v>5.2370443318090487</v>
      </c>
      <c r="E76" s="51"/>
      <c r="F76" s="51"/>
      <c r="G76" s="51"/>
      <c r="H76" s="51"/>
      <c r="I76" s="51"/>
      <c r="J76" s="71">
        <v>7.72</v>
      </c>
      <c r="K76" s="51">
        <v>8.65</v>
      </c>
      <c r="L76" s="52">
        <v>17.22</v>
      </c>
    </row>
    <row r="77" spans="1:14" x14ac:dyDescent="0.25">
      <c r="A77" s="185"/>
      <c r="B77" s="39">
        <v>1</v>
      </c>
      <c r="C77" s="81">
        <f t="shared" si="2"/>
        <v>9.2333333333333343</v>
      </c>
      <c r="D77" s="81">
        <f t="shared" si="3"/>
        <v>0.57422411420397002</v>
      </c>
      <c r="E77" s="51"/>
      <c r="F77" s="51"/>
      <c r="G77" s="51"/>
      <c r="H77" s="51"/>
      <c r="I77" s="51"/>
      <c r="J77" s="71">
        <v>9.7200000000000006</v>
      </c>
      <c r="K77" s="51">
        <v>8.6</v>
      </c>
      <c r="L77" s="52">
        <v>9.3800000000000008</v>
      </c>
    </row>
    <row r="78" spans="1:14" x14ac:dyDescent="0.25">
      <c r="A78" s="185"/>
      <c r="B78" s="39">
        <v>0.1</v>
      </c>
      <c r="C78" s="81">
        <f t="shared" si="2"/>
        <v>2.936666666666667</v>
      </c>
      <c r="D78" s="81">
        <f t="shared" si="3"/>
        <v>0.80699029320886739</v>
      </c>
      <c r="E78" s="51"/>
      <c r="F78" s="51"/>
      <c r="G78" s="51"/>
      <c r="H78" s="51"/>
      <c r="I78" s="51"/>
      <c r="J78" s="71">
        <v>3.54</v>
      </c>
      <c r="K78" s="51">
        <v>2.02</v>
      </c>
      <c r="L78" s="52">
        <v>3.25</v>
      </c>
    </row>
    <row r="79" spans="1:14" x14ac:dyDescent="0.25">
      <c r="A79" s="185" t="s">
        <v>223</v>
      </c>
      <c r="B79" s="72">
        <v>1000</v>
      </c>
      <c r="C79" s="81">
        <f t="shared" si="2"/>
        <v>13.063333333333333</v>
      </c>
      <c r="D79" s="81">
        <f t="shared" si="3"/>
        <v>5.4260513574175988</v>
      </c>
      <c r="E79" s="51"/>
      <c r="F79" s="51"/>
      <c r="G79" s="51"/>
      <c r="H79" s="51"/>
      <c r="I79" s="51"/>
      <c r="J79" s="71">
        <v>18.55</v>
      </c>
      <c r="K79" s="51">
        <v>7.7</v>
      </c>
      <c r="L79" s="52">
        <v>12.94</v>
      </c>
    </row>
    <row r="80" spans="1:14" x14ac:dyDescent="0.25">
      <c r="A80" s="185"/>
      <c r="B80" s="39">
        <v>100</v>
      </c>
      <c r="C80" s="81">
        <f t="shared" si="2"/>
        <v>13.053333333333333</v>
      </c>
      <c r="D80" s="81">
        <f t="shared" si="3"/>
        <v>2.8595337615306016</v>
      </c>
      <c r="E80" s="51"/>
      <c r="F80" s="51"/>
      <c r="G80" s="51"/>
      <c r="H80" s="51"/>
      <c r="I80" s="51"/>
      <c r="J80" s="71">
        <v>10.66</v>
      </c>
      <c r="K80" s="51">
        <v>12.28</v>
      </c>
      <c r="L80" s="52">
        <v>16.22</v>
      </c>
    </row>
    <row r="81" spans="1:12" x14ac:dyDescent="0.25">
      <c r="A81" s="185"/>
      <c r="B81" s="39">
        <v>10</v>
      </c>
      <c r="C81" s="81">
        <f t="shared" si="2"/>
        <v>10.866666666666667</v>
      </c>
      <c r="D81" s="81">
        <f t="shared" si="3"/>
        <v>3.6229867972894008</v>
      </c>
      <c r="E81" s="51"/>
      <c r="F81" s="51"/>
      <c r="G81" s="51"/>
      <c r="H81" s="51"/>
      <c r="I81" s="51"/>
      <c r="J81" s="71">
        <v>15.03</v>
      </c>
      <c r="K81" s="51">
        <v>8.43</v>
      </c>
      <c r="L81" s="52">
        <v>9.14</v>
      </c>
    </row>
    <row r="82" spans="1:12" x14ac:dyDescent="0.25">
      <c r="A82" s="185"/>
      <c r="B82" s="39">
        <v>1</v>
      </c>
      <c r="C82" s="81">
        <f t="shared" si="2"/>
        <v>7.53</v>
      </c>
      <c r="D82" s="81">
        <f t="shared" si="3"/>
        <v>2.6583453500250869</v>
      </c>
      <c r="E82" s="51"/>
      <c r="F82" s="51"/>
      <c r="G82" s="51"/>
      <c r="H82" s="51"/>
      <c r="I82" s="51"/>
      <c r="J82" s="71">
        <v>7.17</v>
      </c>
      <c r="K82" s="51">
        <v>10.35</v>
      </c>
      <c r="L82" s="52">
        <v>5.07</v>
      </c>
    </row>
    <row r="83" spans="1:12" x14ac:dyDescent="0.25">
      <c r="A83" s="185"/>
      <c r="B83" s="66">
        <v>0.1</v>
      </c>
      <c r="C83" s="65">
        <f t="shared" si="2"/>
        <v>1.3399999999999999</v>
      </c>
      <c r="D83" s="65">
        <f t="shared" si="3"/>
        <v>0.30643106892089284</v>
      </c>
      <c r="E83" s="64"/>
      <c r="F83" s="64"/>
      <c r="G83" s="64"/>
      <c r="H83" s="64"/>
      <c r="I83" s="64"/>
      <c r="J83" s="64">
        <v>1.1200000000000001</v>
      </c>
      <c r="K83" s="64">
        <v>1.21</v>
      </c>
      <c r="L83" s="63">
        <v>1.69</v>
      </c>
    </row>
    <row r="84" spans="1:12" x14ac:dyDescent="0.25">
      <c r="A84" s="185" t="s">
        <v>224</v>
      </c>
      <c r="B84" s="72">
        <v>1000</v>
      </c>
      <c r="C84" s="81">
        <f t="shared" si="2"/>
        <v>15.18</v>
      </c>
      <c r="D84" s="81">
        <f t="shared" si="3"/>
        <v>1.3673697378543956</v>
      </c>
      <c r="E84" s="51"/>
      <c r="F84" s="51"/>
      <c r="G84" s="51"/>
      <c r="H84" s="51"/>
      <c r="I84" s="51"/>
      <c r="J84" s="51">
        <v>14.79</v>
      </c>
      <c r="K84" s="51">
        <v>14.05</v>
      </c>
      <c r="L84" s="52">
        <v>16.7</v>
      </c>
    </row>
    <row r="85" spans="1:12" x14ac:dyDescent="0.25">
      <c r="A85" s="185"/>
      <c r="B85" s="39">
        <v>100</v>
      </c>
      <c r="C85" s="81">
        <f t="shared" si="2"/>
        <v>17.706666666666667</v>
      </c>
      <c r="D85" s="81">
        <f t="shared" si="3"/>
        <v>2.6628994223089344</v>
      </c>
      <c r="E85" s="51"/>
      <c r="F85" s="51"/>
      <c r="G85" s="51"/>
      <c r="H85" s="51"/>
      <c r="I85" s="51"/>
      <c r="J85" s="51">
        <v>17.47</v>
      </c>
      <c r="K85" s="51">
        <v>15.17</v>
      </c>
      <c r="L85" s="52">
        <v>20.48</v>
      </c>
    </row>
    <row r="86" spans="1:12" x14ac:dyDescent="0.25">
      <c r="A86" s="185"/>
      <c r="B86" s="39">
        <v>10</v>
      </c>
      <c r="C86" s="81">
        <f t="shared" si="2"/>
        <v>15.11</v>
      </c>
      <c r="D86" s="81">
        <f t="shared" si="3"/>
        <v>0.29051678092667904</v>
      </c>
      <c r="E86" s="51"/>
      <c r="F86" s="51"/>
      <c r="G86" s="51"/>
      <c r="H86" s="51"/>
      <c r="I86" s="51"/>
      <c r="J86" s="51">
        <v>15.09</v>
      </c>
      <c r="K86" s="51">
        <v>15.41</v>
      </c>
      <c r="L86" s="52">
        <v>14.83</v>
      </c>
    </row>
    <row r="87" spans="1:12" x14ac:dyDescent="0.25">
      <c r="A87" s="185"/>
      <c r="B87" s="39">
        <v>1</v>
      </c>
      <c r="C87" s="81">
        <f t="shared" si="2"/>
        <v>9.4733333333333327</v>
      </c>
      <c r="D87" s="81">
        <f t="shared" si="3"/>
        <v>0.35907288025320694</v>
      </c>
      <c r="E87" s="51"/>
      <c r="F87" s="51"/>
      <c r="G87" s="51"/>
      <c r="H87" s="51"/>
      <c r="I87" s="51"/>
      <c r="J87" s="71">
        <v>9.34</v>
      </c>
      <c r="K87" s="51">
        <v>9.8800000000000008</v>
      </c>
      <c r="L87" s="52">
        <v>9.1999999999999993</v>
      </c>
    </row>
    <row r="88" spans="1:12" x14ac:dyDescent="0.25">
      <c r="A88" s="185"/>
      <c r="B88" s="39">
        <v>0.1</v>
      </c>
      <c r="C88" s="81">
        <f t="shared" si="2"/>
        <v>3.0733333333333337</v>
      </c>
      <c r="D88" s="81">
        <f t="shared" si="3"/>
        <v>0.18929694486000911</v>
      </c>
      <c r="E88" s="51"/>
      <c r="F88" s="51"/>
      <c r="G88" s="51"/>
      <c r="H88" s="51"/>
      <c r="I88" s="51"/>
      <c r="J88" s="71">
        <v>3.29</v>
      </c>
      <c r="K88" s="51">
        <v>2.99</v>
      </c>
      <c r="L88" s="52">
        <v>2.94</v>
      </c>
    </row>
    <row r="89" spans="1:12" x14ac:dyDescent="0.25">
      <c r="A89" s="185" t="s">
        <v>225</v>
      </c>
      <c r="B89" s="72">
        <v>1000</v>
      </c>
      <c r="C89" s="81">
        <f t="shared" si="2"/>
        <v>18.330000000000002</v>
      </c>
      <c r="D89" s="81">
        <f t="shared" si="3"/>
        <v>2.0820182516010761</v>
      </c>
      <c r="E89" s="51"/>
      <c r="F89" s="51"/>
      <c r="G89" s="51"/>
      <c r="H89" s="51"/>
      <c r="I89" s="51"/>
      <c r="J89" s="71">
        <v>18.75</v>
      </c>
      <c r="K89" s="51">
        <v>16.07</v>
      </c>
      <c r="L89" s="52">
        <v>20.170000000000002</v>
      </c>
    </row>
    <row r="90" spans="1:12" x14ac:dyDescent="0.25">
      <c r="A90" s="185"/>
      <c r="B90" s="39">
        <v>100</v>
      </c>
      <c r="C90" s="81">
        <f t="shared" si="2"/>
        <v>13.969999999999999</v>
      </c>
      <c r="D90" s="81">
        <f t="shared" si="3"/>
        <v>4.3146610527363656</v>
      </c>
      <c r="E90" s="51"/>
      <c r="F90" s="51"/>
      <c r="G90" s="51"/>
      <c r="H90" s="51"/>
      <c r="I90" s="51"/>
      <c r="J90" s="71">
        <v>9.0299999999999994</v>
      </c>
      <c r="K90" s="51">
        <v>15.88</v>
      </c>
      <c r="L90" s="52">
        <v>17</v>
      </c>
    </row>
    <row r="91" spans="1:12" x14ac:dyDescent="0.25">
      <c r="A91" s="185"/>
      <c r="B91" s="39">
        <v>10</v>
      </c>
      <c r="C91" s="81">
        <f t="shared" si="2"/>
        <v>9.67</v>
      </c>
      <c r="D91" s="81">
        <f t="shared" si="3"/>
        <v>2.033887902515775</v>
      </c>
      <c r="E91" s="51"/>
      <c r="F91" s="51"/>
      <c r="G91" s="51"/>
      <c r="H91" s="51"/>
      <c r="I91" s="51"/>
      <c r="J91" s="71">
        <v>8.25</v>
      </c>
      <c r="K91" s="51">
        <v>12</v>
      </c>
      <c r="L91" s="52">
        <v>8.76</v>
      </c>
    </row>
    <row r="92" spans="1:12" x14ac:dyDescent="0.25">
      <c r="A92" s="185"/>
      <c r="B92" s="39">
        <v>1</v>
      </c>
      <c r="C92" s="81">
        <f t="shared" si="2"/>
        <v>3.84</v>
      </c>
      <c r="D92" s="81">
        <f t="shared" si="3"/>
        <v>0.65962110336162083</v>
      </c>
      <c r="E92" s="51"/>
      <c r="F92" s="51"/>
      <c r="G92" s="51"/>
      <c r="H92" s="51"/>
      <c r="I92" s="51"/>
      <c r="J92" s="71">
        <v>3.09</v>
      </c>
      <c r="K92" s="51">
        <v>4.33</v>
      </c>
      <c r="L92" s="52">
        <v>4.0999999999999996</v>
      </c>
    </row>
    <row r="93" spans="1:12" x14ac:dyDescent="0.25">
      <c r="A93" s="185"/>
      <c r="B93" s="66">
        <v>0.1</v>
      </c>
      <c r="C93" s="81">
        <f t="shared" si="2"/>
        <v>1.0733333333333333</v>
      </c>
      <c r="D93" s="81">
        <f t="shared" si="3"/>
        <v>0.36363901514184899</v>
      </c>
      <c r="E93" s="51"/>
      <c r="F93" s="51"/>
      <c r="G93" s="51"/>
      <c r="H93" s="51"/>
      <c r="I93" s="51"/>
      <c r="J93" s="71">
        <v>0.91</v>
      </c>
      <c r="K93" s="51">
        <v>0.82</v>
      </c>
      <c r="L93" s="52">
        <v>1.49</v>
      </c>
    </row>
    <row r="94" spans="1:12" x14ac:dyDescent="0.25">
      <c r="A94" s="185" t="s">
        <v>226</v>
      </c>
      <c r="B94" s="46">
        <v>1000</v>
      </c>
      <c r="C94" s="81">
        <f t="shared" si="2"/>
        <v>13.466666666666667</v>
      </c>
      <c r="D94" s="81">
        <f t="shared" si="3"/>
        <v>4.6071502399350246</v>
      </c>
      <c r="E94" s="51"/>
      <c r="F94" s="51"/>
      <c r="G94" s="51"/>
      <c r="H94" s="51"/>
      <c r="I94" s="51"/>
      <c r="J94" s="51">
        <v>8.1999999999999993</v>
      </c>
      <c r="K94" s="51">
        <v>15.45</v>
      </c>
      <c r="L94" s="52">
        <v>16.75</v>
      </c>
    </row>
    <row r="95" spans="1:12" x14ac:dyDescent="0.25">
      <c r="A95" s="185"/>
      <c r="B95" s="39">
        <v>100</v>
      </c>
      <c r="C95" s="81">
        <f t="shared" si="2"/>
        <v>12.709999999999999</v>
      </c>
      <c r="D95" s="81">
        <f t="shared" si="3"/>
        <v>4.194889748253229</v>
      </c>
      <c r="E95" s="51"/>
      <c r="F95" s="51"/>
      <c r="G95" s="51"/>
      <c r="H95" s="51"/>
      <c r="I95" s="51"/>
      <c r="J95" s="51">
        <v>7.9</v>
      </c>
      <c r="K95" s="51">
        <v>14.62</v>
      </c>
      <c r="L95" s="52">
        <v>15.61</v>
      </c>
    </row>
    <row r="96" spans="1:12" x14ac:dyDescent="0.25">
      <c r="A96" s="185"/>
      <c r="B96" s="39">
        <v>10</v>
      </c>
      <c r="C96" s="81">
        <f t="shared" si="2"/>
        <v>11.876666666666665</v>
      </c>
      <c r="D96" s="81">
        <f t="shared" si="3"/>
        <v>3.6073859418328635</v>
      </c>
      <c r="E96" s="51"/>
      <c r="F96" s="51"/>
      <c r="G96" s="51"/>
      <c r="H96" s="51"/>
      <c r="I96" s="51"/>
      <c r="J96" s="51">
        <v>8.83</v>
      </c>
      <c r="K96" s="51">
        <v>10.94</v>
      </c>
      <c r="L96" s="52">
        <v>15.86</v>
      </c>
    </row>
    <row r="97" spans="1:12" x14ac:dyDescent="0.25">
      <c r="A97" s="185"/>
      <c r="B97" s="39">
        <v>1</v>
      </c>
      <c r="C97" s="81">
        <f t="shared" si="2"/>
        <v>5.9899999999999993</v>
      </c>
      <c r="D97" s="81">
        <f t="shared" si="3"/>
        <v>1.8748866632412764</v>
      </c>
      <c r="E97" s="51"/>
      <c r="F97" s="51"/>
      <c r="G97" s="51"/>
      <c r="H97" s="51"/>
      <c r="I97" s="51"/>
      <c r="J97" s="51">
        <v>3.91</v>
      </c>
      <c r="K97" s="51">
        <v>7.55</v>
      </c>
      <c r="L97" s="52">
        <v>6.51</v>
      </c>
    </row>
    <row r="98" spans="1:12" x14ac:dyDescent="0.25">
      <c r="A98" s="185"/>
      <c r="B98" s="39">
        <v>0.1</v>
      </c>
      <c r="C98" s="81">
        <f t="shared" si="2"/>
        <v>1.8566666666666667</v>
      </c>
      <c r="D98" s="81">
        <f t="shared" si="3"/>
        <v>0.12055427546683417</v>
      </c>
      <c r="E98" s="51"/>
      <c r="F98" s="51"/>
      <c r="G98" s="51"/>
      <c r="H98" s="51"/>
      <c r="I98" s="51"/>
      <c r="J98" s="51">
        <v>1.97</v>
      </c>
      <c r="K98" s="51">
        <v>1.87</v>
      </c>
      <c r="L98" s="52">
        <v>1.73</v>
      </c>
    </row>
    <row r="99" spans="1:12" x14ac:dyDescent="0.25">
      <c r="A99" s="185" t="s">
        <v>227</v>
      </c>
      <c r="B99" s="46">
        <v>1000</v>
      </c>
      <c r="C99" s="81">
        <f t="shared" si="2"/>
        <v>10.016666666666666</v>
      </c>
      <c r="D99" s="81">
        <f t="shared" si="3"/>
        <v>2.4119977888326027</v>
      </c>
      <c r="E99" s="51"/>
      <c r="F99" s="51"/>
      <c r="G99" s="51"/>
      <c r="H99" s="51"/>
      <c r="I99" s="51"/>
      <c r="J99" s="51">
        <v>7.55</v>
      </c>
      <c r="K99" s="51">
        <v>12.37</v>
      </c>
      <c r="L99" s="52">
        <v>10.130000000000001</v>
      </c>
    </row>
    <row r="100" spans="1:12" x14ac:dyDescent="0.25">
      <c r="A100" s="185"/>
      <c r="B100" s="39">
        <v>100</v>
      </c>
      <c r="C100" s="81">
        <f t="shared" si="2"/>
        <v>6.6499999999999995</v>
      </c>
      <c r="D100" s="81">
        <f t="shared" si="3"/>
        <v>0.55758407437802615</v>
      </c>
      <c r="E100" s="51"/>
      <c r="F100" s="51"/>
      <c r="G100" s="51"/>
      <c r="H100" s="51"/>
      <c r="I100" s="51"/>
      <c r="J100" s="51">
        <v>7.28</v>
      </c>
      <c r="K100" s="51">
        <v>6.22</v>
      </c>
      <c r="L100" s="52">
        <v>6.45</v>
      </c>
    </row>
    <row r="101" spans="1:12" x14ac:dyDescent="0.25">
      <c r="A101" s="185"/>
      <c r="B101" s="39">
        <v>10</v>
      </c>
      <c r="C101" s="81">
        <f t="shared" si="2"/>
        <v>6.62</v>
      </c>
      <c r="D101" s="81">
        <f t="shared" si="3"/>
        <v>1.3435773144854743</v>
      </c>
      <c r="E101" s="51"/>
      <c r="F101" s="51"/>
      <c r="G101" s="51"/>
      <c r="H101" s="51"/>
      <c r="I101" s="51"/>
      <c r="J101" s="51">
        <v>7.84</v>
      </c>
      <c r="K101" s="51">
        <v>6.84</v>
      </c>
      <c r="L101" s="52">
        <v>5.18</v>
      </c>
    </row>
    <row r="102" spans="1:12" x14ac:dyDescent="0.25">
      <c r="A102" s="185"/>
      <c r="B102" s="39">
        <v>1</v>
      </c>
      <c r="C102" s="81">
        <f t="shared" si="2"/>
        <v>1.54</v>
      </c>
      <c r="D102" s="81">
        <f t="shared" si="3"/>
        <v>0.26514147167125712</v>
      </c>
      <c r="E102" s="51"/>
      <c r="F102" s="51"/>
      <c r="G102" s="51"/>
      <c r="H102" s="51"/>
      <c r="I102" s="51"/>
      <c r="J102" s="51">
        <v>1.27</v>
      </c>
      <c r="K102" s="51">
        <v>1.8</v>
      </c>
      <c r="L102" s="52">
        <v>1.55</v>
      </c>
    </row>
    <row r="103" spans="1:12" x14ac:dyDescent="0.25">
      <c r="A103" s="185"/>
      <c r="B103" s="39">
        <v>0.1</v>
      </c>
      <c r="C103" s="81">
        <f t="shared" si="2"/>
        <v>0.57333333333333336</v>
      </c>
      <c r="D103" s="81">
        <f t="shared" si="3"/>
        <v>0.14468356276140498</v>
      </c>
      <c r="E103" s="51"/>
      <c r="F103" s="51"/>
      <c r="G103" s="51"/>
      <c r="H103" s="51"/>
      <c r="I103" s="51"/>
      <c r="J103" s="51">
        <v>0.74</v>
      </c>
      <c r="K103" s="51">
        <v>0.48</v>
      </c>
      <c r="L103" s="52">
        <v>0.5</v>
      </c>
    </row>
    <row r="104" spans="1:12" x14ac:dyDescent="0.25">
      <c r="A104" s="185" t="s">
        <v>228</v>
      </c>
      <c r="B104" s="46">
        <v>1000</v>
      </c>
      <c r="C104" s="81">
        <f t="shared" si="2"/>
        <v>8.6233333333333331</v>
      </c>
      <c r="D104" s="81">
        <f t="shared" si="3"/>
        <v>1.2617976594261546</v>
      </c>
      <c r="E104" s="51"/>
      <c r="F104" s="51"/>
      <c r="G104" s="51"/>
      <c r="H104" s="51"/>
      <c r="I104" s="51"/>
      <c r="J104" s="51">
        <v>10.07</v>
      </c>
      <c r="K104" s="51">
        <v>8.0500000000000007</v>
      </c>
      <c r="L104" s="52">
        <v>7.75</v>
      </c>
    </row>
    <row r="105" spans="1:12" x14ac:dyDescent="0.25">
      <c r="A105" s="185"/>
      <c r="B105" s="39">
        <v>100</v>
      </c>
      <c r="C105" s="81">
        <f t="shared" si="2"/>
        <v>9.9966666666666679</v>
      </c>
      <c r="D105" s="81">
        <f t="shared" si="3"/>
        <v>1.1316065276116667</v>
      </c>
      <c r="E105" s="51"/>
      <c r="F105" s="51"/>
      <c r="G105" s="51"/>
      <c r="H105" s="51"/>
      <c r="I105" s="51"/>
      <c r="J105" s="51">
        <v>11.21</v>
      </c>
      <c r="K105" s="51">
        <v>9.81</v>
      </c>
      <c r="L105" s="52">
        <v>8.9700000000000006</v>
      </c>
    </row>
    <row r="106" spans="1:12" x14ac:dyDescent="0.25">
      <c r="A106" s="185"/>
      <c r="B106" s="39">
        <v>10</v>
      </c>
      <c r="C106" s="81">
        <f t="shared" si="2"/>
        <v>8.86</v>
      </c>
      <c r="D106" s="81">
        <f t="shared" si="3"/>
        <v>1.1511298797268796</v>
      </c>
      <c r="E106" s="51"/>
      <c r="F106" s="51"/>
      <c r="G106" s="51"/>
      <c r="H106" s="51"/>
      <c r="I106" s="51"/>
      <c r="J106" s="51">
        <v>8.4499999999999993</v>
      </c>
      <c r="K106" s="51">
        <v>7.97</v>
      </c>
      <c r="L106" s="52">
        <v>10.16</v>
      </c>
    </row>
    <row r="107" spans="1:12" x14ac:dyDescent="0.25">
      <c r="A107" s="185"/>
      <c r="B107" s="39">
        <v>1</v>
      </c>
      <c r="C107" s="81">
        <f t="shared" si="2"/>
        <v>6.1033333333333344</v>
      </c>
      <c r="D107" s="81">
        <f t="shared" si="3"/>
        <v>1.0803857335846865</v>
      </c>
      <c r="E107" s="51"/>
      <c r="F107" s="51"/>
      <c r="G107" s="51"/>
      <c r="H107" s="51"/>
      <c r="I107" s="51"/>
      <c r="J107" s="51">
        <v>5.52</v>
      </c>
      <c r="K107" s="51">
        <v>5.44</v>
      </c>
      <c r="L107" s="52">
        <v>7.35</v>
      </c>
    </row>
    <row r="108" spans="1:12" x14ac:dyDescent="0.25">
      <c r="A108" s="185"/>
      <c r="B108" s="39">
        <v>0.1</v>
      </c>
      <c r="C108" s="81">
        <f t="shared" si="2"/>
        <v>2.2400000000000002</v>
      </c>
      <c r="D108" s="81">
        <f t="shared" si="3"/>
        <v>0.34871191548325126</v>
      </c>
      <c r="E108" s="51"/>
      <c r="F108" s="51"/>
      <c r="G108" s="51"/>
      <c r="H108" s="51"/>
      <c r="I108" s="51"/>
      <c r="J108" s="51">
        <v>2.64</v>
      </c>
      <c r="K108" s="51">
        <v>2</v>
      </c>
      <c r="L108" s="52">
        <v>2.08</v>
      </c>
    </row>
    <row r="109" spans="1:12" x14ac:dyDescent="0.25">
      <c r="A109" s="185" t="s">
        <v>229</v>
      </c>
      <c r="B109" s="46">
        <v>1000</v>
      </c>
      <c r="C109" s="81">
        <f t="shared" si="2"/>
        <v>9.7466666666666679</v>
      </c>
      <c r="D109" s="81">
        <f t="shared" si="3"/>
        <v>1.1926580957396522</v>
      </c>
      <c r="E109" s="51"/>
      <c r="F109" s="51"/>
      <c r="G109" s="51"/>
      <c r="H109" s="51"/>
      <c r="I109" s="51"/>
      <c r="J109" s="51">
        <v>10.63</v>
      </c>
      <c r="K109" s="51">
        <v>10.220000000000001</v>
      </c>
      <c r="L109" s="52">
        <v>8.39</v>
      </c>
    </row>
    <row r="110" spans="1:12" x14ac:dyDescent="0.25">
      <c r="A110" s="185"/>
      <c r="B110" s="39">
        <v>100</v>
      </c>
      <c r="C110" s="81">
        <f t="shared" si="2"/>
        <v>11.979999999999999</v>
      </c>
      <c r="D110" s="81">
        <f t="shared" si="3"/>
        <v>3.4810774194206093</v>
      </c>
      <c r="E110" s="51"/>
      <c r="F110" s="51"/>
      <c r="G110" s="51"/>
      <c r="H110" s="51"/>
      <c r="I110" s="51"/>
      <c r="J110" s="51">
        <v>10.65</v>
      </c>
      <c r="K110" s="51">
        <v>15.93</v>
      </c>
      <c r="L110" s="52">
        <v>9.36</v>
      </c>
    </row>
    <row r="111" spans="1:12" x14ac:dyDescent="0.25">
      <c r="A111" s="185"/>
      <c r="B111" s="39">
        <v>10</v>
      </c>
      <c r="C111" s="81">
        <f t="shared" si="2"/>
        <v>8.3166666666666664</v>
      </c>
      <c r="D111" s="81">
        <f t="shared" si="3"/>
        <v>1.7138942013243832</v>
      </c>
      <c r="E111" s="51"/>
      <c r="F111" s="51"/>
      <c r="G111" s="51"/>
      <c r="H111" s="51"/>
      <c r="I111" s="51"/>
      <c r="J111" s="51">
        <v>7.2</v>
      </c>
      <c r="K111" s="51">
        <v>7.46</v>
      </c>
      <c r="L111" s="52">
        <v>10.29</v>
      </c>
    </row>
    <row r="112" spans="1:12" x14ac:dyDescent="0.25">
      <c r="A112" s="185"/>
      <c r="B112" s="39">
        <v>1</v>
      </c>
      <c r="C112" s="81">
        <f t="shared" si="2"/>
        <v>2.7666666666666671</v>
      </c>
      <c r="D112" s="81">
        <f t="shared" si="3"/>
        <v>0.3600462933198022</v>
      </c>
      <c r="E112" s="51"/>
      <c r="F112" s="51"/>
      <c r="G112" s="51"/>
      <c r="H112" s="51"/>
      <c r="I112" s="51"/>
      <c r="J112" s="51">
        <v>3.13</v>
      </c>
      <c r="K112" s="51">
        <v>2.76</v>
      </c>
      <c r="L112" s="52">
        <v>2.41</v>
      </c>
    </row>
    <row r="113" spans="1:12" x14ac:dyDescent="0.25">
      <c r="A113" s="185"/>
      <c r="B113" s="39">
        <v>0.1</v>
      </c>
      <c r="C113" s="81">
        <f t="shared" si="2"/>
        <v>0.85666666666666658</v>
      </c>
      <c r="D113" s="81">
        <f t="shared" si="3"/>
        <v>0.29297326385411593</v>
      </c>
      <c r="E113" s="51"/>
      <c r="F113" s="51"/>
      <c r="G113" s="51"/>
      <c r="H113" s="51"/>
      <c r="I113" s="51"/>
      <c r="J113" s="51">
        <v>0.74</v>
      </c>
      <c r="K113" s="51">
        <v>0.64</v>
      </c>
      <c r="L113" s="52">
        <v>1.19</v>
      </c>
    </row>
    <row r="114" spans="1:12" x14ac:dyDescent="0.25">
      <c r="A114" s="185" t="s">
        <v>230</v>
      </c>
      <c r="B114" s="46">
        <v>1000</v>
      </c>
      <c r="C114" s="81">
        <f t="shared" si="2"/>
        <v>14.636666666666665</v>
      </c>
      <c r="D114" s="81">
        <f t="shared" si="3"/>
        <v>1.2788406207707557</v>
      </c>
      <c r="E114" s="51"/>
      <c r="F114" s="51"/>
      <c r="G114" s="51"/>
      <c r="H114" s="51"/>
      <c r="I114" s="51"/>
      <c r="J114" s="51">
        <v>15.68</v>
      </c>
      <c r="K114" s="51">
        <v>15.02</v>
      </c>
      <c r="L114" s="52">
        <v>13.21</v>
      </c>
    </row>
    <row r="115" spans="1:12" x14ac:dyDescent="0.25">
      <c r="A115" s="185"/>
      <c r="B115" s="39">
        <v>100</v>
      </c>
      <c r="C115" s="81">
        <f t="shared" si="2"/>
        <v>9.4466666666666672</v>
      </c>
      <c r="D115" s="81">
        <f t="shared" si="3"/>
        <v>4.0506336952794602</v>
      </c>
      <c r="E115" s="51"/>
      <c r="F115" s="51"/>
      <c r="G115" s="51"/>
      <c r="H115" s="51"/>
      <c r="I115" s="51"/>
      <c r="J115" s="51">
        <v>11.72</v>
      </c>
      <c r="K115" s="51">
        <v>11.85</v>
      </c>
      <c r="L115" s="52">
        <v>4.7699999999999996</v>
      </c>
    </row>
    <row r="116" spans="1:12" x14ac:dyDescent="0.25">
      <c r="A116" s="185"/>
      <c r="B116" s="39">
        <v>10</v>
      </c>
      <c r="C116" s="81">
        <f t="shared" si="2"/>
        <v>5.1866666666666665</v>
      </c>
      <c r="D116" s="81">
        <f t="shared" si="3"/>
        <v>0.18610033136277149</v>
      </c>
      <c r="E116" s="51"/>
      <c r="F116" s="51"/>
      <c r="G116" s="51"/>
      <c r="H116" s="51"/>
      <c r="I116" s="51"/>
      <c r="J116" s="51">
        <v>5.36</v>
      </c>
      <c r="K116" s="51">
        <v>5.21</v>
      </c>
      <c r="L116" s="52">
        <v>4.99</v>
      </c>
    </row>
    <row r="117" spans="1:12" x14ac:dyDescent="0.25">
      <c r="A117" s="185"/>
      <c r="B117" s="39">
        <v>1</v>
      </c>
      <c r="C117" s="81">
        <f t="shared" si="2"/>
        <v>1.06</v>
      </c>
      <c r="D117" s="81">
        <f t="shared" si="3"/>
        <v>0.32603680773802185</v>
      </c>
      <c r="E117" s="51"/>
      <c r="F117" s="51"/>
      <c r="G117" s="51"/>
      <c r="H117" s="51"/>
      <c r="I117" s="51"/>
      <c r="J117" s="51">
        <v>1.0900000000000001</v>
      </c>
      <c r="K117" s="51">
        <v>0.72</v>
      </c>
      <c r="L117" s="52">
        <v>1.37</v>
      </c>
    </row>
    <row r="118" spans="1:12" x14ac:dyDescent="0.25">
      <c r="A118" s="185"/>
      <c r="B118" s="39">
        <v>0.1</v>
      </c>
      <c r="C118" s="81">
        <f t="shared" si="2"/>
        <v>0.34</v>
      </c>
      <c r="D118" s="81">
        <f t="shared" si="3"/>
        <v>2.6457513110645901E-2</v>
      </c>
      <c r="E118" s="51"/>
      <c r="F118" s="51"/>
      <c r="G118" s="51"/>
      <c r="H118" s="51"/>
      <c r="I118" s="51"/>
      <c r="J118" s="51">
        <v>0.31</v>
      </c>
      <c r="K118" s="51">
        <v>0.36</v>
      </c>
      <c r="L118" s="52">
        <v>0.35</v>
      </c>
    </row>
    <row r="119" spans="1:12" x14ac:dyDescent="0.25">
      <c r="A119" s="150"/>
    </row>
    <row r="120" spans="1:12" x14ac:dyDescent="0.25">
      <c r="A120" s="150"/>
    </row>
    <row r="121" spans="1:12" x14ac:dyDescent="0.25">
      <c r="A121" s="150"/>
    </row>
    <row r="122" spans="1:12" x14ac:dyDescent="0.25">
      <c r="A122" s="150"/>
    </row>
    <row r="123" spans="1:12" x14ac:dyDescent="0.25">
      <c r="A123" s="150"/>
    </row>
    <row r="124" spans="1:12" x14ac:dyDescent="0.25">
      <c r="A124" s="47"/>
    </row>
    <row r="125" spans="1:12" x14ac:dyDescent="0.25">
      <c r="A125" s="47"/>
    </row>
    <row r="126" spans="1:12" x14ac:dyDescent="0.25">
      <c r="A126" s="47"/>
    </row>
    <row r="127" spans="1:12" x14ac:dyDescent="0.25">
      <c r="A127" s="47"/>
    </row>
    <row r="128" spans="1:12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  <row r="138" spans="1:1" x14ac:dyDescent="0.25">
      <c r="A138" s="47"/>
    </row>
    <row r="139" spans="1:1" x14ac:dyDescent="0.25">
      <c r="A139" s="47"/>
    </row>
    <row r="140" spans="1:1" x14ac:dyDescent="0.25">
      <c r="A140" s="47"/>
    </row>
    <row r="141" spans="1:1" x14ac:dyDescent="0.25">
      <c r="A141" s="47"/>
    </row>
    <row r="142" spans="1:1" x14ac:dyDescent="0.25">
      <c r="A142" s="47"/>
    </row>
    <row r="143" spans="1:1" x14ac:dyDescent="0.25">
      <c r="A143" s="47"/>
    </row>
    <row r="144" spans="1:1" x14ac:dyDescent="0.25">
      <c r="A144" s="47"/>
    </row>
    <row r="145" spans="1:1" x14ac:dyDescent="0.25">
      <c r="A145" s="47"/>
    </row>
    <row r="146" spans="1:1" x14ac:dyDescent="0.25">
      <c r="A146" s="47"/>
    </row>
    <row r="147" spans="1:1" x14ac:dyDescent="0.25">
      <c r="A147" s="47"/>
    </row>
    <row r="148" spans="1:1" x14ac:dyDescent="0.25">
      <c r="A148" s="47"/>
    </row>
    <row r="149" spans="1:1" x14ac:dyDescent="0.25">
      <c r="A149" s="47"/>
    </row>
    <row r="150" spans="1:1" x14ac:dyDescent="0.25">
      <c r="A150" s="47"/>
    </row>
    <row r="151" spans="1:1" x14ac:dyDescent="0.25">
      <c r="A151" s="47"/>
    </row>
    <row r="152" spans="1:1" x14ac:dyDescent="0.25">
      <c r="A152" s="47"/>
    </row>
    <row r="153" spans="1:1" x14ac:dyDescent="0.25">
      <c r="A153" s="47"/>
    </row>
    <row r="154" spans="1:1" x14ac:dyDescent="0.25">
      <c r="A154" s="47"/>
    </row>
    <row r="155" spans="1:1" x14ac:dyDescent="0.25">
      <c r="A155" s="47"/>
    </row>
    <row r="156" spans="1:1" x14ac:dyDescent="0.25">
      <c r="A156" s="47"/>
    </row>
    <row r="157" spans="1:1" x14ac:dyDescent="0.25">
      <c r="A157" s="47"/>
    </row>
    <row r="158" spans="1:1" x14ac:dyDescent="0.25">
      <c r="A158" s="47"/>
    </row>
    <row r="159" spans="1:1" x14ac:dyDescent="0.25">
      <c r="A159" s="47"/>
    </row>
    <row r="160" spans="1:1" x14ac:dyDescent="0.25">
      <c r="A160" s="47"/>
    </row>
    <row r="161" spans="1:1" x14ac:dyDescent="0.25">
      <c r="A161" s="47"/>
    </row>
    <row r="162" spans="1:1" x14ac:dyDescent="0.25">
      <c r="A162" s="47"/>
    </row>
    <row r="163" spans="1:1" x14ac:dyDescent="0.25">
      <c r="A163" s="47"/>
    </row>
    <row r="164" spans="1:1" x14ac:dyDescent="0.25">
      <c r="A164" s="47"/>
    </row>
    <row r="165" spans="1:1" x14ac:dyDescent="0.25">
      <c r="A165" s="47"/>
    </row>
    <row r="166" spans="1:1" x14ac:dyDescent="0.25">
      <c r="A166" s="47"/>
    </row>
    <row r="167" spans="1:1" x14ac:dyDescent="0.25">
      <c r="A167" s="47"/>
    </row>
    <row r="168" spans="1:1" x14ac:dyDescent="0.25">
      <c r="A168" s="47"/>
    </row>
    <row r="169" spans="1:1" x14ac:dyDescent="0.25">
      <c r="A169" s="47"/>
    </row>
    <row r="170" spans="1:1" x14ac:dyDescent="0.25">
      <c r="A170" s="47"/>
    </row>
    <row r="171" spans="1:1" x14ac:dyDescent="0.25">
      <c r="A171" s="47"/>
    </row>
    <row r="172" spans="1:1" x14ac:dyDescent="0.25">
      <c r="A172" s="47"/>
    </row>
    <row r="173" spans="1:1" x14ac:dyDescent="0.25">
      <c r="A173" s="47"/>
    </row>
    <row r="174" spans="1:1" x14ac:dyDescent="0.25">
      <c r="A174" s="47"/>
    </row>
    <row r="175" spans="1:1" x14ac:dyDescent="0.25">
      <c r="A175" s="47"/>
    </row>
    <row r="176" spans="1:1" x14ac:dyDescent="0.25">
      <c r="A176" s="47"/>
    </row>
    <row r="177" spans="1:1" x14ac:dyDescent="0.25">
      <c r="A177" s="47"/>
    </row>
    <row r="178" spans="1:1" x14ac:dyDescent="0.25">
      <c r="A178" s="47"/>
    </row>
    <row r="179" spans="1:1" x14ac:dyDescent="0.25">
      <c r="A179" s="47"/>
    </row>
    <row r="180" spans="1:1" x14ac:dyDescent="0.25">
      <c r="A180" s="47"/>
    </row>
    <row r="181" spans="1:1" x14ac:dyDescent="0.25">
      <c r="A181" s="47"/>
    </row>
    <row r="182" spans="1:1" x14ac:dyDescent="0.25">
      <c r="A182" s="47"/>
    </row>
    <row r="183" spans="1:1" x14ac:dyDescent="0.25">
      <c r="A183" s="47"/>
    </row>
    <row r="184" spans="1:1" x14ac:dyDescent="0.25">
      <c r="A184" s="47"/>
    </row>
    <row r="185" spans="1:1" x14ac:dyDescent="0.25">
      <c r="A185" s="47"/>
    </row>
    <row r="186" spans="1:1" x14ac:dyDescent="0.25">
      <c r="A186" s="47"/>
    </row>
    <row r="187" spans="1:1" x14ac:dyDescent="0.25">
      <c r="A187" s="47"/>
    </row>
    <row r="188" spans="1:1" x14ac:dyDescent="0.25">
      <c r="A188" s="47"/>
    </row>
    <row r="189" spans="1:1" x14ac:dyDescent="0.25">
      <c r="A189" s="47"/>
    </row>
    <row r="190" spans="1:1" x14ac:dyDescent="0.25">
      <c r="A190" s="47"/>
    </row>
    <row r="191" spans="1:1" x14ac:dyDescent="0.25">
      <c r="A191" s="47"/>
    </row>
    <row r="192" spans="1:1" x14ac:dyDescent="0.25">
      <c r="A192" s="47"/>
    </row>
  </sheetData>
  <mergeCells count="23">
    <mergeCell ref="A99:A103"/>
    <mergeCell ref="A104:A108"/>
    <mergeCell ref="A109:A113"/>
    <mergeCell ref="A114:A118"/>
    <mergeCell ref="A119:A123"/>
    <mergeCell ref="A69:A73"/>
    <mergeCell ref="A74:A78"/>
    <mergeCell ref="A79:A83"/>
    <mergeCell ref="A84:A88"/>
    <mergeCell ref="A89:A93"/>
    <mergeCell ref="A94:A98"/>
    <mergeCell ref="A39:A43"/>
    <mergeCell ref="A44:A48"/>
    <mergeCell ref="A49:A53"/>
    <mergeCell ref="A54:A58"/>
    <mergeCell ref="A59:A63"/>
    <mergeCell ref="A64:A68"/>
    <mergeCell ref="A9:A13"/>
    <mergeCell ref="A14:A18"/>
    <mergeCell ref="A19:A23"/>
    <mergeCell ref="A24:A28"/>
    <mergeCell ref="A29:A33"/>
    <mergeCell ref="A34:A38"/>
  </mergeCells>
  <pageMargins left="0.25" right="0.25" top="0.75" bottom="0.75" header="0.3" footer="0.3"/>
  <pageSetup paperSize="9" scale="66" orientation="portrait" verticalDpi="597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0"/>
  <sheetViews>
    <sheetView workbookViewId="0">
      <selection activeCell="D60" sqref="D60"/>
    </sheetView>
  </sheetViews>
  <sheetFormatPr baseColWidth="10" defaultColWidth="9.1796875" defaultRowHeight="12.5" x14ac:dyDescent="0.25"/>
  <cols>
    <col min="1" max="1" width="29.54296875" style="7" customWidth="1"/>
    <col min="2" max="2" width="14.54296875" style="7" customWidth="1"/>
    <col min="3" max="3" width="5.26953125" style="7" customWidth="1"/>
    <col min="4" max="4" width="7.54296875" style="7" bestFit="1" customWidth="1"/>
    <col min="5" max="6" width="9.1796875" style="7" customWidth="1"/>
    <col min="7" max="8" width="6.7265625" style="7" customWidth="1"/>
    <col min="9" max="9" width="4.453125" style="7" customWidth="1"/>
    <col min="10" max="10" width="6" style="7" customWidth="1"/>
    <col min="11" max="11" width="6.26953125" style="7" customWidth="1"/>
    <col min="12" max="12" width="6.54296875" style="7" customWidth="1"/>
    <col min="13" max="14" width="4.453125" style="7" customWidth="1"/>
    <col min="15" max="15" width="6" style="9" customWidth="1"/>
    <col min="16" max="16" width="4.81640625" style="9" customWidth="1"/>
    <col min="17" max="17" width="3.54296875" style="9" customWidth="1"/>
    <col min="18" max="18" width="3.1796875" style="9" customWidth="1"/>
    <col min="19" max="19" width="3.7265625" style="9" customWidth="1"/>
    <col min="20" max="20" width="4" style="9" customWidth="1"/>
    <col min="21" max="21" width="4.26953125" style="9" customWidth="1"/>
    <col min="22" max="22" width="4.81640625" style="9" customWidth="1"/>
    <col min="23" max="25" width="3.453125" style="9" customWidth="1"/>
    <col min="26" max="31" width="4.7265625" style="7" customWidth="1"/>
    <col min="32" max="16384" width="9.1796875" style="7"/>
  </cols>
  <sheetData>
    <row r="1" spans="1:20" x14ac:dyDescent="0.25">
      <c r="A1" s="7" t="s">
        <v>114</v>
      </c>
    </row>
    <row r="3" spans="1:20" x14ac:dyDescent="0.25">
      <c r="C3" s="9"/>
      <c r="D3" s="9"/>
      <c r="E3" s="9"/>
    </row>
    <row r="4" spans="1:20" ht="13" x14ac:dyDescent="0.3">
      <c r="A4" s="7" t="s">
        <v>115</v>
      </c>
      <c r="B4" s="8" t="s">
        <v>61</v>
      </c>
      <c r="C4" s="9"/>
      <c r="D4" s="9"/>
      <c r="E4" s="9"/>
    </row>
    <row r="5" spans="1:20" x14ac:dyDescent="0.25">
      <c r="B5" s="10"/>
      <c r="C5" s="9"/>
      <c r="D5" s="9"/>
      <c r="E5" s="9"/>
      <c r="I5" s="7" t="s">
        <v>57</v>
      </c>
    </row>
    <row r="6" spans="1:20" ht="13" x14ac:dyDescent="0.3">
      <c r="A6" s="74" t="s">
        <v>0</v>
      </c>
      <c r="B6" s="12"/>
      <c r="C6" s="9"/>
      <c r="D6" s="9"/>
      <c r="E6" s="9"/>
      <c r="J6" s="13" t="s">
        <v>4</v>
      </c>
      <c r="K6" s="13"/>
      <c r="L6" s="13"/>
    </row>
    <row r="7" spans="1:20" x14ac:dyDescent="0.25">
      <c r="B7" s="12"/>
      <c r="C7" s="14" t="s">
        <v>58</v>
      </c>
      <c r="D7" s="15" t="s">
        <v>59</v>
      </c>
      <c r="E7" s="9"/>
      <c r="J7" s="16">
        <v>1</v>
      </c>
      <c r="K7" s="16">
        <v>2</v>
      </c>
      <c r="L7" s="16">
        <v>3</v>
      </c>
      <c r="M7" s="17"/>
    </row>
    <row r="8" spans="1:20" x14ac:dyDescent="0.25">
      <c r="A8" s="80" t="s">
        <v>1</v>
      </c>
      <c r="B8" s="46"/>
      <c r="C8" s="81">
        <f t="shared" ref="C8:C28" si="0">AVERAGE(I8:N8)</f>
        <v>0.19750000000000001</v>
      </c>
      <c r="D8" s="81">
        <f t="shared" ref="D8:D28" si="1">STDEV(I8:N8)</f>
        <v>4.5734742446707388E-2</v>
      </c>
      <c r="E8" s="71"/>
      <c r="F8" s="51"/>
      <c r="G8" s="51"/>
      <c r="H8" s="51"/>
      <c r="I8" s="51"/>
      <c r="J8" s="82">
        <v>0.15</v>
      </c>
      <c r="K8" s="71">
        <v>0.19</v>
      </c>
      <c r="L8" s="83">
        <v>0.19</v>
      </c>
      <c r="M8" s="7">
        <v>0.26</v>
      </c>
    </row>
    <row r="9" spans="1:20" s="9" customFormat="1" x14ac:dyDescent="0.25">
      <c r="A9" s="149" t="s">
        <v>116</v>
      </c>
      <c r="B9" s="66" t="s">
        <v>25</v>
      </c>
      <c r="C9" s="65">
        <f t="shared" si="0"/>
        <v>7.6833333333333336</v>
      </c>
      <c r="D9" s="65">
        <f t="shared" si="1"/>
        <v>1.0253942331285806</v>
      </c>
      <c r="E9" s="64"/>
      <c r="F9" s="64"/>
      <c r="G9" s="64"/>
      <c r="H9" s="64"/>
      <c r="I9" s="64"/>
      <c r="J9" s="84">
        <v>6.5</v>
      </c>
      <c r="K9" s="67">
        <v>8.31</v>
      </c>
      <c r="L9" s="70">
        <v>8.24</v>
      </c>
      <c r="M9" s="7"/>
      <c r="N9" s="7"/>
      <c r="S9" s="7"/>
      <c r="T9" s="7"/>
    </row>
    <row r="10" spans="1:20" s="9" customFormat="1" x14ac:dyDescent="0.25">
      <c r="A10" s="151"/>
      <c r="B10" s="57" t="s">
        <v>82</v>
      </c>
      <c r="C10" s="56">
        <f t="shared" si="0"/>
        <v>2.1800000000000002</v>
      </c>
      <c r="D10" s="56">
        <f t="shared" si="1"/>
        <v>0.22715633383201089</v>
      </c>
      <c r="E10" s="54"/>
      <c r="F10" s="54"/>
      <c r="G10" s="54"/>
      <c r="H10" s="54"/>
      <c r="I10" s="54"/>
      <c r="J10" s="85">
        <v>2.44</v>
      </c>
      <c r="K10" s="55">
        <v>2.02</v>
      </c>
      <c r="L10" s="68">
        <v>2.08</v>
      </c>
      <c r="M10" s="7"/>
      <c r="N10" s="7"/>
      <c r="S10" s="7"/>
      <c r="T10" s="7"/>
    </row>
    <row r="11" spans="1:20" s="9" customFormat="1" x14ac:dyDescent="0.25">
      <c r="A11" s="149" t="s">
        <v>117</v>
      </c>
      <c r="B11" s="66" t="s">
        <v>25</v>
      </c>
      <c r="C11" s="65">
        <f t="shared" si="0"/>
        <v>7.2433333333333323</v>
      </c>
      <c r="D11" s="65">
        <f t="shared" si="1"/>
        <v>0.72981732874283922</v>
      </c>
      <c r="E11" s="64"/>
      <c r="F11" s="64"/>
      <c r="G11" s="64"/>
      <c r="H11" s="64"/>
      <c r="I11" s="64"/>
      <c r="J11" s="84">
        <v>6.47</v>
      </c>
      <c r="K11" s="67">
        <v>7.34</v>
      </c>
      <c r="L11" s="70">
        <v>7.92</v>
      </c>
      <c r="M11" s="7"/>
      <c r="N11" s="7"/>
    </row>
    <row r="12" spans="1:20" s="9" customFormat="1" x14ac:dyDescent="0.25">
      <c r="A12" s="151"/>
      <c r="B12" s="57" t="s">
        <v>82</v>
      </c>
      <c r="C12" s="56">
        <f t="shared" si="0"/>
        <v>1.5599999999999998</v>
      </c>
      <c r="D12" s="56">
        <f t="shared" si="1"/>
        <v>0.52163205422979941</v>
      </c>
      <c r="E12" s="54"/>
      <c r="F12" s="54"/>
      <c r="G12" s="54"/>
      <c r="H12" s="54"/>
      <c r="I12" s="54"/>
      <c r="J12" s="85">
        <v>1.75</v>
      </c>
      <c r="K12" s="55">
        <v>0.97</v>
      </c>
      <c r="L12" s="68">
        <v>1.96</v>
      </c>
      <c r="M12" s="7"/>
      <c r="N12" s="7"/>
    </row>
    <row r="13" spans="1:20" x14ac:dyDescent="0.25">
      <c r="A13" s="149" t="s">
        <v>118</v>
      </c>
      <c r="B13" s="66" t="s">
        <v>25</v>
      </c>
      <c r="C13" s="65">
        <f t="shared" si="0"/>
        <v>3.043333333333333</v>
      </c>
      <c r="D13" s="65">
        <f t="shared" si="1"/>
        <v>1.5932775443510572</v>
      </c>
      <c r="E13" s="64"/>
      <c r="F13" s="64"/>
      <c r="G13" s="64"/>
      <c r="H13" s="64"/>
      <c r="I13" s="64"/>
      <c r="J13" s="84">
        <v>2.73</v>
      </c>
      <c r="K13" s="67">
        <v>1.63</v>
      </c>
      <c r="L13" s="70">
        <v>4.7699999999999996</v>
      </c>
    </row>
    <row r="14" spans="1:20" x14ac:dyDescent="0.25">
      <c r="A14" s="151"/>
      <c r="B14" s="57" t="s">
        <v>82</v>
      </c>
      <c r="C14" s="56">
        <f t="shared" si="0"/>
        <v>0.45333333333333331</v>
      </c>
      <c r="D14" s="56">
        <f t="shared" si="1"/>
        <v>9.2915732431775949E-2</v>
      </c>
      <c r="E14" s="54"/>
      <c r="F14" s="54"/>
      <c r="G14" s="54"/>
      <c r="H14" s="54"/>
      <c r="I14" s="54"/>
      <c r="J14" s="85">
        <v>0.53</v>
      </c>
      <c r="K14" s="55">
        <v>0.35</v>
      </c>
      <c r="L14" s="68">
        <v>0.48</v>
      </c>
    </row>
    <row r="15" spans="1:20" x14ac:dyDescent="0.25">
      <c r="A15" s="149" t="s">
        <v>119</v>
      </c>
      <c r="B15" s="66" t="s">
        <v>25</v>
      </c>
      <c r="C15" s="65">
        <f t="shared" si="0"/>
        <v>9.2949999999999999</v>
      </c>
      <c r="D15" s="65">
        <f t="shared" si="1"/>
        <v>0.50467811523782224</v>
      </c>
      <c r="E15" s="64"/>
      <c r="F15" s="64"/>
      <c r="G15" s="64"/>
      <c r="H15" s="64"/>
      <c r="I15" s="64"/>
      <c r="J15" s="86">
        <v>8.5399999999999991</v>
      </c>
      <c r="K15" s="64">
        <v>9.5</v>
      </c>
      <c r="L15" s="63">
        <v>9.59</v>
      </c>
      <c r="M15" s="7">
        <v>9.5500000000000007</v>
      </c>
    </row>
    <row r="16" spans="1:20" ht="13" thickBot="1" x14ac:dyDescent="0.3">
      <c r="A16" s="159"/>
      <c r="B16" s="87" t="s">
        <v>82</v>
      </c>
      <c r="C16" s="88" t="e">
        <f t="shared" si="0"/>
        <v>#DIV/0!</v>
      </c>
      <c r="D16" s="88" t="e">
        <f t="shared" si="1"/>
        <v>#DIV/0!</v>
      </c>
      <c r="E16" s="89"/>
      <c r="F16" s="89"/>
      <c r="G16" s="89"/>
      <c r="H16" s="89"/>
      <c r="I16" s="89"/>
      <c r="J16" s="90"/>
      <c r="K16" s="89"/>
      <c r="L16" s="91"/>
    </row>
    <row r="17" spans="1:13" ht="13" x14ac:dyDescent="0.3">
      <c r="A17" s="74" t="s">
        <v>3</v>
      </c>
      <c r="B17" s="62"/>
      <c r="C17" s="61"/>
      <c r="D17" s="61"/>
      <c r="E17" s="59"/>
      <c r="F17" s="59"/>
      <c r="G17" s="59"/>
      <c r="H17" s="59"/>
      <c r="I17" s="59"/>
      <c r="J17" s="84"/>
      <c r="K17" s="59"/>
      <c r="L17" s="58"/>
    </row>
    <row r="18" spans="1:13" x14ac:dyDescent="0.25">
      <c r="A18" s="78" t="s">
        <v>1</v>
      </c>
      <c r="B18" s="62" t="s">
        <v>81</v>
      </c>
      <c r="C18" s="61">
        <f t="shared" si="0"/>
        <v>0.13333333333333333</v>
      </c>
      <c r="D18" s="61">
        <f t="shared" si="1"/>
        <v>2.0816659994661181E-2</v>
      </c>
      <c r="E18" s="59"/>
      <c r="F18" s="59"/>
      <c r="G18" s="59"/>
      <c r="H18" s="59"/>
      <c r="I18" s="59"/>
      <c r="J18" s="84">
        <v>0.15</v>
      </c>
      <c r="K18" s="59">
        <v>0.14000000000000001</v>
      </c>
      <c r="L18" s="58">
        <v>0.11</v>
      </c>
    </row>
    <row r="19" spans="1:13" x14ac:dyDescent="0.25">
      <c r="A19" s="149" t="s">
        <v>116</v>
      </c>
      <c r="B19" s="66" t="s">
        <v>25</v>
      </c>
      <c r="C19" s="65">
        <f t="shared" si="0"/>
        <v>0.64333333333333342</v>
      </c>
      <c r="D19" s="65">
        <f t="shared" si="1"/>
        <v>0.16802777548171413</v>
      </c>
      <c r="E19" s="64"/>
      <c r="F19" s="64"/>
      <c r="G19" s="64"/>
      <c r="H19" s="64"/>
      <c r="I19" s="64"/>
      <c r="J19" s="84">
        <v>0.79</v>
      </c>
      <c r="K19" s="64">
        <v>0.68</v>
      </c>
      <c r="L19" s="63">
        <v>0.46</v>
      </c>
    </row>
    <row r="20" spans="1:13" x14ac:dyDescent="0.25">
      <c r="A20" s="151"/>
      <c r="B20" s="57" t="s">
        <v>82</v>
      </c>
      <c r="C20" s="56" t="e">
        <f t="shared" si="0"/>
        <v>#DIV/0!</v>
      </c>
      <c r="D20" s="56" t="e">
        <f t="shared" si="1"/>
        <v>#DIV/0!</v>
      </c>
      <c r="E20" s="54"/>
      <c r="F20" s="54"/>
      <c r="G20" s="54"/>
      <c r="H20" s="54"/>
      <c r="I20" s="54"/>
      <c r="J20" s="85"/>
      <c r="K20" s="54"/>
      <c r="L20" s="53"/>
    </row>
    <row r="21" spans="1:13" x14ac:dyDescent="0.25">
      <c r="A21" s="149" t="s">
        <v>117</v>
      </c>
      <c r="B21" s="66" t="s">
        <v>81</v>
      </c>
      <c r="C21" s="65">
        <f t="shared" si="0"/>
        <v>0.21333333333333335</v>
      </c>
      <c r="D21" s="65">
        <f t="shared" si="1"/>
        <v>2.081665999466133E-2</v>
      </c>
      <c r="E21" s="64"/>
      <c r="F21" s="64"/>
      <c r="G21" s="64"/>
      <c r="H21" s="64"/>
      <c r="I21" s="64"/>
      <c r="J21" s="84">
        <v>0.22</v>
      </c>
      <c r="K21" s="64">
        <v>0.23</v>
      </c>
      <c r="L21" s="63">
        <v>0.19</v>
      </c>
    </row>
    <row r="22" spans="1:13" x14ac:dyDescent="0.25">
      <c r="A22" s="151"/>
      <c r="B22" s="57" t="s">
        <v>82</v>
      </c>
      <c r="C22" s="61" t="e">
        <f t="shared" si="0"/>
        <v>#DIV/0!</v>
      </c>
      <c r="D22" s="61" t="e">
        <f t="shared" si="1"/>
        <v>#DIV/0!</v>
      </c>
      <c r="E22" s="59"/>
      <c r="F22" s="59"/>
      <c r="G22" s="59"/>
      <c r="H22" s="59"/>
      <c r="I22" s="59"/>
      <c r="J22" s="85"/>
      <c r="K22" s="59"/>
      <c r="L22" s="58"/>
    </row>
    <row r="23" spans="1:13" x14ac:dyDescent="0.25">
      <c r="A23" s="149" t="s">
        <v>118</v>
      </c>
      <c r="B23" s="66" t="s">
        <v>81</v>
      </c>
      <c r="C23" s="65">
        <f t="shared" si="0"/>
        <v>0.18333333333333335</v>
      </c>
      <c r="D23" s="65">
        <f t="shared" si="1"/>
        <v>5.7735026918962463E-2</v>
      </c>
      <c r="E23" s="64"/>
      <c r="F23" s="64"/>
      <c r="G23" s="64"/>
      <c r="H23" s="64"/>
      <c r="I23" s="64"/>
      <c r="J23" s="84">
        <v>0.15</v>
      </c>
      <c r="K23" s="64">
        <v>0.25</v>
      </c>
      <c r="L23" s="63">
        <v>0.15</v>
      </c>
    </row>
    <row r="24" spans="1:13" x14ac:dyDescent="0.25">
      <c r="A24" s="151"/>
      <c r="B24" s="57" t="s">
        <v>82</v>
      </c>
      <c r="C24" s="56" t="e">
        <f t="shared" si="0"/>
        <v>#DIV/0!</v>
      </c>
      <c r="D24" s="56" t="e">
        <f t="shared" si="1"/>
        <v>#DIV/0!</v>
      </c>
      <c r="E24" s="54"/>
      <c r="F24" s="54"/>
      <c r="G24" s="54"/>
      <c r="H24" s="54"/>
      <c r="I24" s="54"/>
      <c r="J24" s="85"/>
      <c r="K24" s="54"/>
      <c r="L24" s="53"/>
    </row>
    <row r="25" spans="1:13" x14ac:dyDescent="0.25">
      <c r="A25" s="149" t="s">
        <v>120</v>
      </c>
      <c r="B25" s="66" t="s">
        <v>121</v>
      </c>
      <c r="C25" s="65">
        <f t="shared" si="0"/>
        <v>3.5566666666666666</v>
      </c>
      <c r="D25" s="65">
        <f t="shared" si="1"/>
        <v>1.0060483752451144</v>
      </c>
      <c r="E25" s="64"/>
      <c r="F25" s="64"/>
      <c r="G25" s="64"/>
      <c r="H25" s="64"/>
      <c r="I25" s="64"/>
      <c r="J25" s="84">
        <v>2.67</v>
      </c>
      <c r="K25" s="64">
        <v>4.6500000000000004</v>
      </c>
      <c r="L25" s="63">
        <v>3.35</v>
      </c>
    </row>
    <row r="26" spans="1:13" x14ac:dyDescent="0.25">
      <c r="A26" s="151"/>
      <c r="B26" s="57" t="s">
        <v>82</v>
      </c>
      <c r="C26" s="56" t="e">
        <f t="shared" si="0"/>
        <v>#DIV/0!</v>
      </c>
      <c r="D26" s="56" t="e">
        <f t="shared" si="1"/>
        <v>#DIV/0!</v>
      </c>
      <c r="E26" s="54"/>
      <c r="F26" s="54"/>
      <c r="G26" s="54"/>
      <c r="H26" s="54"/>
      <c r="I26" s="54"/>
      <c r="J26" s="85"/>
      <c r="K26" s="54"/>
      <c r="L26" s="53"/>
    </row>
    <row r="27" spans="1:13" x14ac:dyDescent="0.25">
      <c r="A27" s="149" t="s">
        <v>119</v>
      </c>
      <c r="B27" s="66" t="s">
        <v>81</v>
      </c>
      <c r="C27" s="65">
        <f t="shared" si="0"/>
        <v>0.32333333333333331</v>
      </c>
      <c r="D27" s="65">
        <f t="shared" si="1"/>
        <v>9.6090235369330548E-2</v>
      </c>
      <c r="E27" s="64"/>
      <c r="F27" s="64"/>
      <c r="G27" s="64"/>
      <c r="H27" s="64"/>
      <c r="I27" s="64"/>
      <c r="J27" s="86">
        <v>0.34</v>
      </c>
      <c r="K27" s="64">
        <v>0.41</v>
      </c>
      <c r="L27" s="63">
        <v>0.22</v>
      </c>
    </row>
    <row r="28" spans="1:13" ht="13" thickBot="1" x14ac:dyDescent="0.3">
      <c r="A28" s="159"/>
      <c r="B28" s="57" t="s">
        <v>82</v>
      </c>
      <c r="C28" s="56" t="e">
        <f t="shared" si="0"/>
        <v>#DIV/0!</v>
      </c>
      <c r="D28" s="56" t="e">
        <f t="shared" si="1"/>
        <v>#DIV/0!</v>
      </c>
      <c r="E28" s="54"/>
      <c r="F28" s="54"/>
      <c r="G28" s="54"/>
      <c r="H28" s="54"/>
      <c r="I28" s="54"/>
      <c r="J28" s="85"/>
      <c r="K28" s="54"/>
      <c r="L28" s="53"/>
    </row>
    <row r="29" spans="1:13" x14ac:dyDescent="0.25">
      <c r="A29" s="158"/>
      <c r="B29" s="62"/>
      <c r="C29" s="61"/>
      <c r="D29" s="61"/>
      <c r="E29" s="59"/>
      <c r="F29" s="59"/>
      <c r="G29" s="59"/>
      <c r="H29" s="59"/>
      <c r="I29" s="59"/>
      <c r="J29" s="60"/>
      <c r="K29" s="59"/>
      <c r="L29" s="59"/>
      <c r="M29" s="59"/>
    </row>
    <row r="30" spans="1:13" x14ac:dyDescent="0.25">
      <c r="A30" s="158"/>
      <c r="B30" s="62"/>
      <c r="C30" s="61"/>
      <c r="D30" s="61"/>
      <c r="E30" s="59"/>
      <c r="F30" s="59"/>
      <c r="G30" s="59"/>
      <c r="H30" s="59"/>
      <c r="I30" s="59"/>
      <c r="J30" s="60"/>
      <c r="K30" s="59"/>
      <c r="L30" s="59"/>
      <c r="M30" s="59"/>
    </row>
    <row r="31" spans="1:13" x14ac:dyDescent="0.25">
      <c r="A31" s="158"/>
      <c r="B31" s="62"/>
      <c r="C31" s="61"/>
      <c r="D31" s="61"/>
      <c r="E31" s="59"/>
      <c r="F31" s="59"/>
      <c r="G31" s="59"/>
      <c r="H31" s="59"/>
      <c r="I31" s="59"/>
      <c r="J31" s="60"/>
      <c r="K31" s="59"/>
      <c r="L31" s="59"/>
      <c r="M31" s="59"/>
    </row>
    <row r="32" spans="1:13" x14ac:dyDescent="0.25">
      <c r="A32" s="158"/>
      <c r="B32" s="62"/>
      <c r="C32" s="61"/>
      <c r="D32" s="61"/>
      <c r="E32" s="59"/>
      <c r="F32" s="59"/>
      <c r="G32" s="59"/>
      <c r="H32" s="59"/>
      <c r="I32" s="59"/>
      <c r="J32" s="60"/>
      <c r="K32" s="59"/>
      <c r="L32" s="59"/>
      <c r="M32" s="59"/>
    </row>
    <row r="33" spans="1:13" x14ac:dyDescent="0.25">
      <c r="A33" s="158"/>
      <c r="B33" s="62"/>
      <c r="C33" s="61"/>
      <c r="D33" s="61"/>
      <c r="E33" s="59"/>
      <c r="F33" s="59"/>
      <c r="G33" s="59"/>
      <c r="H33" s="59"/>
      <c r="I33" s="59"/>
      <c r="J33" s="60"/>
      <c r="K33" s="59"/>
      <c r="L33" s="59"/>
      <c r="M33" s="59"/>
    </row>
    <row r="34" spans="1:13" x14ac:dyDescent="0.25">
      <c r="A34" s="158"/>
      <c r="B34" s="62"/>
      <c r="C34" s="61"/>
      <c r="D34" s="61"/>
      <c r="E34" s="59"/>
      <c r="F34" s="59"/>
      <c r="G34" s="59"/>
      <c r="H34" s="59"/>
      <c r="I34" s="59"/>
      <c r="J34" s="60"/>
      <c r="K34" s="59"/>
      <c r="L34" s="59"/>
      <c r="M34" s="59"/>
    </row>
    <row r="35" spans="1:13" x14ac:dyDescent="0.25">
      <c r="A35" s="158"/>
      <c r="B35" s="62"/>
      <c r="C35" s="61"/>
      <c r="D35" s="61"/>
      <c r="E35" s="59"/>
      <c r="F35" s="59"/>
      <c r="G35" s="59"/>
      <c r="H35" s="59"/>
      <c r="I35" s="59"/>
      <c r="J35" s="60"/>
      <c r="K35" s="59"/>
      <c r="L35" s="59"/>
      <c r="M35" s="59"/>
    </row>
    <row r="36" spans="1:13" x14ac:dyDescent="0.25">
      <c r="A36" s="158"/>
      <c r="B36" s="62"/>
      <c r="C36" s="61"/>
      <c r="D36" s="61"/>
      <c r="E36" s="59"/>
      <c r="F36" s="59"/>
      <c r="G36" s="59"/>
      <c r="H36" s="59"/>
      <c r="I36" s="59"/>
      <c r="J36" s="60"/>
      <c r="K36" s="59"/>
      <c r="L36" s="59"/>
      <c r="M36" s="59"/>
    </row>
    <row r="37" spans="1:13" x14ac:dyDescent="0.25">
      <c r="A37" s="158"/>
      <c r="B37" s="62"/>
      <c r="C37" s="61"/>
      <c r="D37" s="61"/>
      <c r="E37" s="59"/>
      <c r="F37" s="59"/>
      <c r="G37" s="59"/>
      <c r="H37" s="59"/>
      <c r="I37" s="59"/>
      <c r="J37" s="60"/>
      <c r="K37" s="59"/>
      <c r="L37" s="59"/>
      <c r="M37" s="59"/>
    </row>
    <row r="38" spans="1:13" x14ac:dyDescent="0.25">
      <c r="A38" s="158"/>
      <c r="B38" s="62"/>
      <c r="C38" s="61"/>
      <c r="D38" s="61"/>
      <c r="E38" s="59"/>
      <c r="F38" s="59"/>
      <c r="G38" s="59"/>
      <c r="H38" s="59"/>
      <c r="I38" s="59"/>
      <c r="J38" s="60"/>
      <c r="K38" s="59"/>
      <c r="L38" s="59"/>
      <c r="M38" s="59"/>
    </row>
    <row r="39" spans="1:13" x14ac:dyDescent="0.25">
      <c r="A39" s="158"/>
      <c r="B39" s="62"/>
      <c r="C39" s="61"/>
      <c r="D39" s="61"/>
      <c r="E39" s="59"/>
      <c r="F39" s="59"/>
      <c r="G39" s="59"/>
      <c r="H39" s="59"/>
      <c r="I39" s="59"/>
      <c r="J39" s="60"/>
      <c r="K39" s="59"/>
      <c r="L39" s="59"/>
      <c r="M39" s="59"/>
    </row>
    <row r="40" spans="1:13" x14ac:dyDescent="0.25">
      <c r="A40" s="158"/>
      <c r="B40" s="62"/>
      <c r="C40" s="61"/>
      <c r="D40" s="61"/>
      <c r="E40" s="59"/>
      <c r="F40" s="59"/>
      <c r="G40" s="59"/>
      <c r="H40" s="59"/>
      <c r="I40" s="59"/>
      <c r="J40" s="60"/>
      <c r="K40" s="59"/>
      <c r="L40" s="59"/>
      <c r="M40" s="59"/>
    </row>
    <row r="41" spans="1:13" x14ac:dyDescent="0.25">
      <c r="A41" s="158"/>
      <c r="B41" s="62"/>
      <c r="C41" s="61"/>
      <c r="D41" s="61"/>
      <c r="E41" s="59"/>
      <c r="F41" s="59"/>
      <c r="G41" s="59"/>
      <c r="H41" s="59"/>
      <c r="I41" s="59"/>
      <c r="J41" s="60"/>
      <c r="K41" s="59"/>
      <c r="L41" s="59"/>
      <c r="M41" s="59"/>
    </row>
    <row r="42" spans="1:13" x14ac:dyDescent="0.25">
      <c r="A42" s="158"/>
      <c r="B42" s="62"/>
      <c r="C42" s="61"/>
      <c r="D42" s="61"/>
      <c r="E42" s="59"/>
      <c r="F42" s="59"/>
      <c r="G42" s="59"/>
      <c r="H42" s="59"/>
      <c r="I42" s="59"/>
      <c r="J42" s="60"/>
      <c r="K42" s="59"/>
      <c r="L42" s="59"/>
      <c r="M42" s="59"/>
    </row>
    <row r="43" spans="1:13" x14ac:dyDescent="0.25">
      <c r="A43" s="158"/>
      <c r="B43" s="62"/>
      <c r="C43" s="61"/>
      <c r="D43" s="61"/>
      <c r="E43" s="59"/>
      <c r="F43" s="59"/>
      <c r="G43" s="59"/>
      <c r="H43" s="59"/>
      <c r="I43" s="59"/>
      <c r="J43" s="60"/>
      <c r="K43" s="59"/>
      <c r="L43" s="59"/>
      <c r="M43" s="59"/>
    </row>
    <row r="44" spans="1:13" x14ac:dyDescent="0.25">
      <c r="A44" s="158"/>
      <c r="B44" s="62"/>
      <c r="C44" s="61"/>
      <c r="D44" s="61"/>
      <c r="E44" s="59"/>
      <c r="F44" s="59"/>
      <c r="G44" s="59"/>
      <c r="H44" s="59"/>
      <c r="I44" s="59"/>
      <c r="J44" s="60"/>
      <c r="K44" s="59"/>
      <c r="L44" s="59"/>
      <c r="M44" s="59"/>
    </row>
    <row r="45" spans="1:13" x14ac:dyDescent="0.25">
      <c r="A45" s="158"/>
      <c r="B45" s="62"/>
      <c r="C45" s="61"/>
      <c r="D45" s="61"/>
      <c r="E45" s="59"/>
      <c r="F45" s="59"/>
      <c r="G45" s="59"/>
      <c r="H45" s="59"/>
      <c r="I45" s="59"/>
      <c r="J45" s="60"/>
      <c r="K45" s="59"/>
      <c r="L45" s="59"/>
      <c r="M45" s="59"/>
    </row>
    <row r="46" spans="1:13" x14ac:dyDescent="0.25">
      <c r="A46" s="158"/>
      <c r="B46" s="62"/>
      <c r="C46" s="61"/>
      <c r="D46" s="61"/>
      <c r="E46" s="59"/>
      <c r="F46" s="59"/>
      <c r="G46" s="59"/>
      <c r="H46" s="59"/>
      <c r="I46" s="59"/>
      <c r="J46" s="60"/>
      <c r="K46" s="59"/>
      <c r="L46" s="59"/>
      <c r="M46" s="59"/>
    </row>
    <row r="47" spans="1:13" x14ac:dyDescent="0.25">
      <c r="A47" s="92"/>
      <c r="B47" s="59"/>
      <c r="C47" s="59"/>
      <c r="D47" s="59"/>
      <c r="E47" s="59"/>
      <c r="F47" s="59"/>
      <c r="G47" s="59"/>
      <c r="H47" s="59"/>
      <c r="I47" s="59"/>
      <c r="J47" s="60"/>
      <c r="K47" s="59"/>
      <c r="L47" s="59"/>
      <c r="M47" s="59"/>
    </row>
    <row r="48" spans="1:13" x14ac:dyDescent="0.25">
      <c r="A48" s="92"/>
      <c r="B48" s="59"/>
      <c r="C48" s="59"/>
      <c r="D48" s="59"/>
      <c r="E48" s="59"/>
      <c r="F48" s="59"/>
      <c r="G48" s="59"/>
      <c r="H48" s="59"/>
      <c r="I48" s="59"/>
      <c r="J48" s="60"/>
      <c r="K48" s="59"/>
      <c r="L48" s="59"/>
      <c r="M48" s="59"/>
    </row>
    <row r="49" spans="1:10" x14ac:dyDescent="0.25">
      <c r="A49" s="47"/>
      <c r="J49" s="9"/>
    </row>
    <row r="50" spans="1:10" x14ac:dyDescent="0.25">
      <c r="A50" s="47"/>
      <c r="J50" s="9"/>
    </row>
    <row r="51" spans="1:10" x14ac:dyDescent="0.25">
      <c r="A51" s="47"/>
      <c r="J51" s="9"/>
    </row>
    <row r="52" spans="1:10" x14ac:dyDescent="0.25">
      <c r="A52" s="47"/>
      <c r="J52" s="9"/>
    </row>
    <row r="53" spans="1:10" x14ac:dyDescent="0.25">
      <c r="A53" s="47"/>
      <c r="J53" s="9"/>
    </row>
    <row r="54" spans="1:10" x14ac:dyDescent="0.25">
      <c r="A54" s="47"/>
      <c r="J54" s="9"/>
    </row>
    <row r="55" spans="1:10" x14ac:dyDescent="0.25">
      <c r="A55" s="47"/>
      <c r="J55" s="9"/>
    </row>
    <row r="56" spans="1:10" x14ac:dyDescent="0.25">
      <c r="A56" s="47"/>
      <c r="J56" s="9"/>
    </row>
    <row r="57" spans="1:10" x14ac:dyDescent="0.25">
      <c r="A57" s="47"/>
      <c r="J57" s="9"/>
    </row>
    <row r="58" spans="1:10" x14ac:dyDescent="0.25">
      <c r="A58" s="47"/>
      <c r="J58" s="9"/>
    </row>
    <row r="59" spans="1:10" x14ac:dyDescent="0.25">
      <c r="A59" s="47"/>
      <c r="J59" s="9"/>
    </row>
    <row r="60" spans="1:10" x14ac:dyDescent="0.25">
      <c r="A60" s="47"/>
      <c r="J60" s="9"/>
    </row>
    <row r="61" spans="1:10" x14ac:dyDescent="0.25">
      <c r="A61" s="47"/>
      <c r="J61" s="9"/>
    </row>
    <row r="62" spans="1:10" x14ac:dyDescent="0.25">
      <c r="A62" s="47"/>
      <c r="J62" s="9"/>
    </row>
    <row r="63" spans="1:10" x14ac:dyDescent="0.25">
      <c r="A63" s="47"/>
      <c r="J63" s="9"/>
    </row>
    <row r="64" spans="1:10" x14ac:dyDescent="0.25">
      <c r="A64" s="47"/>
      <c r="J64" s="9"/>
    </row>
    <row r="65" spans="1:10" x14ac:dyDescent="0.25">
      <c r="A65" s="47"/>
      <c r="J65" s="9"/>
    </row>
    <row r="66" spans="1:10" x14ac:dyDescent="0.25">
      <c r="A66" s="47"/>
      <c r="J66" s="9"/>
    </row>
    <row r="67" spans="1:10" x14ac:dyDescent="0.25">
      <c r="A67" s="47"/>
      <c r="J67" s="9"/>
    </row>
    <row r="68" spans="1:10" x14ac:dyDescent="0.25">
      <c r="A68" s="47"/>
      <c r="J68" s="9"/>
    </row>
    <row r="69" spans="1:10" x14ac:dyDescent="0.25">
      <c r="A69" s="47"/>
      <c r="J69" s="9"/>
    </row>
    <row r="70" spans="1:10" x14ac:dyDescent="0.25">
      <c r="A70" s="47"/>
      <c r="J70" s="9"/>
    </row>
    <row r="71" spans="1:10" x14ac:dyDescent="0.25">
      <c r="A71" s="47"/>
      <c r="J71" s="9"/>
    </row>
    <row r="72" spans="1:10" x14ac:dyDescent="0.25">
      <c r="A72" s="47"/>
      <c r="J72" s="9"/>
    </row>
    <row r="73" spans="1:10" x14ac:dyDescent="0.25">
      <c r="A73" s="47"/>
      <c r="J73" s="9"/>
    </row>
    <row r="74" spans="1:10" x14ac:dyDescent="0.25">
      <c r="A74" s="47"/>
      <c r="J74" s="9"/>
    </row>
    <row r="75" spans="1:10" x14ac:dyDescent="0.25">
      <c r="A75" s="47"/>
      <c r="J75" s="9"/>
    </row>
    <row r="76" spans="1:10" x14ac:dyDescent="0.25">
      <c r="A76" s="47"/>
      <c r="J76" s="9"/>
    </row>
    <row r="77" spans="1:10" x14ac:dyDescent="0.25">
      <c r="A77" s="47"/>
      <c r="J77" s="9"/>
    </row>
    <row r="78" spans="1:10" x14ac:dyDescent="0.25">
      <c r="A78" s="47"/>
      <c r="J78" s="9"/>
    </row>
    <row r="79" spans="1:10" x14ac:dyDescent="0.25">
      <c r="A79" s="47"/>
      <c r="J79" s="9"/>
    </row>
    <row r="80" spans="1:10" x14ac:dyDescent="0.25">
      <c r="A80" s="47"/>
      <c r="J80" s="9"/>
    </row>
    <row r="81" spans="1:10" x14ac:dyDescent="0.25">
      <c r="A81" s="47"/>
      <c r="J81" s="9"/>
    </row>
    <row r="82" spans="1:10" x14ac:dyDescent="0.25">
      <c r="A82" s="47"/>
      <c r="J82" s="9"/>
    </row>
    <row r="83" spans="1:10" x14ac:dyDescent="0.25">
      <c r="A83" s="47"/>
      <c r="J83" s="9"/>
    </row>
    <row r="84" spans="1:10" x14ac:dyDescent="0.25">
      <c r="A84" s="47"/>
      <c r="J84" s="9"/>
    </row>
    <row r="85" spans="1:10" x14ac:dyDescent="0.25">
      <c r="A85" s="47"/>
      <c r="J85" s="9"/>
    </row>
    <row r="86" spans="1:10" x14ac:dyDescent="0.25">
      <c r="A86" s="47"/>
      <c r="J86" s="9"/>
    </row>
    <row r="87" spans="1:10" x14ac:dyDescent="0.25">
      <c r="A87" s="47"/>
      <c r="J87" s="9"/>
    </row>
    <row r="88" spans="1:10" x14ac:dyDescent="0.25">
      <c r="A88" s="47"/>
      <c r="J88" s="9"/>
    </row>
    <row r="89" spans="1:10" x14ac:dyDescent="0.25">
      <c r="A89" s="47"/>
      <c r="J89" s="9"/>
    </row>
    <row r="90" spans="1:10" x14ac:dyDescent="0.25">
      <c r="A90" s="47"/>
      <c r="J90" s="9"/>
    </row>
    <row r="91" spans="1:10" x14ac:dyDescent="0.25">
      <c r="A91" s="47"/>
      <c r="J91" s="9"/>
    </row>
    <row r="92" spans="1:10" x14ac:dyDescent="0.25">
      <c r="A92" s="47"/>
      <c r="J92" s="9"/>
    </row>
    <row r="93" spans="1:10" x14ac:dyDescent="0.25">
      <c r="A93" s="47"/>
      <c r="J93" s="9"/>
    </row>
    <row r="94" spans="1:10" x14ac:dyDescent="0.25">
      <c r="A94" s="47"/>
      <c r="J94" s="9"/>
    </row>
    <row r="95" spans="1:10" x14ac:dyDescent="0.25">
      <c r="A95" s="47"/>
      <c r="J95" s="9"/>
    </row>
    <row r="96" spans="1:10" x14ac:dyDescent="0.25">
      <c r="A96" s="47"/>
      <c r="J96" s="9"/>
    </row>
    <row r="97" spans="1:10" x14ac:dyDescent="0.25">
      <c r="A97" s="47"/>
      <c r="J97" s="9"/>
    </row>
    <row r="98" spans="1:10" x14ac:dyDescent="0.25">
      <c r="A98" s="47"/>
      <c r="J98" s="9"/>
    </row>
    <row r="99" spans="1:10" x14ac:dyDescent="0.25">
      <c r="A99" s="47"/>
      <c r="J99" s="9"/>
    </row>
    <row r="100" spans="1:10" x14ac:dyDescent="0.25">
      <c r="A100" s="47"/>
      <c r="J100" s="9"/>
    </row>
    <row r="101" spans="1:10" x14ac:dyDescent="0.25">
      <c r="A101" s="47"/>
      <c r="J101" s="9"/>
    </row>
    <row r="102" spans="1:10" x14ac:dyDescent="0.25">
      <c r="A102" s="47"/>
      <c r="J102" s="9"/>
    </row>
    <row r="103" spans="1:10" x14ac:dyDescent="0.25">
      <c r="A103" s="47"/>
      <c r="J103" s="9"/>
    </row>
    <row r="104" spans="1:10" x14ac:dyDescent="0.25">
      <c r="A104" s="47"/>
      <c r="J104" s="9"/>
    </row>
    <row r="105" spans="1:10" x14ac:dyDescent="0.25">
      <c r="A105" s="47"/>
      <c r="J105" s="9"/>
    </row>
    <row r="106" spans="1:10" x14ac:dyDescent="0.25">
      <c r="A106" s="47"/>
      <c r="J106" s="9"/>
    </row>
    <row r="107" spans="1:10" x14ac:dyDescent="0.25">
      <c r="A107" s="47"/>
      <c r="J107" s="9"/>
    </row>
    <row r="108" spans="1:10" x14ac:dyDescent="0.25">
      <c r="A108" s="47"/>
      <c r="J108" s="9"/>
    </row>
    <row r="109" spans="1:10" x14ac:dyDescent="0.25">
      <c r="A109" s="47"/>
      <c r="J109" s="9"/>
    </row>
    <row r="110" spans="1:10" x14ac:dyDescent="0.25">
      <c r="A110" s="47"/>
      <c r="J110" s="9"/>
    </row>
    <row r="111" spans="1:10" x14ac:dyDescent="0.25">
      <c r="A111" s="47"/>
      <c r="J111" s="9"/>
    </row>
    <row r="112" spans="1:10" x14ac:dyDescent="0.25">
      <c r="A112" s="47"/>
      <c r="J112" s="9"/>
    </row>
    <row r="113" spans="1:10" x14ac:dyDescent="0.25">
      <c r="A113" s="47"/>
      <c r="J113" s="9"/>
    </row>
    <row r="114" spans="1:10" x14ac:dyDescent="0.25">
      <c r="A114" s="47"/>
      <c r="J114" s="9"/>
    </row>
    <row r="115" spans="1:10" x14ac:dyDescent="0.25">
      <c r="A115" s="47"/>
      <c r="J115" s="9"/>
    </row>
    <row r="116" spans="1:10" x14ac:dyDescent="0.25">
      <c r="A116" s="47"/>
      <c r="J116" s="9"/>
    </row>
    <row r="117" spans="1:10" x14ac:dyDescent="0.25">
      <c r="A117" s="47"/>
    </row>
    <row r="118" spans="1:10" x14ac:dyDescent="0.25">
      <c r="A118" s="47"/>
    </row>
    <row r="119" spans="1:10" x14ac:dyDescent="0.25">
      <c r="A119" s="47"/>
    </row>
    <row r="120" spans="1:10" x14ac:dyDescent="0.25">
      <c r="A120" s="47"/>
    </row>
    <row r="121" spans="1:10" x14ac:dyDescent="0.25">
      <c r="A121" s="47"/>
    </row>
    <row r="122" spans="1:10" x14ac:dyDescent="0.25">
      <c r="A122" s="47"/>
    </row>
    <row r="123" spans="1:10" x14ac:dyDescent="0.25">
      <c r="A123" s="47"/>
    </row>
    <row r="124" spans="1:10" x14ac:dyDescent="0.25">
      <c r="A124" s="47"/>
    </row>
    <row r="125" spans="1:10" x14ac:dyDescent="0.25">
      <c r="A125" s="47"/>
    </row>
    <row r="126" spans="1:10" x14ac:dyDescent="0.25">
      <c r="A126" s="47"/>
    </row>
    <row r="127" spans="1:10" x14ac:dyDescent="0.25">
      <c r="A127" s="47"/>
    </row>
    <row r="128" spans="1:10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  <row r="138" spans="1:1" x14ac:dyDescent="0.25">
      <c r="A138" s="47"/>
    </row>
    <row r="139" spans="1:1" x14ac:dyDescent="0.25">
      <c r="A139" s="47"/>
    </row>
    <row r="140" spans="1:1" x14ac:dyDescent="0.25">
      <c r="A140" s="47"/>
    </row>
  </sheetData>
  <mergeCells count="18">
    <mergeCell ref="A21:A22"/>
    <mergeCell ref="A9:A10"/>
    <mergeCell ref="A11:A12"/>
    <mergeCell ref="A13:A14"/>
    <mergeCell ref="A15:A16"/>
    <mergeCell ref="A19:A20"/>
    <mergeCell ref="A45:A46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0"/>
  <sheetViews>
    <sheetView workbookViewId="0">
      <selection activeCell="Z61" sqref="Z61"/>
    </sheetView>
  </sheetViews>
  <sheetFormatPr baseColWidth="10" defaultColWidth="9.1796875" defaultRowHeight="12.5" x14ac:dyDescent="0.25"/>
  <cols>
    <col min="1" max="1" width="29.26953125" style="7" customWidth="1"/>
    <col min="2" max="2" width="14.54296875" style="7" customWidth="1"/>
    <col min="3" max="3" width="5.26953125" style="7" customWidth="1"/>
    <col min="4" max="4" width="7.54296875" style="7" bestFit="1" customWidth="1"/>
    <col min="5" max="6" width="9.1796875" style="7" customWidth="1"/>
    <col min="7" max="8" width="6.7265625" style="7" customWidth="1"/>
    <col min="9" max="9" width="4.453125" style="7" customWidth="1"/>
    <col min="10" max="10" width="7.1796875" style="7" customWidth="1"/>
    <col min="11" max="11" width="6.7265625" style="7" customWidth="1"/>
    <col min="12" max="12" width="7.26953125" style="7" customWidth="1"/>
    <col min="13" max="13" width="7.7265625" style="7" customWidth="1"/>
    <col min="14" max="14" width="7.81640625" style="7" customWidth="1"/>
    <col min="15" max="15" width="8.26953125" style="9" customWidth="1"/>
    <col min="16" max="16" width="4.81640625" style="9" customWidth="1"/>
    <col min="17" max="17" width="3.54296875" style="9" customWidth="1"/>
    <col min="18" max="18" width="3.1796875" style="9" customWidth="1"/>
    <col min="19" max="19" width="3.7265625" style="9" customWidth="1"/>
    <col min="20" max="20" width="4" style="9" customWidth="1"/>
    <col min="21" max="21" width="4.26953125" style="9" customWidth="1"/>
    <col min="22" max="22" width="4.81640625" style="9" customWidth="1"/>
    <col min="23" max="25" width="3.453125" style="9" customWidth="1"/>
    <col min="26" max="31" width="4.7265625" style="7" customWidth="1"/>
    <col min="32" max="16384" width="9.1796875" style="7"/>
  </cols>
  <sheetData>
    <row r="1" spans="1:26" x14ac:dyDescent="0.25">
      <c r="A1" s="7" t="s">
        <v>122</v>
      </c>
    </row>
    <row r="2" spans="1:26" x14ac:dyDescent="0.25">
      <c r="N2" s="93" t="s">
        <v>123</v>
      </c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</row>
    <row r="3" spans="1:26" x14ac:dyDescent="0.25">
      <c r="C3" s="9"/>
      <c r="D3" s="9"/>
      <c r="E3" s="9"/>
    </row>
    <row r="4" spans="1:26" ht="13" x14ac:dyDescent="0.3">
      <c r="B4" s="8" t="s">
        <v>124</v>
      </c>
      <c r="C4" s="9"/>
      <c r="D4" s="9"/>
      <c r="E4" s="9"/>
    </row>
    <row r="5" spans="1:26" x14ac:dyDescent="0.25">
      <c r="A5" s="7" t="s">
        <v>125</v>
      </c>
      <c r="B5" s="10"/>
      <c r="C5" s="9"/>
      <c r="D5" s="9"/>
      <c r="E5" s="9"/>
      <c r="I5" s="7" t="s">
        <v>57</v>
      </c>
    </row>
    <row r="6" spans="1:26" ht="13" x14ac:dyDescent="0.3">
      <c r="A6" s="74" t="s">
        <v>0</v>
      </c>
      <c r="B6" s="12"/>
      <c r="C6" s="9"/>
      <c r="D6" s="9"/>
      <c r="E6" s="9"/>
      <c r="J6" s="13" t="s">
        <v>4</v>
      </c>
      <c r="K6" s="13"/>
      <c r="L6" s="13"/>
    </row>
    <row r="7" spans="1:26" x14ac:dyDescent="0.25">
      <c r="B7" s="12"/>
      <c r="C7" s="14" t="s">
        <v>58</v>
      </c>
      <c r="D7" s="15" t="s">
        <v>59</v>
      </c>
      <c r="E7" s="9"/>
      <c r="J7" s="16">
        <v>1</v>
      </c>
      <c r="K7" s="16">
        <v>2</v>
      </c>
      <c r="L7" s="16">
        <v>3</v>
      </c>
      <c r="M7" s="17"/>
    </row>
    <row r="8" spans="1:26" x14ac:dyDescent="0.25">
      <c r="A8" s="80" t="s">
        <v>126</v>
      </c>
      <c r="B8" s="46"/>
      <c r="C8" s="81">
        <f t="shared" ref="C8:C33" si="0">AVERAGE(I8:N8)</f>
        <v>0.38</v>
      </c>
      <c r="D8" s="81">
        <f t="shared" ref="D8:D33" si="1">STDEV(I8:N8)</f>
        <v>9.2014491612281701E-2</v>
      </c>
      <c r="E8" s="71"/>
      <c r="F8" s="51"/>
      <c r="G8" s="51"/>
      <c r="H8" s="51"/>
      <c r="I8" s="51"/>
      <c r="J8" s="82">
        <v>0.28999999999999998</v>
      </c>
      <c r="K8" s="71">
        <v>0.4</v>
      </c>
      <c r="L8" s="83">
        <v>0.33</v>
      </c>
      <c r="M8" s="7">
        <v>0.5</v>
      </c>
    </row>
    <row r="9" spans="1:26" s="9" customFormat="1" x14ac:dyDescent="0.25">
      <c r="A9" s="166" t="s">
        <v>117</v>
      </c>
      <c r="B9" s="66" t="s">
        <v>25</v>
      </c>
      <c r="C9" s="65">
        <f t="shared" si="0"/>
        <v>8.3433333333333337</v>
      </c>
      <c r="D9" s="65">
        <f t="shared" si="1"/>
        <v>2.0515685056398554</v>
      </c>
      <c r="E9" s="67"/>
      <c r="F9" s="64"/>
      <c r="G9" s="64"/>
      <c r="H9" s="64"/>
      <c r="I9" s="64"/>
      <c r="J9" s="84">
        <v>10.71</v>
      </c>
      <c r="K9" s="64">
        <v>7.07</v>
      </c>
      <c r="L9" s="63">
        <v>7.25</v>
      </c>
      <c r="M9" s="7"/>
      <c r="N9" s="161" t="s">
        <v>127</v>
      </c>
      <c r="O9" s="161"/>
      <c r="P9" s="161"/>
      <c r="Q9" s="161"/>
      <c r="R9" s="161"/>
      <c r="S9" s="161"/>
      <c r="T9" s="161"/>
      <c r="U9" s="161"/>
      <c r="V9" s="161"/>
      <c r="W9" s="161"/>
      <c r="X9" s="7"/>
    </row>
    <row r="10" spans="1:26" s="9" customFormat="1" x14ac:dyDescent="0.25">
      <c r="A10" s="167"/>
      <c r="B10" s="57" t="s">
        <v>82</v>
      </c>
      <c r="C10" s="56">
        <f t="shared" si="0"/>
        <v>2.8533333333333331</v>
      </c>
      <c r="D10" s="56">
        <f t="shared" si="1"/>
        <v>1.8045036251926279</v>
      </c>
      <c r="E10" s="55"/>
      <c r="F10" s="54"/>
      <c r="G10" s="54"/>
      <c r="H10" s="54"/>
      <c r="I10" s="54"/>
      <c r="J10" s="85">
        <v>4.92</v>
      </c>
      <c r="K10" s="54">
        <v>1.59</v>
      </c>
      <c r="L10" s="53">
        <v>2.0499999999999998</v>
      </c>
      <c r="M10" s="7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7"/>
    </row>
    <row r="11" spans="1:26" s="9" customFormat="1" x14ac:dyDescent="0.25">
      <c r="A11" s="166" t="s">
        <v>128</v>
      </c>
      <c r="B11" s="66" t="s">
        <v>81</v>
      </c>
      <c r="C11" s="65">
        <f t="shared" si="0"/>
        <v>2.5463333333333336</v>
      </c>
      <c r="D11" s="65">
        <f t="shared" si="1"/>
        <v>1.3362224116266475</v>
      </c>
      <c r="E11" s="67"/>
      <c r="F11" s="64"/>
      <c r="G11" s="64"/>
      <c r="H11" s="64"/>
      <c r="I11" s="64"/>
      <c r="J11" s="84">
        <v>1.8</v>
      </c>
      <c r="K11" s="64">
        <v>1.75</v>
      </c>
      <c r="L11" s="63">
        <v>4.0890000000000004</v>
      </c>
      <c r="M11" s="7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7"/>
    </row>
    <row r="12" spans="1:26" s="9" customFormat="1" x14ac:dyDescent="0.25">
      <c r="A12" s="167"/>
      <c r="B12" s="57" t="s">
        <v>82</v>
      </c>
      <c r="C12" s="56">
        <f t="shared" si="0"/>
        <v>0.73333333333333339</v>
      </c>
      <c r="D12" s="56">
        <f t="shared" si="1"/>
        <v>0.15176736583776249</v>
      </c>
      <c r="E12" s="55"/>
      <c r="F12" s="54"/>
      <c r="G12" s="54"/>
      <c r="H12" s="54"/>
      <c r="I12" s="54"/>
      <c r="J12" s="85">
        <v>0.56999999999999995</v>
      </c>
      <c r="K12" s="55">
        <v>0.76</v>
      </c>
      <c r="L12" s="68">
        <v>0.87</v>
      </c>
      <c r="M12" s="7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7"/>
    </row>
    <row r="13" spans="1:26" s="9" customFormat="1" x14ac:dyDescent="0.25">
      <c r="A13" s="166" t="s">
        <v>129</v>
      </c>
      <c r="B13" s="66" t="s">
        <v>25</v>
      </c>
      <c r="C13" s="65">
        <f t="shared" si="0"/>
        <v>3.1133333333333333</v>
      </c>
      <c r="D13" s="65">
        <f t="shared" si="1"/>
        <v>1.7707719597207701</v>
      </c>
      <c r="E13" s="64"/>
      <c r="F13" s="64"/>
      <c r="G13" s="64"/>
      <c r="H13" s="64"/>
      <c r="I13" s="64"/>
      <c r="J13" s="84">
        <v>2.4500000000000002</v>
      </c>
      <c r="K13" s="67">
        <v>5.12</v>
      </c>
      <c r="L13" s="70">
        <v>1.77</v>
      </c>
      <c r="M13" s="7"/>
      <c r="N13" s="161"/>
      <c r="O13" s="161"/>
      <c r="P13" s="161"/>
      <c r="Q13" s="161"/>
      <c r="R13" s="161"/>
      <c r="S13" s="161"/>
      <c r="T13" s="161"/>
      <c r="U13" s="161"/>
      <c r="V13" s="161"/>
      <c r="W13" s="161"/>
    </row>
    <row r="14" spans="1:26" s="9" customFormat="1" x14ac:dyDescent="0.25">
      <c r="A14" s="167"/>
      <c r="B14" s="57" t="s">
        <v>82</v>
      </c>
      <c r="C14" s="56">
        <f t="shared" si="0"/>
        <v>0.73666666666666669</v>
      </c>
      <c r="D14" s="56">
        <f t="shared" si="1"/>
        <v>0.17559422921421214</v>
      </c>
      <c r="E14" s="54"/>
      <c r="F14" s="54"/>
      <c r="G14" s="54"/>
      <c r="H14" s="54"/>
      <c r="I14" s="54"/>
      <c r="J14" s="85">
        <v>0.72</v>
      </c>
      <c r="K14" s="55">
        <v>0.92</v>
      </c>
      <c r="L14" s="68">
        <v>0.56999999999999995</v>
      </c>
      <c r="M14" s="7"/>
      <c r="N14" s="161"/>
      <c r="O14" s="161"/>
      <c r="P14" s="161"/>
      <c r="Q14" s="161"/>
      <c r="R14" s="161"/>
      <c r="S14" s="161"/>
      <c r="T14" s="161"/>
      <c r="U14" s="161"/>
      <c r="V14" s="161"/>
      <c r="W14" s="161"/>
    </row>
    <row r="15" spans="1:26" s="9" customFormat="1" x14ac:dyDescent="0.25">
      <c r="A15" s="166" t="s">
        <v>130</v>
      </c>
      <c r="B15" s="66" t="s">
        <v>25</v>
      </c>
      <c r="C15" s="65">
        <f t="shared" si="0"/>
        <v>3.85</v>
      </c>
      <c r="D15" s="65">
        <f t="shared" si="1"/>
        <v>0.81018516402116458</v>
      </c>
      <c r="E15" s="64"/>
      <c r="F15" s="64"/>
      <c r="G15" s="64"/>
      <c r="H15" s="64"/>
      <c r="I15" s="64"/>
      <c r="J15" s="84">
        <v>3.87</v>
      </c>
      <c r="K15" s="67">
        <v>3.03</v>
      </c>
      <c r="L15" s="70">
        <v>4.6500000000000004</v>
      </c>
      <c r="M15" s="7"/>
      <c r="N15" s="161"/>
      <c r="O15" s="161"/>
      <c r="P15" s="161"/>
      <c r="Q15" s="161"/>
      <c r="R15" s="161"/>
      <c r="S15" s="161"/>
      <c r="T15" s="161"/>
      <c r="U15" s="161"/>
      <c r="V15" s="161"/>
      <c r="W15" s="161"/>
    </row>
    <row r="16" spans="1:26" s="9" customFormat="1" x14ac:dyDescent="0.25">
      <c r="A16" s="167"/>
      <c r="B16" s="57" t="s">
        <v>82</v>
      </c>
      <c r="C16" s="56">
        <f t="shared" si="0"/>
        <v>1.01</v>
      </c>
      <c r="D16" s="56">
        <f t="shared" si="1"/>
        <v>0.17349351572897412</v>
      </c>
      <c r="E16" s="54"/>
      <c r="F16" s="54"/>
      <c r="G16" s="54"/>
      <c r="H16" s="54"/>
      <c r="I16" s="54"/>
      <c r="J16" s="85">
        <v>0.97</v>
      </c>
      <c r="K16" s="55">
        <v>0.86</v>
      </c>
      <c r="L16" s="68">
        <v>1.2</v>
      </c>
      <c r="M16" s="7"/>
      <c r="N16" s="161"/>
      <c r="O16" s="161"/>
      <c r="P16" s="161"/>
      <c r="Q16" s="161"/>
      <c r="R16" s="161"/>
      <c r="S16" s="161"/>
      <c r="T16" s="161"/>
      <c r="U16" s="161"/>
      <c r="V16" s="161"/>
      <c r="W16" s="161"/>
    </row>
    <row r="17" spans="1:23" x14ac:dyDescent="0.25">
      <c r="A17" s="166" t="s">
        <v>131</v>
      </c>
      <c r="B17" s="66" t="s">
        <v>81</v>
      </c>
      <c r="C17" s="65">
        <f t="shared" si="0"/>
        <v>6.9966666666666661</v>
      </c>
      <c r="D17" s="65">
        <f t="shared" si="1"/>
        <v>1.0027129865187461</v>
      </c>
      <c r="E17" s="64"/>
      <c r="F17" s="64"/>
      <c r="G17" s="64"/>
      <c r="H17" s="64"/>
      <c r="I17" s="64"/>
      <c r="J17" s="84">
        <v>7.92</v>
      </c>
      <c r="K17" s="67">
        <v>5.93</v>
      </c>
      <c r="L17" s="70">
        <v>7.14</v>
      </c>
      <c r="N17" s="161"/>
      <c r="O17" s="161"/>
      <c r="P17" s="161"/>
      <c r="Q17" s="161"/>
      <c r="R17" s="161"/>
      <c r="S17" s="161"/>
      <c r="T17" s="161"/>
      <c r="U17" s="161"/>
      <c r="V17" s="161"/>
      <c r="W17" s="161"/>
    </row>
    <row r="18" spans="1:23" x14ac:dyDescent="0.25">
      <c r="A18" s="167"/>
      <c r="B18" s="57" t="s">
        <v>82</v>
      </c>
      <c r="C18" s="56">
        <f t="shared" si="0"/>
        <v>1.0833333333333333</v>
      </c>
      <c r="D18" s="56">
        <f t="shared" si="1"/>
        <v>5.5075705472860954E-2</v>
      </c>
      <c r="E18" s="54"/>
      <c r="F18" s="54"/>
      <c r="G18" s="54"/>
      <c r="H18" s="54"/>
      <c r="I18" s="54"/>
      <c r="J18" s="85">
        <v>1.08</v>
      </c>
      <c r="K18" s="55">
        <v>1.1399999999999999</v>
      </c>
      <c r="L18" s="68">
        <v>1.03</v>
      </c>
      <c r="N18" s="161"/>
      <c r="O18" s="161"/>
      <c r="P18" s="161"/>
      <c r="Q18" s="161"/>
      <c r="R18" s="161"/>
      <c r="S18" s="161"/>
      <c r="T18" s="161"/>
      <c r="U18" s="161"/>
      <c r="V18" s="161"/>
      <c r="W18" s="161"/>
    </row>
    <row r="19" spans="1:23" x14ac:dyDescent="0.25">
      <c r="A19" s="166" t="s">
        <v>132</v>
      </c>
      <c r="B19" s="66" t="s">
        <v>25</v>
      </c>
      <c r="C19" s="65">
        <f t="shared" si="0"/>
        <v>1.5</v>
      </c>
      <c r="D19" s="65">
        <f t="shared" si="1"/>
        <v>0.62641839053463366</v>
      </c>
      <c r="E19" s="64"/>
      <c r="F19" s="64"/>
      <c r="G19" s="64"/>
      <c r="H19" s="64"/>
      <c r="I19" s="64"/>
      <c r="J19" s="84">
        <v>1.2</v>
      </c>
      <c r="K19" s="67">
        <v>2.2200000000000002</v>
      </c>
      <c r="L19" s="70">
        <v>1.08</v>
      </c>
      <c r="N19" s="161"/>
      <c r="O19" s="161"/>
      <c r="P19" s="161"/>
      <c r="Q19" s="161"/>
      <c r="R19" s="161"/>
      <c r="S19" s="161"/>
      <c r="T19" s="161"/>
      <c r="U19" s="161"/>
      <c r="V19" s="161"/>
      <c r="W19" s="161"/>
    </row>
    <row r="20" spans="1:23" x14ac:dyDescent="0.25">
      <c r="A20" s="167"/>
      <c r="B20" s="57" t="s">
        <v>82</v>
      </c>
      <c r="C20" s="56">
        <f t="shared" si="0"/>
        <v>0.66666666666666663</v>
      </c>
      <c r="D20" s="56">
        <f t="shared" si="1"/>
        <v>6.5064070986477124E-2</v>
      </c>
      <c r="E20" s="54"/>
      <c r="F20" s="54"/>
      <c r="G20" s="54"/>
      <c r="H20" s="54"/>
      <c r="I20" s="54"/>
      <c r="J20" s="85">
        <v>0.67</v>
      </c>
      <c r="K20" s="55">
        <v>0.73</v>
      </c>
      <c r="L20" s="68">
        <v>0.6</v>
      </c>
      <c r="N20" s="161"/>
      <c r="O20" s="161"/>
      <c r="P20" s="161"/>
      <c r="Q20" s="161"/>
      <c r="R20" s="161"/>
      <c r="S20" s="161"/>
      <c r="T20" s="161"/>
      <c r="U20" s="161"/>
      <c r="V20" s="161"/>
      <c r="W20" s="161"/>
    </row>
    <row r="21" spans="1:23" x14ac:dyDescent="0.25">
      <c r="A21" s="166" t="s">
        <v>133</v>
      </c>
      <c r="B21" s="66" t="s">
        <v>25</v>
      </c>
      <c r="C21" s="65">
        <f t="shared" si="0"/>
        <v>2.2599999999999998</v>
      </c>
      <c r="D21" s="65">
        <f t="shared" si="1"/>
        <v>0.82867363901598856</v>
      </c>
      <c r="E21" s="64"/>
      <c r="F21" s="64"/>
      <c r="G21" s="64"/>
      <c r="H21" s="64"/>
      <c r="I21" s="64"/>
      <c r="J21" s="84">
        <v>2.17</v>
      </c>
      <c r="K21" s="64">
        <v>3.13</v>
      </c>
      <c r="L21" s="63">
        <v>1.48</v>
      </c>
      <c r="N21" s="161"/>
      <c r="O21" s="161"/>
      <c r="P21" s="161"/>
      <c r="Q21" s="161"/>
      <c r="R21" s="161"/>
      <c r="S21" s="161"/>
      <c r="T21" s="161"/>
      <c r="U21" s="161"/>
      <c r="V21" s="161"/>
      <c r="W21" s="161"/>
    </row>
    <row r="22" spans="1:23" ht="13" thickBot="1" x14ac:dyDescent="0.3">
      <c r="A22" s="167"/>
      <c r="B22" s="57" t="s">
        <v>82</v>
      </c>
      <c r="C22" s="56">
        <f t="shared" si="0"/>
        <v>0.68333333333333324</v>
      </c>
      <c r="D22" s="56">
        <f t="shared" si="1"/>
        <v>0.11015141094572252</v>
      </c>
      <c r="E22" s="54"/>
      <c r="F22" s="54"/>
      <c r="G22" s="54"/>
      <c r="H22" s="54"/>
      <c r="I22" s="54"/>
      <c r="J22" s="85">
        <v>0.69</v>
      </c>
      <c r="K22" s="54">
        <v>0.79</v>
      </c>
      <c r="L22" s="53">
        <v>0.56999999999999995</v>
      </c>
      <c r="M22" s="94"/>
      <c r="N22" s="165"/>
      <c r="O22" s="165"/>
      <c r="P22" s="165"/>
      <c r="Q22" s="165"/>
      <c r="R22" s="165"/>
      <c r="S22" s="165"/>
      <c r="T22" s="165"/>
      <c r="U22" s="165"/>
      <c r="V22" s="165"/>
      <c r="W22" s="165"/>
    </row>
    <row r="23" spans="1:23" x14ac:dyDescent="0.25">
      <c r="A23" s="149" t="s">
        <v>134</v>
      </c>
      <c r="B23" s="66" t="s">
        <v>81</v>
      </c>
      <c r="C23" s="65">
        <f t="shared" si="0"/>
        <v>0.5625</v>
      </c>
      <c r="D23" s="65">
        <f t="shared" si="1"/>
        <v>6.8495741960115208E-2</v>
      </c>
      <c r="E23" s="64"/>
      <c r="F23" s="64"/>
      <c r="G23" s="64"/>
      <c r="H23" s="64"/>
      <c r="I23" s="64"/>
      <c r="J23" s="84">
        <v>0.59</v>
      </c>
      <c r="K23" s="64">
        <v>0.48</v>
      </c>
      <c r="L23" s="63">
        <v>0.54</v>
      </c>
      <c r="M23" s="7">
        <v>0.64</v>
      </c>
      <c r="N23" s="160" t="s">
        <v>135</v>
      </c>
      <c r="O23" s="160"/>
      <c r="P23" s="160"/>
      <c r="Q23" s="160"/>
      <c r="R23" s="160"/>
      <c r="S23" s="160"/>
      <c r="T23" s="160"/>
      <c r="U23" s="160"/>
      <c r="V23" s="160"/>
      <c r="W23" s="160"/>
    </row>
    <row r="24" spans="1:23" x14ac:dyDescent="0.25">
      <c r="A24" s="151"/>
      <c r="B24" s="57"/>
      <c r="C24" s="56"/>
      <c r="D24" s="56"/>
      <c r="E24" s="54"/>
      <c r="F24" s="54"/>
      <c r="G24" s="54"/>
      <c r="H24" s="54"/>
      <c r="I24" s="54"/>
      <c r="J24" s="85"/>
      <c r="K24" s="54"/>
      <c r="L24" s="53"/>
      <c r="N24" s="161"/>
      <c r="O24" s="161"/>
      <c r="P24" s="161"/>
      <c r="Q24" s="161"/>
      <c r="R24" s="161"/>
      <c r="S24" s="161"/>
      <c r="T24" s="161"/>
      <c r="U24" s="161"/>
      <c r="V24" s="161"/>
      <c r="W24" s="161"/>
    </row>
    <row r="25" spans="1:23" x14ac:dyDescent="0.25">
      <c r="A25" s="149" t="s">
        <v>136</v>
      </c>
      <c r="B25" s="66" t="s">
        <v>25</v>
      </c>
      <c r="C25" s="65">
        <f t="shared" si="0"/>
        <v>0.63</v>
      </c>
      <c r="D25" s="65">
        <f t="shared" si="1"/>
        <v>6.6332495807107955E-2</v>
      </c>
      <c r="E25" s="64"/>
      <c r="F25" s="64"/>
      <c r="G25" s="64"/>
      <c r="H25" s="64"/>
      <c r="I25" s="64"/>
      <c r="J25" s="84">
        <v>0.54</v>
      </c>
      <c r="K25" s="64">
        <v>0.7</v>
      </c>
      <c r="L25" s="63">
        <v>0.64</v>
      </c>
      <c r="M25" s="7">
        <v>0.64</v>
      </c>
      <c r="N25" s="161"/>
      <c r="O25" s="161"/>
      <c r="P25" s="161"/>
      <c r="Q25" s="161"/>
      <c r="R25" s="161"/>
      <c r="S25" s="161"/>
      <c r="T25" s="161"/>
      <c r="U25" s="161"/>
      <c r="V25" s="161"/>
      <c r="W25" s="161"/>
    </row>
    <row r="26" spans="1:23" x14ac:dyDescent="0.25">
      <c r="A26" s="151"/>
      <c r="B26" s="57"/>
      <c r="C26" s="56"/>
      <c r="D26" s="56"/>
      <c r="E26" s="54"/>
      <c r="F26" s="54"/>
      <c r="G26" s="54"/>
      <c r="H26" s="54"/>
      <c r="I26" s="54"/>
      <c r="J26" s="85"/>
      <c r="K26" s="54"/>
      <c r="L26" s="53"/>
      <c r="N26" s="161"/>
      <c r="O26" s="161"/>
      <c r="P26" s="161"/>
      <c r="Q26" s="161"/>
      <c r="R26" s="161"/>
      <c r="S26" s="161"/>
      <c r="T26" s="161"/>
      <c r="U26" s="161"/>
      <c r="V26" s="161"/>
      <c r="W26" s="161"/>
    </row>
    <row r="27" spans="1:23" x14ac:dyDescent="0.25">
      <c r="A27" s="149" t="s">
        <v>137</v>
      </c>
      <c r="B27" s="66" t="s">
        <v>81</v>
      </c>
      <c r="C27" s="65">
        <f t="shared" si="0"/>
        <v>0.67999999999999994</v>
      </c>
      <c r="D27" s="65">
        <f t="shared" si="1"/>
        <v>8.981462390205068E-2</v>
      </c>
      <c r="E27" s="64"/>
      <c r="F27" s="64"/>
      <c r="G27" s="64"/>
      <c r="H27" s="64"/>
      <c r="I27" s="64"/>
      <c r="J27" s="84">
        <v>0.64</v>
      </c>
      <c r="K27" s="64">
        <v>0.69</v>
      </c>
      <c r="L27" s="63">
        <v>0.8</v>
      </c>
      <c r="M27" s="7">
        <v>0.59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</row>
    <row r="28" spans="1:23" x14ac:dyDescent="0.25">
      <c r="A28" s="151"/>
      <c r="B28" s="57"/>
      <c r="C28" s="56"/>
      <c r="D28" s="56"/>
      <c r="E28" s="54"/>
      <c r="F28" s="54"/>
      <c r="G28" s="54"/>
      <c r="H28" s="54"/>
      <c r="I28" s="54"/>
      <c r="J28" s="85"/>
      <c r="K28" s="54"/>
      <c r="L28" s="53"/>
      <c r="N28" s="161"/>
      <c r="O28" s="161"/>
      <c r="P28" s="161"/>
      <c r="Q28" s="161"/>
      <c r="R28" s="161"/>
      <c r="S28" s="161"/>
      <c r="T28" s="161"/>
      <c r="U28" s="161"/>
      <c r="V28" s="161"/>
      <c r="W28" s="161"/>
    </row>
    <row r="29" spans="1:23" x14ac:dyDescent="0.25">
      <c r="A29" s="149" t="s">
        <v>138</v>
      </c>
      <c r="B29" s="66" t="s">
        <v>25</v>
      </c>
      <c r="C29" s="65">
        <f t="shared" si="0"/>
        <v>0.55999999999999994</v>
      </c>
      <c r="D29" s="65">
        <f t="shared" si="1"/>
        <v>0.14352700094407358</v>
      </c>
      <c r="E29" s="64"/>
      <c r="F29" s="64"/>
      <c r="G29" s="64"/>
      <c r="H29" s="64"/>
      <c r="I29" s="64"/>
      <c r="J29" s="84">
        <v>0.38</v>
      </c>
      <c r="K29" s="64">
        <v>0.73</v>
      </c>
      <c r="L29" s="63">
        <v>0.55000000000000004</v>
      </c>
      <c r="M29" s="7">
        <v>0.57999999999999996</v>
      </c>
      <c r="N29" s="161"/>
      <c r="O29" s="161"/>
      <c r="P29" s="161"/>
      <c r="Q29" s="161"/>
      <c r="R29" s="161"/>
      <c r="S29" s="161"/>
      <c r="T29" s="161"/>
      <c r="U29" s="161"/>
      <c r="V29" s="161"/>
      <c r="W29" s="161"/>
    </row>
    <row r="30" spans="1:23" x14ac:dyDescent="0.25">
      <c r="A30" s="151"/>
      <c r="B30" s="57"/>
      <c r="C30" s="56"/>
      <c r="D30" s="56"/>
      <c r="E30" s="54"/>
      <c r="F30" s="54"/>
      <c r="G30" s="54"/>
      <c r="H30" s="54"/>
      <c r="I30" s="54"/>
      <c r="J30" s="85"/>
      <c r="K30" s="54"/>
      <c r="L30" s="53"/>
      <c r="N30" s="161"/>
      <c r="O30" s="161"/>
      <c r="P30" s="161"/>
      <c r="Q30" s="161"/>
      <c r="R30" s="161"/>
      <c r="S30" s="161"/>
      <c r="T30" s="161"/>
      <c r="U30" s="161"/>
      <c r="V30" s="161"/>
      <c r="W30" s="161"/>
    </row>
    <row r="31" spans="1:23" x14ac:dyDescent="0.25">
      <c r="A31" s="149" t="s">
        <v>120</v>
      </c>
      <c r="B31" s="66" t="s">
        <v>25</v>
      </c>
      <c r="C31" s="95">
        <f t="shared" si="0"/>
        <v>1.3674999999999997</v>
      </c>
      <c r="D31" s="95">
        <f t="shared" si="1"/>
        <v>0.23796008068581789</v>
      </c>
      <c r="E31" s="96"/>
      <c r="F31" s="96"/>
      <c r="G31" s="96"/>
      <c r="H31" s="96"/>
      <c r="I31" s="96"/>
      <c r="J31" s="97">
        <v>1.56</v>
      </c>
      <c r="K31" s="96">
        <v>1.45</v>
      </c>
      <c r="L31" s="98">
        <v>1.44</v>
      </c>
      <c r="M31" s="7">
        <v>1.02</v>
      </c>
    </row>
    <row r="32" spans="1:23" ht="13" thickBot="1" x14ac:dyDescent="0.3">
      <c r="A32" s="159"/>
      <c r="B32" s="87"/>
      <c r="C32" s="99"/>
      <c r="D32" s="99"/>
      <c r="E32" s="100"/>
      <c r="F32" s="100"/>
      <c r="G32" s="100"/>
      <c r="H32" s="100"/>
      <c r="I32" s="100"/>
      <c r="J32" s="101"/>
      <c r="K32" s="100"/>
      <c r="L32" s="102"/>
    </row>
    <row r="33" spans="1:23" x14ac:dyDescent="0.25">
      <c r="A33" s="162" t="s">
        <v>139</v>
      </c>
      <c r="B33" s="62" t="s">
        <v>81</v>
      </c>
      <c r="C33" s="61">
        <f t="shared" si="0"/>
        <v>0.33999999999999997</v>
      </c>
      <c r="D33" s="61">
        <f t="shared" si="1"/>
        <v>5.1639777949432607E-2</v>
      </c>
      <c r="E33" s="59"/>
      <c r="F33" s="59"/>
      <c r="G33" s="59"/>
      <c r="H33" s="59"/>
      <c r="I33" s="59"/>
      <c r="J33" s="84">
        <v>0.36</v>
      </c>
      <c r="K33" s="59">
        <v>0.28000000000000003</v>
      </c>
      <c r="L33" s="58">
        <v>0.32</v>
      </c>
      <c r="M33" s="7">
        <v>0.4</v>
      </c>
    </row>
    <row r="34" spans="1:23" x14ac:dyDescent="0.25">
      <c r="A34" s="150"/>
      <c r="B34" s="57"/>
      <c r="C34" s="56"/>
      <c r="D34" s="56"/>
      <c r="E34" s="54"/>
      <c r="F34" s="54"/>
      <c r="G34" s="54"/>
      <c r="H34" s="54"/>
      <c r="I34" s="54"/>
      <c r="J34" s="85"/>
      <c r="K34" s="54"/>
      <c r="L34" s="53"/>
    </row>
    <row r="35" spans="1:23" ht="12.75" customHeight="1" x14ac:dyDescent="0.25">
      <c r="A35" s="163" t="s">
        <v>140</v>
      </c>
      <c r="B35" s="66" t="s">
        <v>25</v>
      </c>
      <c r="C35" s="65">
        <f t="shared" ref="C35:C51" si="2">AVERAGE(I35:N35)</f>
        <v>0.44750000000000001</v>
      </c>
      <c r="D35" s="65">
        <f t="shared" ref="D35:D51" si="3">STDEV(I35:N35)</f>
        <v>0.16214705259938164</v>
      </c>
      <c r="E35" s="64"/>
      <c r="F35" s="64"/>
      <c r="G35" s="64"/>
      <c r="H35" s="64"/>
      <c r="I35" s="64"/>
      <c r="J35" s="84">
        <v>0.25</v>
      </c>
      <c r="K35" s="64">
        <v>0.59</v>
      </c>
      <c r="L35" s="63">
        <v>0.56999999999999995</v>
      </c>
      <c r="M35" s="7">
        <v>0.38</v>
      </c>
      <c r="N35" s="161" t="s">
        <v>141</v>
      </c>
      <c r="O35" s="161"/>
      <c r="P35" s="161"/>
      <c r="Q35" s="161"/>
      <c r="R35" s="161"/>
      <c r="S35" s="161"/>
      <c r="T35" s="161"/>
      <c r="U35" s="161"/>
      <c r="V35" s="161"/>
      <c r="W35" s="161"/>
    </row>
    <row r="36" spans="1:23" x14ac:dyDescent="0.25">
      <c r="A36" s="164"/>
      <c r="B36" s="57"/>
      <c r="C36" s="56"/>
      <c r="D36" s="56"/>
      <c r="E36" s="54"/>
      <c r="F36" s="54"/>
      <c r="G36" s="54"/>
      <c r="H36" s="54"/>
      <c r="I36" s="54"/>
      <c r="J36" s="85"/>
      <c r="K36" s="54"/>
      <c r="L36" s="53"/>
      <c r="N36" s="161"/>
      <c r="O36" s="161"/>
      <c r="P36" s="161"/>
      <c r="Q36" s="161"/>
      <c r="R36" s="161"/>
      <c r="S36" s="161"/>
      <c r="T36" s="161"/>
      <c r="U36" s="161"/>
      <c r="V36" s="161"/>
      <c r="W36" s="161"/>
    </row>
    <row r="37" spans="1:23" x14ac:dyDescent="0.25">
      <c r="A37" s="163" t="s">
        <v>142</v>
      </c>
      <c r="B37" s="66" t="s">
        <v>81</v>
      </c>
      <c r="C37" s="65">
        <f t="shared" si="2"/>
        <v>0.52250000000000008</v>
      </c>
      <c r="D37" s="65">
        <f t="shared" si="3"/>
        <v>0.1960229578391264</v>
      </c>
      <c r="E37" s="64"/>
      <c r="F37" s="64"/>
      <c r="G37" s="64"/>
      <c r="H37" s="64"/>
      <c r="I37" s="64"/>
      <c r="J37" s="84">
        <v>0.56000000000000005</v>
      </c>
      <c r="K37" s="64">
        <v>0.78</v>
      </c>
      <c r="L37" s="63">
        <v>0.33</v>
      </c>
      <c r="M37" s="7">
        <v>0.42</v>
      </c>
      <c r="N37" s="161"/>
      <c r="O37" s="161"/>
      <c r="P37" s="161"/>
      <c r="Q37" s="161"/>
      <c r="R37" s="161"/>
      <c r="S37" s="161"/>
      <c r="T37" s="161"/>
      <c r="U37" s="161"/>
      <c r="V37" s="161"/>
      <c r="W37" s="161"/>
    </row>
    <row r="38" spans="1:23" x14ac:dyDescent="0.25">
      <c r="A38" s="164"/>
      <c r="B38" s="57"/>
      <c r="C38" s="56"/>
      <c r="D38" s="56"/>
      <c r="E38" s="54"/>
      <c r="F38" s="54"/>
      <c r="G38" s="54"/>
      <c r="H38" s="54"/>
      <c r="I38" s="54"/>
      <c r="J38" s="85"/>
      <c r="K38" s="54"/>
      <c r="L38" s="53"/>
      <c r="N38" s="161"/>
      <c r="O38" s="161"/>
      <c r="P38" s="161"/>
      <c r="Q38" s="161"/>
      <c r="R38" s="161"/>
      <c r="S38" s="161"/>
      <c r="T38" s="161"/>
      <c r="U38" s="161"/>
      <c r="V38" s="161"/>
      <c r="W38" s="161"/>
    </row>
    <row r="39" spans="1:23" x14ac:dyDescent="0.25">
      <c r="A39" s="163" t="s">
        <v>130</v>
      </c>
      <c r="B39" s="66" t="s">
        <v>25</v>
      </c>
      <c r="C39" s="65">
        <f t="shared" si="2"/>
        <v>0.70750000000000002</v>
      </c>
      <c r="D39" s="65">
        <f t="shared" si="3"/>
        <v>0.28767748144985789</v>
      </c>
      <c r="E39" s="64"/>
      <c r="F39" s="64"/>
      <c r="G39" s="64"/>
      <c r="H39" s="64"/>
      <c r="I39" s="64"/>
      <c r="J39" s="84">
        <v>1.1000000000000001</v>
      </c>
      <c r="K39" s="64">
        <v>0.42</v>
      </c>
      <c r="L39" s="63">
        <v>0.71</v>
      </c>
      <c r="M39" s="7">
        <v>0.6</v>
      </c>
      <c r="N39" s="161"/>
      <c r="O39" s="161"/>
      <c r="P39" s="161"/>
      <c r="Q39" s="161"/>
      <c r="R39" s="161"/>
      <c r="S39" s="161"/>
      <c r="T39" s="161"/>
      <c r="U39" s="161"/>
      <c r="V39" s="161"/>
      <c r="W39" s="161"/>
    </row>
    <row r="40" spans="1:23" x14ac:dyDescent="0.25">
      <c r="A40" s="164"/>
      <c r="B40" s="57"/>
      <c r="C40" s="56"/>
      <c r="D40" s="56"/>
      <c r="E40" s="54"/>
      <c r="F40" s="54"/>
      <c r="G40" s="54"/>
      <c r="H40" s="54"/>
      <c r="I40" s="54"/>
      <c r="J40" s="85"/>
      <c r="K40" s="54"/>
      <c r="L40" s="53"/>
      <c r="N40" s="161"/>
      <c r="O40" s="161"/>
      <c r="P40" s="161"/>
      <c r="Q40" s="161"/>
      <c r="R40" s="161"/>
      <c r="S40" s="161"/>
      <c r="T40" s="161"/>
      <c r="U40" s="161"/>
      <c r="V40" s="161"/>
      <c r="W40" s="161"/>
    </row>
    <row r="41" spans="1:23" x14ac:dyDescent="0.25">
      <c r="A41" s="163" t="s">
        <v>132</v>
      </c>
      <c r="B41" s="66" t="s">
        <v>81</v>
      </c>
      <c r="C41" s="65">
        <f t="shared" si="2"/>
        <v>0.55000000000000004</v>
      </c>
      <c r="D41" s="65">
        <f t="shared" si="3"/>
        <v>0.16103829772241537</v>
      </c>
      <c r="E41" s="64"/>
      <c r="F41" s="64"/>
      <c r="G41" s="64"/>
      <c r="H41" s="64"/>
      <c r="I41" s="64"/>
      <c r="J41" s="84">
        <v>0.78</v>
      </c>
      <c r="K41" s="64">
        <v>0.53</v>
      </c>
      <c r="L41" s="63">
        <v>0.41</v>
      </c>
      <c r="M41" s="7">
        <v>0.48</v>
      </c>
      <c r="N41" s="161"/>
      <c r="O41" s="161"/>
      <c r="P41" s="161"/>
      <c r="Q41" s="161"/>
      <c r="R41" s="161"/>
      <c r="S41" s="161"/>
      <c r="T41" s="161"/>
      <c r="U41" s="161"/>
      <c r="V41" s="161"/>
      <c r="W41" s="161"/>
    </row>
    <row r="42" spans="1:23" x14ac:dyDescent="0.25">
      <c r="A42" s="164"/>
      <c r="B42" s="57"/>
      <c r="C42" s="56"/>
      <c r="D42" s="56"/>
      <c r="E42" s="54"/>
      <c r="F42" s="54"/>
      <c r="G42" s="54"/>
      <c r="H42" s="54"/>
      <c r="I42" s="54"/>
      <c r="J42" s="85"/>
      <c r="K42" s="54"/>
      <c r="L42" s="53"/>
      <c r="N42" s="161"/>
      <c r="O42" s="161"/>
      <c r="P42" s="161"/>
      <c r="Q42" s="161"/>
      <c r="R42" s="161"/>
      <c r="S42" s="161"/>
      <c r="T42" s="161"/>
      <c r="U42" s="161"/>
      <c r="V42" s="161"/>
      <c r="W42" s="161"/>
    </row>
    <row r="43" spans="1:23" x14ac:dyDescent="0.25">
      <c r="A43" s="163" t="s">
        <v>143</v>
      </c>
      <c r="B43" s="66" t="s">
        <v>25</v>
      </c>
      <c r="C43" s="65">
        <f t="shared" si="2"/>
        <v>0.4</v>
      </c>
      <c r="D43" s="65">
        <f t="shared" si="3"/>
        <v>0.11401754250991369</v>
      </c>
      <c r="E43" s="64"/>
      <c r="F43" s="64"/>
      <c r="G43" s="64"/>
      <c r="H43" s="64"/>
      <c r="I43" s="64"/>
      <c r="J43" s="84">
        <v>0.33</v>
      </c>
      <c r="K43" s="64">
        <v>0.34</v>
      </c>
      <c r="L43" s="63">
        <v>0.36</v>
      </c>
      <c r="M43" s="7">
        <v>0.56999999999999995</v>
      </c>
      <c r="N43" s="161"/>
      <c r="O43" s="161"/>
      <c r="P43" s="161"/>
      <c r="Q43" s="161"/>
      <c r="R43" s="161"/>
      <c r="S43" s="161"/>
      <c r="T43" s="161"/>
      <c r="U43" s="161"/>
      <c r="V43" s="161"/>
      <c r="W43" s="161"/>
    </row>
    <row r="44" spans="1:23" ht="13" thickBot="1" x14ac:dyDescent="0.3">
      <c r="A44" s="164"/>
      <c r="B44" s="57"/>
      <c r="C44" s="56"/>
      <c r="D44" s="56"/>
      <c r="E44" s="54"/>
      <c r="F44" s="54"/>
      <c r="G44" s="54"/>
      <c r="H44" s="54"/>
      <c r="I44" s="54"/>
      <c r="J44" s="85"/>
      <c r="K44" s="54"/>
      <c r="L44" s="53"/>
      <c r="M44" s="94"/>
      <c r="N44" s="165"/>
      <c r="O44" s="165"/>
      <c r="P44" s="165"/>
      <c r="Q44" s="165"/>
      <c r="R44" s="165"/>
      <c r="S44" s="165"/>
      <c r="T44" s="165"/>
      <c r="U44" s="165"/>
      <c r="V44" s="165"/>
      <c r="W44" s="165"/>
    </row>
    <row r="45" spans="1:23" ht="15" customHeight="1" x14ac:dyDescent="0.25">
      <c r="A45" s="149" t="s">
        <v>134</v>
      </c>
      <c r="B45" s="66" t="s">
        <v>81</v>
      </c>
      <c r="C45" s="65">
        <f>AVERAGE(I45:N45)</f>
        <v>0.71500000000000008</v>
      </c>
      <c r="D45" s="65">
        <f>STDEV(I45:N45)</f>
        <v>0.21977260975835863</v>
      </c>
      <c r="E45" s="64"/>
      <c r="F45" s="64"/>
      <c r="G45" s="64"/>
      <c r="H45" s="64"/>
      <c r="I45" s="64"/>
      <c r="J45" s="84">
        <v>0.61</v>
      </c>
      <c r="K45" s="64">
        <v>0.49</v>
      </c>
      <c r="L45" s="63">
        <v>0.76</v>
      </c>
      <c r="M45" s="7">
        <v>1</v>
      </c>
      <c r="N45" s="160" t="s">
        <v>144</v>
      </c>
      <c r="O45" s="160"/>
      <c r="P45" s="160"/>
      <c r="Q45" s="160"/>
      <c r="R45" s="160"/>
      <c r="S45" s="160"/>
      <c r="T45" s="160"/>
      <c r="U45" s="160"/>
      <c r="V45" s="160"/>
      <c r="W45" s="160"/>
    </row>
    <row r="46" spans="1:23" x14ac:dyDescent="0.25">
      <c r="A46" s="151"/>
      <c r="B46" s="57"/>
      <c r="C46" s="56"/>
      <c r="D46" s="56"/>
      <c r="E46" s="54"/>
      <c r="F46" s="54"/>
      <c r="G46" s="54"/>
      <c r="H46" s="54"/>
      <c r="I46" s="54"/>
      <c r="J46" s="85"/>
      <c r="K46" s="54"/>
      <c r="L46" s="53"/>
      <c r="N46" s="161"/>
      <c r="O46" s="161"/>
      <c r="P46" s="161"/>
      <c r="Q46" s="161"/>
      <c r="R46" s="161"/>
      <c r="S46" s="161"/>
      <c r="T46" s="161"/>
      <c r="U46" s="161"/>
      <c r="V46" s="161"/>
      <c r="W46" s="161"/>
    </row>
    <row r="47" spans="1:23" x14ac:dyDescent="0.25">
      <c r="A47" s="149" t="s">
        <v>136</v>
      </c>
      <c r="B47" s="66" t="s">
        <v>25</v>
      </c>
      <c r="C47" s="65">
        <f t="shared" si="2"/>
        <v>0.4</v>
      </c>
      <c r="D47" s="65">
        <f t="shared" si="3"/>
        <v>9.5916630466253927E-2</v>
      </c>
      <c r="E47" s="64"/>
      <c r="F47" s="64"/>
      <c r="G47" s="64"/>
      <c r="H47" s="64"/>
      <c r="I47" s="64"/>
      <c r="J47" s="84">
        <v>0.49</v>
      </c>
      <c r="K47" s="64">
        <v>0.47</v>
      </c>
      <c r="L47" s="63">
        <v>0.28999999999999998</v>
      </c>
      <c r="M47" s="7">
        <v>0.35</v>
      </c>
      <c r="N47" s="161"/>
      <c r="O47" s="161"/>
      <c r="P47" s="161"/>
      <c r="Q47" s="161"/>
      <c r="R47" s="161"/>
      <c r="S47" s="161"/>
      <c r="T47" s="161"/>
      <c r="U47" s="161"/>
      <c r="V47" s="161"/>
      <c r="W47" s="161"/>
    </row>
    <row r="48" spans="1:23" x14ac:dyDescent="0.25">
      <c r="A48" s="151"/>
      <c r="B48" s="57"/>
      <c r="C48" s="56"/>
      <c r="D48" s="56"/>
      <c r="E48" s="54"/>
      <c r="F48" s="54"/>
      <c r="G48" s="54"/>
      <c r="H48" s="54"/>
      <c r="I48" s="54"/>
      <c r="J48" s="85"/>
      <c r="K48" s="54"/>
      <c r="L48" s="53"/>
      <c r="N48" s="161"/>
      <c r="O48" s="161"/>
      <c r="P48" s="161"/>
      <c r="Q48" s="161"/>
      <c r="R48" s="161"/>
      <c r="S48" s="161"/>
      <c r="T48" s="161"/>
      <c r="U48" s="161"/>
      <c r="V48" s="161"/>
      <c r="W48" s="161"/>
    </row>
    <row r="49" spans="1:23" ht="12.75" customHeight="1" x14ac:dyDescent="0.25">
      <c r="A49" s="149" t="s">
        <v>137</v>
      </c>
      <c r="B49" s="66" t="s">
        <v>81</v>
      </c>
      <c r="C49" s="65">
        <f t="shared" si="2"/>
        <v>0.495</v>
      </c>
      <c r="D49" s="65">
        <f t="shared" si="3"/>
        <v>0.15022205785658341</v>
      </c>
      <c r="E49" s="64"/>
      <c r="F49" s="64"/>
      <c r="G49" s="64"/>
      <c r="H49" s="64"/>
      <c r="I49" s="64"/>
      <c r="J49" s="84">
        <v>0.32</v>
      </c>
      <c r="K49" s="64">
        <v>0.43</v>
      </c>
      <c r="L49" s="63">
        <v>0.66</v>
      </c>
      <c r="M49" s="7">
        <v>0.56999999999999995</v>
      </c>
      <c r="N49" s="161"/>
      <c r="O49" s="161"/>
      <c r="P49" s="161"/>
      <c r="Q49" s="161"/>
      <c r="R49" s="161"/>
      <c r="S49" s="161"/>
      <c r="T49" s="161"/>
      <c r="U49" s="161"/>
      <c r="V49" s="161"/>
      <c r="W49" s="161"/>
    </row>
    <row r="50" spans="1:23" x14ac:dyDescent="0.25">
      <c r="A50" s="151"/>
      <c r="B50" s="57"/>
      <c r="C50" s="56"/>
      <c r="D50" s="56"/>
      <c r="E50" s="54"/>
      <c r="F50" s="54"/>
      <c r="G50" s="54"/>
      <c r="H50" s="54"/>
      <c r="I50" s="54"/>
      <c r="J50" s="85"/>
      <c r="K50" s="54"/>
      <c r="L50" s="53"/>
      <c r="N50" s="161"/>
      <c r="O50" s="161"/>
      <c r="P50" s="161"/>
      <c r="Q50" s="161"/>
      <c r="R50" s="161"/>
      <c r="S50" s="161"/>
      <c r="T50" s="161"/>
      <c r="U50" s="161"/>
      <c r="V50" s="161"/>
      <c r="W50" s="161"/>
    </row>
    <row r="51" spans="1:23" x14ac:dyDescent="0.25">
      <c r="A51" s="149" t="s">
        <v>138</v>
      </c>
      <c r="B51" s="66" t="s">
        <v>25</v>
      </c>
      <c r="C51" s="65">
        <f t="shared" si="2"/>
        <v>0.29000000000000004</v>
      </c>
      <c r="D51" s="65">
        <f t="shared" si="3"/>
        <v>3.9157800414902168E-2</v>
      </c>
      <c r="E51" s="64"/>
      <c r="F51" s="64"/>
      <c r="G51" s="64"/>
      <c r="H51" s="64"/>
      <c r="I51" s="64"/>
      <c r="J51" s="84">
        <v>0.3</v>
      </c>
      <c r="K51" s="64">
        <v>0.25</v>
      </c>
      <c r="L51" s="63">
        <v>0.27</v>
      </c>
      <c r="M51" s="7">
        <v>0.34</v>
      </c>
      <c r="N51" s="161"/>
      <c r="O51" s="161"/>
      <c r="P51" s="161"/>
      <c r="Q51" s="161"/>
      <c r="R51" s="161"/>
      <c r="S51" s="161"/>
      <c r="T51" s="161"/>
      <c r="U51" s="161"/>
      <c r="V51" s="161"/>
      <c r="W51" s="161"/>
    </row>
    <row r="52" spans="1:23" x14ac:dyDescent="0.25">
      <c r="A52" s="151"/>
      <c r="B52" s="57"/>
      <c r="C52" s="56"/>
      <c r="D52" s="56"/>
      <c r="E52" s="54"/>
      <c r="F52" s="54"/>
      <c r="G52" s="54"/>
      <c r="H52" s="54"/>
      <c r="I52" s="54"/>
      <c r="J52" s="85"/>
      <c r="K52" s="54"/>
      <c r="L52" s="53"/>
      <c r="N52" s="103"/>
      <c r="O52" s="103"/>
      <c r="P52" s="103"/>
      <c r="Q52" s="103"/>
      <c r="R52" s="103"/>
      <c r="S52" s="103"/>
      <c r="T52" s="103"/>
      <c r="U52" s="103"/>
      <c r="V52" s="103"/>
      <c r="W52" s="103"/>
    </row>
    <row r="53" spans="1:23" x14ac:dyDescent="0.25">
      <c r="A53" s="149" t="s">
        <v>120</v>
      </c>
      <c r="B53" s="66" t="s">
        <v>81</v>
      </c>
      <c r="C53" s="65">
        <f t="shared" ref="C53" si="4">AVERAGE(I53:N53)</f>
        <v>4.2249999999999996</v>
      </c>
      <c r="D53" s="65">
        <f t="shared" ref="D53" si="5">STDEV(I53:N53)</f>
        <v>0.6574952471311124</v>
      </c>
      <c r="E53" s="64"/>
      <c r="F53" s="64"/>
      <c r="G53" s="64"/>
      <c r="H53" s="64"/>
      <c r="I53" s="64"/>
      <c r="J53" s="86">
        <v>4.96</v>
      </c>
      <c r="K53" s="64">
        <v>3.67</v>
      </c>
      <c r="L53" s="63">
        <v>3.67</v>
      </c>
      <c r="M53" s="7">
        <v>4.5999999999999996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</row>
    <row r="54" spans="1:23" x14ac:dyDescent="0.25">
      <c r="A54" s="151"/>
      <c r="B54" s="57"/>
      <c r="C54" s="56"/>
      <c r="D54" s="56"/>
      <c r="E54" s="54"/>
      <c r="F54" s="54"/>
      <c r="G54" s="54"/>
      <c r="H54" s="54"/>
      <c r="I54" s="54"/>
      <c r="J54" s="85"/>
      <c r="K54" s="54"/>
      <c r="L54" s="53"/>
      <c r="N54" s="103"/>
      <c r="O54" s="103"/>
      <c r="P54" s="103"/>
      <c r="Q54" s="103"/>
      <c r="R54" s="103"/>
      <c r="S54" s="103"/>
      <c r="T54" s="103"/>
      <c r="U54" s="103"/>
      <c r="V54" s="103"/>
      <c r="W54" s="103"/>
    </row>
    <row r="55" spans="1:23" x14ac:dyDescent="0.25">
      <c r="A55" s="47"/>
      <c r="B55" s="62"/>
      <c r="C55" s="61"/>
      <c r="D55" s="61"/>
      <c r="E55" s="59"/>
      <c r="F55" s="59"/>
      <c r="G55" s="59"/>
      <c r="H55" s="59"/>
      <c r="I55" s="59"/>
      <c r="J55" s="60"/>
      <c r="K55" s="59"/>
      <c r="L55" s="59"/>
      <c r="M55" s="59"/>
      <c r="N55" s="103"/>
      <c r="O55" s="103"/>
      <c r="P55" s="103"/>
      <c r="Q55" s="103"/>
      <c r="R55" s="103"/>
      <c r="S55" s="103"/>
      <c r="T55" s="103"/>
      <c r="U55" s="103"/>
      <c r="V55" s="103"/>
      <c r="W55" s="103"/>
    </row>
    <row r="56" spans="1:23" x14ac:dyDescent="0.25">
      <c r="A56" s="47"/>
      <c r="B56" s="62"/>
      <c r="C56" s="61"/>
      <c r="D56" s="61"/>
      <c r="E56" s="59"/>
      <c r="F56" s="59"/>
      <c r="G56" s="59"/>
      <c r="H56" s="59"/>
      <c r="I56" s="59"/>
      <c r="J56" s="60"/>
      <c r="K56" s="59"/>
      <c r="L56" s="59"/>
      <c r="M56" s="59"/>
      <c r="N56" s="103"/>
      <c r="O56" s="103"/>
      <c r="P56" s="103"/>
      <c r="Q56" s="103"/>
      <c r="R56" s="103"/>
      <c r="S56" s="103"/>
      <c r="T56" s="103"/>
      <c r="U56" s="103"/>
      <c r="V56" s="103"/>
      <c r="W56" s="103"/>
    </row>
    <row r="57" spans="1:23" x14ac:dyDescent="0.25">
      <c r="A57" s="47"/>
      <c r="B57" s="59"/>
      <c r="C57" s="59"/>
      <c r="D57" s="59"/>
      <c r="E57" s="59"/>
      <c r="F57" s="59"/>
      <c r="G57" s="59"/>
      <c r="H57" s="59"/>
      <c r="I57" s="59"/>
      <c r="J57" s="60"/>
      <c r="K57" s="59"/>
      <c r="L57" s="59"/>
      <c r="M57" s="59"/>
    </row>
    <row r="58" spans="1:23" x14ac:dyDescent="0.25">
      <c r="A58" s="47"/>
      <c r="B58" s="59"/>
      <c r="C58" s="59"/>
      <c r="D58" s="59"/>
      <c r="E58" s="59"/>
      <c r="F58" s="59"/>
      <c r="G58" s="59"/>
      <c r="H58" s="59"/>
      <c r="I58" s="59"/>
      <c r="J58" s="60"/>
      <c r="K58" s="59"/>
      <c r="L58" s="59"/>
      <c r="M58" s="59"/>
    </row>
    <row r="59" spans="1:23" x14ac:dyDescent="0.25">
      <c r="A59" s="47"/>
      <c r="J59" s="9"/>
    </row>
    <row r="60" spans="1:23" x14ac:dyDescent="0.25">
      <c r="A60" s="47"/>
      <c r="J60" s="9"/>
    </row>
    <row r="61" spans="1:23" x14ac:dyDescent="0.25">
      <c r="A61" s="47"/>
      <c r="J61" s="9"/>
    </row>
    <row r="62" spans="1:23" x14ac:dyDescent="0.25">
      <c r="A62" s="47"/>
      <c r="J62" s="9"/>
    </row>
    <row r="63" spans="1:23" x14ac:dyDescent="0.25">
      <c r="A63" s="47"/>
      <c r="J63" s="9"/>
    </row>
    <row r="64" spans="1:23" x14ac:dyDescent="0.25">
      <c r="A64" s="47"/>
      <c r="J64" s="9"/>
    </row>
    <row r="65" spans="1:10" x14ac:dyDescent="0.25">
      <c r="A65" s="47"/>
      <c r="J65" s="9"/>
    </row>
    <row r="66" spans="1:10" x14ac:dyDescent="0.25">
      <c r="A66" s="47"/>
      <c r="J66" s="9"/>
    </row>
    <row r="67" spans="1:10" x14ac:dyDescent="0.25">
      <c r="A67" s="47"/>
      <c r="J67" s="9"/>
    </row>
    <row r="68" spans="1:10" x14ac:dyDescent="0.25">
      <c r="A68" s="47"/>
      <c r="J68" s="9"/>
    </row>
    <row r="69" spans="1:10" x14ac:dyDescent="0.25">
      <c r="A69" s="47"/>
      <c r="J69" s="9"/>
    </row>
    <row r="70" spans="1:10" x14ac:dyDescent="0.25">
      <c r="A70" s="47"/>
      <c r="J70" s="9"/>
    </row>
    <row r="71" spans="1:10" x14ac:dyDescent="0.25">
      <c r="A71" s="47"/>
      <c r="J71" s="9"/>
    </row>
    <row r="72" spans="1:10" x14ac:dyDescent="0.25">
      <c r="A72" s="47"/>
      <c r="J72" s="9"/>
    </row>
    <row r="73" spans="1:10" x14ac:dyDescent="0.25">
      <c r="A73" s="47"/>
      <c r="J73" s="9"/>
    </row>
    <row r="74" spans="1:10" x14ac:dyDescent="0.25">
      <c r="A74" s="47"/>
      <c r="J74" s="9"/>
    </row>
    <row r="75" spans="1:10" x14ac:dyDescent="0.25">
      <c r="A75" s="47"/>
      <c r="J75" s="9"/>
    </row>
    <row r="76" spans="1:10" x14ac:dyDescent="0.25">
      <c r="A76" s="47"/>
      <c r="J76" s="9"/>
    </row>
    <row r="77" spans="1:10" x14ac:dyDescent="0.25">
      <c r="A77" s="47"/>
      <c r="J77" s="9"/>
    </row>
    <row r="78" spans="1:10" x14ac:dyDescent="0.25">
      <c r="A78" s="47"/>
      <c r="J78" s="9"/>
    </row>
    <row r="79" spans="1:10" x14ac:dyDescent="0.25">
      <c r="A79" s="47"/>
      <c r="J79" s="9"/>
    </row>
    <row r="80" spans="1:10" x14ac:dyDescent="0.25">
      <c r="A80" s="47"/>
      <c r="J80" s="9"/>
    </row>
    <row r="81" spans="1:10" x14ac:dyDescent="0.25">
      <c r="A81" s="47"/>
      <c r="J81" s="9"/>
    </row>
    <row r="82" spans="1:10" x14ac:dyDescent="0.25">
      <c r="A82" s="47"/>
      <c r="J82" s="9"/>
    </row>
    <row r="83" spans="1:10" x14ac:dyDescent="0.25">
      <c r="A83" s="47"/>
      <c r="J83" s="9"/>
    </row>
    <row r="84" spans="1:10" x14ac:dyDescent="0.25">
      <c r="A84" s="47"/>
      <c r="J84" s="9"/>
    </row>
    <row r="85" spans="1:10" x14ac:dyDescent="0.25">
      <c r="A85" s="47"/>
      <c r="J85" s="9"/>
    </row>
    <row r="86" spans="1:10" x14ac:dyDescent="0.25">
      <c r="A86" s="47"/>
      <c r="J86" s="9"/>
    </row>
    <row r="87" spans="1:10" x14ac:dyDescent="0.25">
      <c r="A87" s="47"/>
      <c r="J87" s="9"/>
    </row>
    <row r="88" spans="1:10" x14ac:dyDescent="0.25">
      <c r="A88" s="47"/>
      <c r="J88" s="9"/>
    </row>
    <row r="89" spans="1:10" x14ac:dyDescent="0.25">
      <c r="A89" s="47"/>
      <c r="J89" s="9"/>
    </row>
    <row r="90" spans="1:10" x14ac:dyDescent="0.25">
      <c r="A90" s="47"/>
      <c r="J90" s="9"/>
    </row>
    <row r="91" spans="1:10" x14ac:dyDescent="0.25">
      <c r="A91" s="47"/>
      <c r="J91" s="9"/>
    </row>
    <row r="92" spans="1:10" x14ac:dyDescent="0.25">
      <c r="A92" s="47"/>
      <c r="J92" s="9"/>
    </row>
    <row r="93" spans="1:10" x14ac:dyDescent="0.25">
      <c r="A93" s="47"/>
      <c r="J93" s="9"/>
    </row>
    <row r="94" spans="1:10" x14ac:dyDescent="0.25">
      <c r="A94" s="47"/>
      <c r="J94" s="9"/>
    </row>
    <row r="95" spans="1:10" x14ac:dyDescent="0.25">
      <c r="A95" s="47"/>
      <c r="J95" s="9"/>
    </row>
    <row r="96" spans="1:10" x14ac:dyDescent="0.25">
      <c r="A96" s="47"/>
      <c r="J96" s="9"/>
    </row>
    <row r="97" spans="1:10" x14ac:dyDescent="0.25">
      <c r="A97" s="47"/>
      <c r="J97" s="9"/>
    </row>
    <row r="98" spans="1:10" x14ac:dyDescent="0.25">
      <c r="A98" s="47"/>
      <c r="J98" s="9"/>
    </row>
    <row r="99" spans="1:10" x14ac:dyDescent="0.25">
      <c r="A99" s="47"/>
      <c r="J99" s="9"/>
    </row>
    <row r="100" spans="1:10" x14ac:dyDescent="0.25">
      <c r="A100" s="47"/>
      <c r="J100" s="9"/>
    </row>
    <row r="101" spans="1:10" x14ac:dyDescent="0.25">
      <c r="A101" s="47"/>
      <c r="J101" s="9"/>
    </row>
    <row r="102" spans="1:10" x14ac:dyDescent="0.25">
      <c r="A102" s="47"/>
      <c r="J102" s="9"/>
    </row>
    <row r="103" spans="1:10" x14ac:dyDescent="0.25">
      <c r="A103" s="47"/>
      <c r="J103" s="9"/>
    </row>
    <row r="104" spans="1:10" x14ac:dyDescent="0.25">
      <c r="A104" s="47"/>
      <c r="J104" s="9"/>
    </row>
    <row r="105" spans="1:10" x14ac:dyDescent="0.25">
      <c r="A105" s="47"/>
      <c r="J105" s="9"/>
    </row>
    <row r="106" spans="1:10" x14ac:dyDescent="0.25">
      <c r="A106" s="47"/>
      <c r="J106" s="9"/>
    </row>
    <row r="107" spans="1:10" x14ac:dyDescent="0.25">
      <c r="A107" s="47"/>
      <c r="J107" s="9"/>
    </row>
    <row r="108" spans="1:10" x14ac:dyDescent="0.25">
      <c r="A108" s="47"/>
      <c r="J108" s="9"/>
    </row>
    <row r="109" spans="1:10" x14ac:dyDescent="0.25">
      <c r="A109" s="47"/>
      <c r="J109" s="9"/>
    </row>
    <row r="110" spans="1:10" x14ac:dyDescent="0.25">
      <c r="A110" s="47"/>
      <c r="J110" s="9"/>
    </row>
    <row r="111" spans="1:10" x14ac:dyDescent="0.25">
      <c r="A111" s="47"/>
      <c r="J111" s="9"/>
    </row>
    <row r="112" spans="1:10" x14ac:dyDescent="0.25">
      <c r="A112" s="47"/>
      <c r="J112" s="9"/>
    </row>
    <row r="113" spans="1:10" x14ac:dyDescent="0.25">
      <c r="A113" s="47"/>
      <c r="J113" s="9"/>
    </row>
    <row r="114" spans="1:10" x14ac:dyDescent="0.25">
      <c r="A114" s="47"/>
      <c r="J114" s="9"/>
    </row>
    <row r="115" spans="1:10" x14ac:dyDescent="0.25">
      <c r="A115" s="47"/>
      <c r="J115" s="9"/>
    </row>
    <row r="116" spans="1:10" x14ac:dyDescent="0.25">
      <c r="A116" s="47"/>
      <c r="J116" s="9"/>
    </row>
    <row r="117" spans="1:10" x14ac:dyDescent="0.25">
      <c r="A117" s="47"/>
    </row>
    <row r="118" spans="1:10" x14ac:dyDescent="0.25">
      <c r="A118" s="47"/>
    </row>
    <row r="119" spans="1:10" x14ac:dyDescent="0.25">
      <c r="A119" s="47"/>
    </row>
    <row r="120" spans="1:10" x14ac:dyDescent="0.25">
      <c r="A120" s="47"/>
    </row>
    <row r="121" spans="1:10" x14ac:dyDescent="0.25">
      <c r="A121" s="47"/>
    </row>
    <row r="122" spans="1:10" x14ac:dyDescent="0.25">
      <c r="A122" s="47"/>
    </row>
    <row r="123" spans="1:10" x14ac:dyDescent="0.25">
      <c r="A123" s="47"/>
    </row>
    <row r="124" spans="1:10" x14ac:dyDescent="0.25">
      <c r="A124" s="47"/>
    </row>
    <row r="125" spans="1:10" x14ac:dyDescent="0.25">
      <c r="A125" s="47"/>
    </row>
    <row r="126" spans="1:10" x14ac:dyDescent="0.25">
      <c r="A126" s="47"/>
    </row>
    <row r="127" spans="1:10" x14ac:dyDescent="0.25">
      <c r="A127" s="47"/>
    </row>
    <row r="128" spans="1:10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  <row r="138" spans="1:1" x14ac:dyDescent="0.25">
      <c r="A138" s="47"/>
    </row>
    <row r="139" spans="1:1" x14ac:dyDescent="0.25">
      <c r="A139" s="47"/>
    </row>
    <row r="140" spans="1:1" x14ac:dyDescent="0.25">
      <c r="A140" s="47"/>
    </row>
  </sheetData>
  <mergeCells count="27">
    <mergeCell ref="A31:A32"/>
    <mergeCell ref="A9:A10"/>
    <mergeCell ref="N9:W22"/>
    <mergeCell ref="A11:A12"/>
    <mergeCell ref="A13:A14"/>
    <mergeCell ref="A15:A16"/>
    <mergeCell ref="A17:A18"/>
    <mergeCell ref="A19:A20"/>
    <mergeCell ref="A21:A22"/>
    <mergeCell ref="A23:A24"/>
    <mergeCell ref="N23:W30"/>
    <mergeCell ref="A25:A26"/>
    <mergeCell ref="A27:A28"/>
    <mergeCell ref="A29:A30"/>
    <mergeCell ref="A53:A54"/>
    <mergeCell ref="A33:A34"/>
    <mergeCell ref="A35:A36"/>
    <mergeCell ref="N35:W44"/>
    <mergeCell ref="A37:A38"/>
    <mergeCell ref="A39:A40"/>
    <mergeCell ref="A41:A42"/>
    <mergeCell ref="A43:A44"/>
    <mergeCell ref="A45:A46"/>
    <mergeCell ref="N45:W51"/>
    <mergeCell ref="A47:A48"/>
    <mergeCell ref="A49:A50"/>
    <mergeCell ref="A51:A52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7"/>
  <sheetViews>
    <sheetView zoomScaleNormal="100" workbookViewId="0">
      <selection activeCell="V29" sqref="V29"/>
    </sheetView>
  </sheetViews>
  <sheetFormatPr baseColWidth="10" defaultColWidth="9.1796875" defaultRowHeight="12.5" x14ac:dyDescent="0.25"/>
  <cols>
    <col min="1" max="1" width="25.7265625" style="7" customWidth="1"/>
    <col min="2" max="2" width="14.54296875" style="7" customWidth="1"/>
    <col min="3" max="3" width="7.54296875" style="7" customWidth="1"/>
    <col min="4" max="4" width="7.54296875" style="7" bestFit="1" customWidth="1"/>
    <col min="5" max="6" width="9.1796875" style="7" customWidth="1"/>
    <col min="7" max="8" width="6.7265625" style="7" customWidth="1"/>
    <col min="9" max="13" width="4.453125" style="7" customWidth="1"/>
    <col min="14" max="14" width="32" style="7" customWidth="1"/>
    <col min="15" max="15" width="6" style="9" customWidth="1"/>
    <col min="16" max="16" width="4.81640625" style="9" customWidth="1"/>
    <col min="17" max="17" width="3.54296875" style="9" customWidth="1"/>
    <col min="18" max="18" width="3.1796875" style="9" customWidth="1"/>
    <col min="19" max="19" width="3.7265625" style="9" customWidth="1"/>
    <col min="20" max="20" width="4" style="9" customWidth="1"/>
    <col min="21" max="21" width="4.26953125" style="9" customWidth="1"/>
    <col min="22" max="22" width="4.81640625" style="9" customWidth="1"/>
    <col min="23" max="25" width="3.453125" style="9" customWidth="1"/>
    <col min="26" max="31" width="4.7265625" style="7" customWidth="1"/>
    <col min="32" max="16384" width="9.1796875" style="7"/>
  </cols>
  <sheetData>
    <row r="1" spans="1:36" x14ac:dyDescent="0.25">
      <c r="A1" s="7" t="s">
        <v>145</v>
      </c>
    </row>
    <row r="3" spans="1:36" x14ac:dyDescent="0.25">
      <c r="C3" s="9"/>
      <c r="D3" s="9"/>
      <c r="E3" s="9"/>
    </row>
    <row r="4" spans="1:36" ht="13" x14ac:dyDescent="0.3">
      <c r="B4" s="8" t="s">
        <v>146</v>
      </c>
      <c r="C4" s="9"/>
      <c r="D4" s="9"/>
      <c r="E4" s="9"/>
    </row>
    <row r="5" spans="1:36" x14ac:dyDescent="0.25">
      <c r="B5" s="10"/>
      <c r="C5" s="9"/>
      <c r="D5" s="9"/>
      <c r="E5" s="9"/>
      <c r="I5" s="7" t="s">
        <v>57</v>
      </c>
      <c r="V5" s="7"/>
      <c r="W5" s="7"/>
      <c r="X5" s="7"/>
      <c r="Y5" s="7"/>
    </row>
    <row r="6" spans="1:36" ht="13" x14ac:dyDescent="0.3">
      <c r="A6" s="104" t="s">
        <v>147</v>
      </c>
      <c r="B6" s="105"/>
      <c r="C6" s="106"/>
      <c r="D6" s="106"/>
      <c r="E6" s="106"/>
      <c r="F6" s="106"/>
      <c r="G6" s="106"/>
      <c r="H6" s="106"/>
      <c r="J6" s="13" t="s">
        <v>4</v>
      </c>
      <c r="K6" s="13"/>
      <c r="L6" s="13"/>
      <c r="Q6" s="9" t="s">
        <v>148</v>
      </c>
      <c r="V6" s="7"/>
      <c r="W6" s="7"/>
      <c r="X6" s="7"/>
      <c r="Y6" s="7"/>
    </row>
    <row r="7" spans="1:36" x14ac:dyDescent="0.25">
      <c r="A7" s="106"/>
      <c r="B7" s="105"/>
      <c r="C7" s="107" t="s">
        <v>58</v>
      </c>
      <c r="D7" s="108" t="s">
        <v>59</v>
      </c>
      <c r="E7" s="106"/>
      <c r="F7" s="106"/>
      <c r="G7" s="106"/>
      <c r="H7" s="106"/>
      <c r="J7" s="16">
        <v>1</v>
      </c>
      <c r="K7" s="16">
        <v>2</v>
      </c>
      <c r="L7" s="16">
        <v>3</v>
      </c>
      <c r="M7" s="17"/>
      <c r="V7" s="7"/>
      <c r="W7" s="7"/>
      <c r="X7" s="7"/>
      <c r="Y7" s="7"/>
    </row>
    <row r="8" spans="1:36" x14ac:dyDescent="0.25">
      <c r="A8" s="109" t="s">
        <v>126</v>
      </c>
      <c r="B8" s="110"/>
      <c r="C8" s="111">
        <f t="shared" ref="C8:C36" si="0">AVERAGE(I8:N8)</f>
        <v>1.4533333333333334</v>
      </c>
      <c r="D8" s="111">
        <f t="shared" ref="D8:D36" si="1">STDEV(I8:N8)</f>
        <v>8.3864970836060912E-2</v>
      </c>
      <c r="E8" s="112"/>
      <c r="F8" s="112"/>
      <c r="G8" s="112"/>
      <c r="H8" s="112"/>
      <c r="I8" s="51"/>
      <c r="J8" s="71">
        <v>1.55</v>
      </c>
      <c r="K8" s="71">
        <v>1.4</v>
      </c>
      <c r="L8" s="83">
        <v>1.41</v>
      </c>
      <c r="Q8" s="9" t="s">
        <v>149</v>
      </c>
      <c r="V8" s="7"/>
      <c r="W8" s="7"/>
      <c r="X8" s="7"/>
      <c r="Y8" s="7"/>
      <c r="AG8" s="7">
        <v>0</v>
      </c>
      <c r="AH8" s="7">
        <v>1</v>
      </c>
      <c r="AI8" s="7">
        <v>2</v>
      </c>
      <c r="AJ8" s="7">
        <v>3</v>
      </c>
    </row>
    <row r="9" spans="1:36" s="9" customFormat="1" x14ac:dyDescent="0.25">
      <c r="A9" s="113" t="s">
        <v>1</v>
      </c>
      <c r="B9" s="114" t="s">
        <v>111</v>
      </c>
      <c r="C9" s="111">
        <f t="shared" si="0"/>
        <v>1.1666666666666667</v>
      </c>
      <c r="D9" s="111">
        <f t="shared" si="1"/>
        <v>0.38423083339749464</v>
      </c>
      <c r="E9" s="112"/>
      <c r="F9" s="112"/>
      <c r="G9" s="112"/>
      <c r="H9" s="112"/>
      <c r="I9" s="51"/>
      <c r="J9" s="71">
        <v>1.59</v>
      </c>
      <c r="K9" s="51">
        <v>1.07</v>
      </c>
      <c r="L9" s="52">
        <v>0.84</v>
      </c>
      <c r="M9" s="7"/>
      <c r="N9" s="7"/>
      <c r="Q9" s="7"/>
      <c r="R9" s="7"/>
      <c r="S9" s="7"/>
      <c r="T9" s="7"/>
      <c r="AG9" s="9">
        <v>1</v>
      </c>
      <c r="AH9" s="9">
        <v>1.59</v>
      </c>
      <c r="AI9" s="9">
        <v>1.07</v>
      </c>
      <c r="AJ9" s="9">
        <v>0.84</v>
      </c>
    </row>
    <row r="10" spans="1:36" s="9" customFormat="1" x14ac:dyDescent="0.25">
      <c r="A10" s="113" t="s">
        <v>47</v>
      </c>
      <c r="B10" s="114" t="s">
        <v>150</v>
      </c>
      <c r="C10" s="111">
        <f t="shared" si="0"/>
        <v>6.123333333333334</v>
      </c>
      <c r="D10" s="111">
        <f t="shared" si="1"/>
        <v>1.3467491723900702</v>
      </c>
      <c r="E10" s="112"/>
      <c r="F10" s="112"/>
      <c r="G10" s="112"/>
      <c r="H10" s="112"/>
      <c r="I10" s="51"/>
      <c r="J10" s="71">
        <v>7.19</v>
      </c>
      <c r="K10" s="51">
        <v>6.57</v>
      </c>
      <c r="L10" s="52">
        <v>4.6100000000000003</v>
      </c>
      <c r="M10" s="7"/>
      <c r="N10" s="7"/>
      <c r="Q10" s="7"/>
      <c r="R10" s="7"/>
      <c r="S10" s="7"/>
      <c r="T10" s="7"/>
      <c r="AG10" s="9">
        <v>4</v>
      </c>
      <c r="AH10" s="9">
        <v>7.19</v>
      </c>
      <c r="AI10" s="9">
        <v>6.57</v>
      </c>
      <c r="AJ10" s="9">
        <v>4.6100000000000003</v>
      </c>
    </row>
    <row r="11" spans="1:36" s="9" customFormat="1" x14ac:dyDescent="0.25">
      <c r="A11" s="168" t="s">
        <v>151</v>
      </c>
      <c r="B11" s="115" t="s">
        <v>150</v>
      </c>
      <c r="C11" s="116">
        <f t="shared" si="0"/>
        <v>14.36</v>
      </c>
      <c r="D11" s="116">
        <f t="shared" si="1"/>
        <v>0.32511536414017733</v>
      </c>
      <c r="E11" s="117"/>
      <c r="F11" s="117"/>
      <c r="G11" s="117"/>
      <c r="H11" s="117"/>
      <c r="I11" s="64"/>
      <c r="J11" s="67">
        <v>14.68</v>
      </c>
      <c r="K11" s="64">
        <v>14.03</v>
      </c>
      <c r="L11" s="63">
        <v>14.37</v>
      </c>
      <c r="M11" s="7"/>
      <c r="N11" s="7"/>
      <c r="S11" s="7"/>
      <c r="T11" s="7"/>
      <c r="U11" s="7"/>
      <c r="V11" s="7"/>
      <c r="W11" s="7"/>
      <c r="X11" s="7"/>
      <c r="AG11" s="9">
        <v>7</v>
      </c>
      <c r="AH11" s="9">
        <v>14.68</v>
      </c>
      <c r="AI11" s="9">
        <v>14.03</v>
      </c>
      <c r="AJ11" s="9">
        <v>14.37</v>
      </c>
    </row>
    <row r="12" spans="1:36" s="9" customFormat="1" x14ac:dyDescent="0.25">
      <c r="A12" s="169"/>
      <c r="B12" s="118" t="s">
        <v>81</v>
      </c>
      <c r="C12" s="119">
        <f t="shared" si="0"/>
        <v>11.9</v>
      </c>
      <c r="D12" s="119">
        <f t="shared" si="1"/>
        <v>1.0499047575851825</v>
      </c>
      <c r="E12" s="120"/>
      <c r="F12" s="120"/>
      <c r="G12" s="120"/>
      <c r="H12" s="120"/>
      <c r="I12" s="59"/>
      <c r="J12" s="60">
        <v>11.59</v>
      </c>
      <c r="K12" s="59">
        <v>13.07</v>
      </c>
      <c r="L12" s="58">
        <v>11.04</v>
      </c>
      <c r="M12" s="7"/>
      <c r="N12" s="7"/>
      <c r="S12" s="7"/>
      <c r="T12" s="7"/>
      <c r="U12" s="7"/>
      <c r="V12" s="7"/>
      <c r="W12" s="7"/>
      <c r="X12" s="7"/>
      <c r="AG12" s="9">
        <v>10</v>
      </c>
      <c r="AH12" s="9">
        <v>11.59</v>
      </c>
      <c r="AI12" s="9">
        <v>13.07</v>
      </c>
      <c r="AJ12" s="9">
        <v>11.04</v>
      </c>
    </row>
    <row r="13" spans="1:36" s="9" customFormat="1" x14ac:dyDescent="0.25">
      <c r="A13" s="170"/>
      <c r="B13" s="121" t="s">
        <v>82</v>
      </c>
      <c r="C13" s="122">
        <f t="shared" si="0"/>
        <v>3.7733333333333334</v>
      </c>
      <c r="D13" s="122">
        <f t="shared" si="1"/>
        <v>0.23860706890897701</v>
      </c>
      <c r="E13" s="123"/>
      <c r="F13" s="123"/>
      <c r="G13" s="123"/>
      <c r="H13" s="123"/>
      <c r="I13" s="54"/>
      <c r="J13" s="55">
        <v>3.88</v>
      </c>
      <c r="K13" s="55">
        <v>3.5</v>
      </c>
      <c r="L13" s="68">
        <v>3.94</v>
      </c>
      <c r="M13" s="7"/>
      <c r="N13" s="7"/>
      <c r="W13" s="7"/>
      <c r="X13" s="7"/>
      <c r="AG13" s="9">
        <v>13</v>
      </c>
      <c r="AH13" s="9">
        <v>3.88</v>
      </c>
      <c r="AI13" s="9">
        <v>3.5</v>
      </c>
      <c r="AJ13" s="9">
        <v>3.94</v>
      </c>
    </row>
    <row r="14" spans="1:36" s="9" customFormat="1" x14ac:dyDescent="0.25">
      <c r="A14" s="171" t="s">
        <v>152</v>
      </c>
      <c r="B14" s="115" t="s">
        <v>150</v>
      </c>
      <c r="C14" s="116">
        <f t="shared" si="0"/>
        <v>12.453333333333333</v>
      </c>
      <c r="D14" s="116">
        <f t="shared" si="1"/>
        <v>2.0164903504191067</v>
      </c>
      <c r="E14" s="117"/>
      <c r="F14" s="117"/>
      <c r="G14" s="117"/>
      <c r="H14" s="117"/>
      <c r="I14" s="64"/>
      <c r="J14" s="64">
        <v>13.2</v>
      </c>
      <c r="K14" s="67">
        <v>13.99</v>
      </c>
      <c r="L14" s="70">
        <v>10.17</v>
      </c>
      <c r="M14" s="7"/>
      <c r="N14" s="174" t="s">
        <v>153</v>
      </c>
      <c r="S14" s="7"/>
      <c r="T14" s="7"/>
      <c r="AG14" s="9">
        <v>16</v>
      </c>
      <c r="AH14" s="9">
        <v>13.2</v>
      </c>
      <c r="AI14" s="9">
        <v>13.99</v>
      </c>
      <c r="AJ14" s="9">
        <v>10.17</v>
      </c>
    </row>
    <row r="15" spans="1:36" s="9" customFormat="1" x14ac:dyDescent="0.25">
      <c r="A15" s="172"/>
      <c r="B15" s="118" t="s">
        <v>81</v>
      </c>
      <c r="C15" s="119">
        <f t="shared" si="0"/>
        <v>7.5966666666666676</v>
      </c>
      <c r="D15" s="119">
        <f t="shared" si="1"/>
        <v>1.9127554295657647</v>
      </c>
      <c r="E15" s="120"/>
      <c r="F15" s="120"/>
      <c r="G15" s="120"/>
      <c r="H15" s="120"/>
      <c r="I15" s="59"/>
      <c r="J15" s="59">
        <v>9.69</v>
      </c>
      <c r="K15" s="60">
        <v>7.16</v>
      </c>
      <c r="L15" s="69">
        <v>5.94</v>
      </c>
      <c r="M15" s="7"/>
      <c r="N15" s="174"/>
      <c r="S15" s="7"/>
      <c r="T15" s="7"/>
      <c r="AG15" s="9">
        <v>19</v>
      </c>
      <c r="AH15" s="9">
        <v>9.69</v>
      </c>
      <c r="AI15" s="9">
        <v>7.16</v>
      </c>
      <c r="AJ15" s="9">
        <v>5.94</v>
      </c>
    </row>
    <row r="16" spans="1:36" s="9" customFormat="1" x14ac:dyDescent="0.25">
      <c r="A16" s="173"/>
      <c r="B16" s="121" t="s">
        <v>82</v>
      </c>
      <c r="C16" s="122">
        <f t="shared" si="0"/>
        <v>1.5199999999999998</v>
      </c>
      <c r="D16" s="122">
        <f t="shared" si="1"/>
        <v>0.51507281038703678</v>
      </c>
      <c r="E16" s="123"/>
      <c r="F16" s="123"/>
      <c r="G16" s="123"/>
      <c r="H16" s="123"/>
      <c r="I16" s="54"/>
      <c r="J16" s="54">
        <v>2.11</v>
      </c>
      <c r="K16" s="55">
        <v>1.29</v>
      </c>
      <c r="L16" s="68">
        <v>1.1599999999999999</v>
      </c>
      <c r="M16" s="7"/>
      <c r="N16" s="174"/>
      <c r="S16" s="7"/>
      <c r="T16" s="7"/>
      <c r="AG16" s="9">
        <v>22</v>
      </c>
      <c r="AH16" s="9">
        <v>2.11</v>
      </c>
      <c r="AI16" s="9">
        <v>1.29</v>
      </c>
      <c r="AJ16" s="9">
        <v>1.1599999999999999</v>
      </c>
    </row>
    <row r="17" spans="1:36" s="9" customFormat="1" x14ac:dyDescent="0.25">
      <c r="A17" s="171" t="s">
        <v>154</v>
      </c>
      <c r="B17" s="115" t="s">
        <v>150</v>
      </c>
      <c r="C17" s="116">
        <f t="shared" si="0"/>
        <v>12.603333333333333</v>
      </c>
      <c r="D17" s="116">
        <f t="shared" si="1"/>
        <v>4.1266733979481929</v>
      </c>
      <c r="E17" s="117"/>
      <c r="F17" s="117"/>
      <c r="G17" s="117"/>
      <c r="H17" s="117"/>
      <c r="I17" s="64"/>
      <c r="J17" s="64">
        <v>15.51</v>
      </c>
      <c r="K17" s="67">
        <v>7.88</v>
      </c>
      <c r="L17" s="70">
        <v>14.42</v>
      </c>
      <c r="M17" s="7"/>
      <c r="N17" s="174"/>
      <c r="AG17" s="9">
        <v>25</v>
      </c>
      <c r="AH17" s="9">
        <v>15.51</v>
      </c>
      <c r="AI17" s="9">
        <v>7.88</v>
      </c>
      <c r="AJ17" s="9">
        <v>14.42</v>
      </c>
    </row>
    <row r="18" spans="1:36" s="9" customFormat="1" x14ac:dyDescent="0.25">
      <c r="A18" s="172"/>
      <c r="B18" s="118" t="s">
        <v>81</v>
      </c>
      <c r="C18" s="119">
        <f t="shared" si="0"/>
        <v>9.7433333333333341</v>
      </c>
      <c r="D18" s="119">
        <f t="shared" si="1"/>
        <v>1.4676966080676668</v>
      </c>
      <c r="E18" s="120"/>
      <c r="F18" s="120"/>
      <c r="G18" s="120"/>
      <c r="H18" s="120"/>
      <c r="I18" s="59"/>
      <c r="J18" s="59">
        <v>10.53</v>
      </c>
      <c r="K18" s="60">
        <v>10.65</v>
      </c>
      <c r="L18" s="69">
        <v>8.0500000000000007</v>
      </c>
      <c r="M18" s="7"/>
      <c r="N18" s="174"/>
      <c r="AG18" s="9">
        <v>28</v>
      </c>
      <c r="AH18" s="9">
        <v>10.53</v>
      </c>
      <c r="AI18" s="9">
        <v>10.65</v>
      </c>
      <c r="AJ18" s="9">
        <v>8.0500000000000007</v>
      </c>
    </row>
    <row r="19" spans="1:36" s="9" customFormat="1" x14ac:dyDescent="0.25">
      <c r="A19" s="173"/>
      <c r="B19" s="121" t="s">
        <v>82</v>
      </c>
      <c r="C19" s="122">
        <f t="shared" si="0"/>
        <v>3.0666666666666664</v>
      </c>
      <c r="D19" s="122">
        <f t="shared" si="1"/>
        <v>1.5205371857778873</v>
      </c>
      <c r="E19" s="123"/>
      <c r="F19" s="123"/>
      <c r="G19" s="123"/>
      <c r="H19" s="123"/>
      <c r="I19" s="54"/>
      <c r="J19" s="54">
        <v>4.82</v>
      </c>
      <c r="K19" s="55">
        <v>2.27</v>
      </c>
      <c r="L19" s="68">
        <v>2.11</v>
      </c>
      <c r="M19" s="7"/>
      <c r="N19" s="174"/>
      <c r="AG19" s="9">
        <v>31</v>
      </c>
      <c r="AH19" s="9">
        <v>4.82</v>
      </c>
      <c r="AI19" s="9">
        <v>2.27</v>
      </c>
      <c r="AJ19" s="9">
        <v>2.11</v>
      </c>
    </row>
    <row r="20" spans="1:36" s="9" customFormat="1" x14ac:dyDescent="0.25">
      <c r="A20" s="171" t="s">
        <v>155</v>
      </c>
      <c r="B20" s="115" t="s">
        <v>150</v>
      </c>
      <c r="C20" s="116">
        <f t="shared" si="0"/>
        <v>14.699999999999998</v>
      </c>
      <c r="D20" s="116">
        <f t="shared" si="1"/>
        <v>2.0949224329315941</v>
      </c>
      <c r="E20" s="117"/>
      <c r="F20" s="117"/>
      <c r="G20" s="117"/>
      <c r="H20" s="117"/>
      <c r="I20" s="64"/>
      <c r="J20" s="64">
        <v>16.989999999999998</v>
      </c>
      <c r="K20" s="67">
        <v>12.88</v>
      </c>
      <c r="L20" s="70">
        <v>14.23</v>
      </c>
      <c r="M20" s="7"/>
      <c r="N20" s="174"/>
      <c r="AG20" s="9">
        <v>34</v>
      </c>
      <c r="AH20" s="9">
        <v>16.989999999999998</v>
      </c>
      <c r="AI20" s="9">
        <v>12.88</v>
      </c>
      <c r="AJ20" s="9">
        <v>14.23</v>
      </c>
    </row>
    <row r="21" spans="1:36" s="9" customFormat="1" x14ac:dyDescent="0.25">
      <c r="A21" s="172"/>
      <c r="B21" s="118" t="s">
        <v>81</v>
      </c>
      <c r="C21" s="119">
        <f t="shared" si="0"/>
        <v>11.503333333333336</v>
      </c>
      <c r="D21" s="119">
        <f t="shared" si="1"/>
        <v>0.21548395145192054</v>
      </c>
      <c r="E21" s="120"/>
      <c r="F21" s="120"/>
      <c r="G21" s="120"/>
      <c r="H21" s="120"/>
      <c r="I21" s="59"/>
      <c r="J21" s="59">
        <v>11.71</v>
      </c>
      <c r="K21" s="60">
        <v>11.28</v>
      </c>
      <c r="L21" s="69">
        <v>11.52</v>
      </c>
      <c r="M21" s="7"/>
      <c r="N21" s="174"/>
      <c r="AG21" s="9">
        <v>37</v>
      </c>
      <c r="AH21" s="9">
        <v>11.71</v>
      </c>
      <c r="AI21" s="9">
        <v>11.28</v>
      </c>
      <c r="AJ21" s="9">
        <v>11.52</v>
      </c>
    </row>
    <row r="22" spans="1:36" s="9" customFormat="1" x14ac:dyDescent="0.25">
      <c r="A22" s="173"/>
      <c r="B22" s="121" t="s">
        <v>82</v>
      </c>
      <c r="C22" s="122">
        <f t="shared" si="0"/>
        <v>3.3200000000000003</v>
      </c>
      <c r="D22" s="122">
        <f t="shared" si="1"/>
        <v>0.60506198029623326</v>
      </c>
      <c r="E22" s="123"/>
      <c r="F22" s="123"/>
      <c r="G22" s="123"/>
      <c r="H22" s="123"/>
      <c r="I22" s="54"/>
      <c r="J22" s="54">
        <v>3.93</v>
      </c>
      <c r="K22" s="55">
        <v>3.31</v>
      </c>
      <c r="L22" s="68">
        <v>2.72</v>
      </c>
      <c r="M22" s="7"/>
      <c r="N22" s="174"/>
      <c r="AG22" s="9">
        <v>40</v>
      </c>
      <c r="AH22" s="9">
        <v>3.93</v>
      </c>
      <c r="AI22" s="9">
        <v>3.31</v>
      </c>
      <c r="AJ22" s="9">
        <v>2.72</v>
      </c>
    </row>
    <row r="23" spans="1:36" s="9" customFormat="1" x14ac:dyDescent="0.25">
      <c r="A23" s="168" t="s">
        <v>156</v>
      </c>
      <c r="B23" s="115" t="s">
        <v>150</v>
      </c>
      <c r="C23" s="116">
        <f t="shared" si="0"/>
        <v>2.5399999999999996</v>
      </c>
      <c r="D23" s="116">
        <f t="shared" si="1"/>
        <v>0.53925875050851457</v>
      </c>
      <c r="E23" s="117"/>
      <c r="F23" s="117"/>
      <c r="G23" s="117"/>
      <c r="H23" s="117"/>
      <c r="I23" s="64"/>
      <c r="J23" s="64">
        <v>3.16</v>
      </c>
      <c r="K23" s="67">
        <v>2.2799999999999998</v>
      </c>
      <c r="L23" s="70">
        <v>2.1800000000000002</v>
      </c>
      <c r="M23" s="7"/>
      <c r="N23" s="7"/>
      <c r="AG23" s="9">
        <v>43</v>
      </c>
      <c r="AH23" s="9">
        <v>3.16</v>
      </c>
      <c r="AI23" s="9">
        <v>2.2799999999999998</v>
      </c>
      <c r="AJ23" s="9">
        <v>2.1800000000000002</v>
      </c>
    </row>
    <row r="24" spans="1:36" s="9" customFormat="1" x14ac:dyDescent="0.25">
      <c r="A24" s="169"/>
      <c r="B24" s="118" t="s">
        <v>81</v>
      </c>
      <c r="C24" s="119">
        <f t="shared" si="0"/>
        <v>2.1666666666666665</v>
      </c>
      <c r="D24" s="119">
        <f t="shared" si="1"/>
        <v>0.28676354952004085</v>
      </c>
      <c r="E24" s="120"/>
      <c r="F24" s="120"/>
      <c r="G24" s="120"/>
      <c r="H24" s="120"/>
      <c r="I24" s="59"/>
      <c r="J24" s="59">
        <v>2.13</v>
      </c>
      <c r="K24" s="60">
        <v>1.9</v>
      </c>
      <c r="L24" s="69">
        <v>2.4700000000000002</v>
      </c>
      <c r="M24" s="7"/>
      <c r="N24" s="7"/>
      <c r="AG24" s="9">
        <v>46</v>
      </c>
      <c r="AH24" s="9">
        <v>2.13</v>
      </c>
      <c r="AI24" s="9">
        <v>1.9</v>
      </c>
      <c r="AJ24" s="9">
        <v>2.4700000000000002</v>
      </c>
    </row>
    <row r="25" spans="1:36" s="9" customFormat="1" x14ac:dyDescent="0.25">
      <c r="A25" s="170"/>
      <c r="B25" s="121" t="s">
        <v>82</v>
      </c>
      <c r="C25" s="122">
        <f t="shared" si="0"/>
        <v>1.5999999999999999</v>
      </c>
      <c r="D25" s="122">
        <f t="shared" si="1"/>
        <v>0.32511536414017739</v>
      </c>
      <c r="E25" s="123"/>
      <c r="F25" s="123"/>
      <c r="G25" s="123"/>
      <c r="H25" s="123"/>
      <c r="I25" s="54"/>
      <c r="J25" s="54">
        <v>1.59</v>
      </c>
      <c r="K25" s="55">
        <v>1.93</v>
      </c>
      <c r="L25" s="68">
        <v>1.28</v>
      </c>
      <c r="M25" s="7"/>
      <c r="N25" s="7"/>
      <c r="AG25" s="9">
        <v>49</v>
      </c>
      <c r="AH25" s="9">
        <v>1.59</v>
      </c>
      <c r="AI25" s="9">
        <v>1.93</v>
      </c>
      <c r="AJ25" s="9">
        <v>1.28</v>
      </c>
    </row>
    <row r="26" spans="1:36" s="9" customFormat="1" x14ac:dyDescent="0.25">
      <c r="A26" s="124"/>
      <c r="B26" s="118"/>
      <c r="C26" s="119"/>
      <c r="D26" s="119"/>
      <c r="E26" s="120"/>
      <c r="F26" s="120"/>
      <c r="G26" s="120"/>
      <c r="H26" s="120"/>
      <c r="I26" s="59"/>
      <c r="J26" s="7"/>
      <c r="K26" s="59"/>
      <c r="L26" s="58"/>
      <c r="M26" s="7"/>
      <c r="N26" s="7"/>
      <c r="AG26" s="9">
        <v>52</v>
      </c>
      <c r="AH26" s="9">
        <v>1.55</v>
      </c>
      <c r="AI26" s="9">
        <v>1.4</v>
      </c>
      <c r="AJ26" s="9">
        <v>1.41</v>
      </c>
    </row>
    <row r="27" spans="1:36" s="9" customFormat="1" ht="13" x14ac:dyDescent="0.3">
      <c r="A27" s="104" t="s">
        <v>113</v>
      </c>
      <c r="B27" s="118"/>
      <c r="C27" s="119"/>
      <c r="D27" s="119"/>
      <c r="E27" s="120"/>
      <c r="F27" s="120"/>
      <c r="G27" s="120"/>
      <c r="H27" s="120"/>
      <c r="I27" s="59"/>
      <c r="J27" s="7"/>
      <c r="K27" s="59"/>
      <c r="L27" s="58"/>
      <c r="M27" s="7"/>
      <c r="N27" s="7"/>
      <c r="AG27" s="9">
        <v>0</v>
      </c>
      <c r="AH27" s="9">
        <v>1</v>
      </c>
      <c r="AI27" s="9">
        <v>2</v>
      </c>
      <c r="AJ27" s="9">
        <v>3</v>
      </c>
    </row>
    <row r="28" spans="1:36" s="9" customFormat="1" x14ac:dyDescent="0.25">
      <c r="A28" s="124"/>
      <c r="B28" s="118"/>
      <c r="C28" s="119"/>
      <c r="D28" s="119"/>
      <c r="E28" s="120"/>
      <c r="F28" s="120"/>
      <c r="G28" s="120"/>
      <c r="H28" s="120"/>
      <c r="I28" s="59"/>
      <c r="J28" s="7"/>
      <c r="K28" s="59"/>
      <c r="L28" s="58"/>
      <c r="M28" s="7"/>
      <c r="N28" s="7"/>
      <c r="AG28" s="9">
        <v>1</v>
      </c>
      <c r="AH28" s="9">
        <v>0.68</v>
      </c>
      <c r="AI28" s="9">
        <v>0.74</v>
      </c>
      <c r="AJ28" s="9">
        <v>0.49</v>
      </c>
    </row>
    <row r="29" spans="1:36" s="9" customFormat="1" x14ac:dyDescent="0.25">
      <c r="A29" s="109" t="s">
        <v>126</v>
      </c>
      <c r="B29" s="114" t="s">
        <v>81</v>
      </c>
      <c r="C29" s="111">
        <f t="shared" si="0"/>
        <v>0.3</v>
      </c>
      <c r="D29" s="111">
        <f t="shared" si="1"/>
        <v>0.10392304845413265</v>
      </c>
      <c r="E29" s="112"/>
      <c r="F29" s="112"/>
      <c r="G29" s="112"/>
      <c r="H29" s="112"/>
      <c r="I29" s="51"/>
      <c r="J29" s="51">
        <v>0.24</v>
      </c>
      <c r="K29" s="51">
        <v>0.42</v>
      </c>
      <c r="L29" s="52">
        <v>0.24</v>
      </c>
      <c r="M29" s="7"/>
      <c r="N29" s="7"/>
      <c r="AG29" s="9">
        <v>4</v>
      </c>
      <c r="AH29" s="9">
        <v>3.42</v>
      </c>
      <c r="AI29" s="9">
        <v>7.27</v>
      </c>
      <c r="AJ29" s="9">
        <v>4.5999999999999996</v>
      </c>
    </row>
    <row r="30" spans="1:36" s="9" customFormat="1" x14ac:dyDescent="0.25">
      <c r="A30" s="113" t="s">
        <v>157</v>
      </c>
      <c r="B30" s="114" t="s">
        <v>111</v>
      </c>
      <c r="C30" s="111">
        <f t="shared" si="0"/>
        <v>0.6366666666666666</v>
      </c>
      <c r="D30" s="111">
        <f t="shared" si="1"/>
        <v>0.13051181300301265</v>
      </c>
      <c r="E30" s="112"/>
      <c r="F30" s="112"/>
      <c r="G30" s="112"/>
      <c r="H30" s="112"/>
      <c r="I30" s="51"/>
      <c r="J30" s="51">
        <v>0.68</v>
      </c>
      <c r="K30" s="51">
        <v>0.74</v>
      </c>
      <c r="L30" s="52">
        <v>0.49</v>
      </c>
      <c r="M30" s="7"/>
      <c r="N30" s="7"/>
      <c r="AG30" s="9">
        <v>7</v>
      </c>
      <c r="AH30" s="9">
        <v>0.63</v>
      </c>
      <c r="AI30" s="9">
        <v>0.4</v>
      </c>
      <c r="AJ30" s="9">
        <v>0.95</v>
      </c>
    </row>
    <row r="31" spans="1:36" s="9" customFormat="1" x14ac:dyDescent="0.25">
      <c r="A31" s="113" t="s">
        <v>47</v>
      </c>
      <c r="B31" s="114" t="s">
        <v>150</v>
      </c>
      <c r="C31" s="111">
        <f t="shared" si="0"/>
        <v>5.0966666666666667</v>
      </c>
      <c r="D31" s="111">
        <f t="shared" si="1"/>
        <v>1.9724688421704748</v>
      </c>
      <c r="E31" s="112"/>
      <c r="F31" s="112"/>
      <c r="G31" s="112"/>
      <c r="H31" s="112"/>
      <c r="I31" s="51"/>
      <c r="J31" s="51">
        <v>3.42</v>
      </c>
      <c r="K31" s="51">
        <v>7.27</v>
      </c>
      <c r="L31" s="52">
        <v>4.5999999999999996</v>
      </c>
      <c r="M31" s="7"/>
      <c r="N31" s="7"/>
      <c r="AG31" s="9">
        <v>10</v>
      </c>
      <c r="AH31" s="9">
        <v>0.49</v>
      </c>
      <c r="AI31" s="9">
        <v>0.38</v>
      </c>
      <c r="AJ31" s="9">
        <v>0.56999999999999995</v>
      </c>
    </row>
    <row r="32" spans="1:36" x14ac:dyDescent="0.25">
      <c r="A32" s="113" t="s">
        <v>119</v>
      </c>
      <c r="B32" s="114" t="s">
        <v>150</v>
      </c>
      <c r="C32" s="111">
        <f t="shared" si="0"/>
        <v>0.66</v>
      </c>
      <c r="D32" s="111">
        <f t="shared" si="1"/>
        <v>0.27622454633866272</v>
      </c>
      <c r="E32" s="112"/>
      <c r="F32" s="112"/>
      <c r="G32" s="112"/>
      <c r="H32" s="112"/>
      <c r="I32" s="51"/>
      <c r="J32" s="51">
        <v>0.63</v>
      </c>
      <c r="K32" s="51">
        <v>0.4</v>
      </c>
      <c r="L32" s="52">
        <v>0.95</v>
      </c>
      <c r="AG32" s="7">
        <v>13</v>
      </c>
      <c r="AH32" s="7">
        <v>0.44</v>
      </c>
      <c r="AI32" s="7">
        <v>0.83</v>
      </c>
      <c r="AJ32" s="7">
        <v>0.66</v>
      </c>
    </row>
    <row r="33" spans="1:36" x14ac:dyDescent="0.25">
      <c r="A33" s="113" t="s">
        <v>158</v>
      </c>
      <c r="B33" s="114" t="s">
        <v>111</v>
      </c>
      <c r="C33" s="111">
        <f t="shared" si="0"/>
        <v>0.48</v>
      </c>
      <c r="D33" s="111">
        <f t="shared" si="1"/>
        <v>9.5393920141694552E-2</v>
      </c>
      <c r="E33" s="112"/>
      <c r="F33" s="112"/>
      <c r="G33" s="112"/>
      <c r="H33" s="112"/>
      <c r="I33" s="51"/>
      <c r="J33" s="51">
        <v>0.49</v>
      </c>
      <c r="K33" s="51">
        <v>0.38</v>
      </c>
      <c r="L33" s="52">
        <v>0.56999999999999995</v>
      </c>
      <c r="AG33" s="7">
        <v>16</v>
      </c>
      <c r="AH33" s="7">
        <v>0.64</v>
      </c>
      <c r="AI33" s="7">
        <v>0.44</v>
      </c>
      <c r="AJ33" s="7">
        <v>0.5</v>
      </c>
    </row>
    <row r="34" spans="1:36" x14ac:dyDescent="0.25">
      <c r="A34" s="113" t="s">
        <v>159</v>
      </c>
      <c r="B34" s="114" t="s">
        <v>150</v>
      </c>
      <c r="C34" s="111">
        <f t="shared" si="0"/>
        <v>0.64333333333333342</v>
      </c>
      <c r="D34" s="111">
        <f t="shared" si="1"/>
        <v>0.19553345834749927</v>
      </c>
      <c r="E34" s="112"/>
      <c r="F34" s="112"/>
      <c r="G34" s="112"/>
      <c r="H34" s="112"/>
      <c r="I34" s="51"/>
      <c r="J34" s="51">
        <v>0.44</v>
      </c>
      <c r="K34" s="51">
        <v>0.83</v>
      </c>
      <c r="L34" s="52">
        <v>0.66</v>
      </c>
      <c r="AG34" s="7">
        <v>19</v>
      </c>
      <c r="AH34" s="7">
        <v>0.44</v>
      </c>
      <c r="AI34" s="7">
        <v>0.42</v>
      </c>
      <c r="AJ34" s="7">
        <v>0.61</v>
      </c>
    </row>
    <row r="35" spans="1:36" x14ac:dyDescent="0.25">
      <c r="A35" s="113" t="s">
        <v>160</v>
      </c>
      <c r="B35" s="114" t="s">
        <v>150</v>
      </c>
      <c r="C35" s="111">
        <f t="shared" si="0"/>
        <v>0.52666666666666673</v>
      </c>
      <c r="D35" s="111">
        <f t="shared" si="1"/>
        <v>0.10263202878893717</v>
      </c>
      <c r="E35" s="112"/>
      <c r="F35" s="112"/>
      <c r="G35" s="112"/>
      <c r="H35" s="112"/>
      <c r="I35" s="51"/>
      <c r="J35" s="51">
        <v>0.64</v>
      </c>
      <c r="K35" s="51">
        <v>0.44</v>
      </c>
      <c r="L35" s="52">
        <v>0.5</v>
      </c>
      <c r="AG35" s="7">
        <v>22</v>
      </c>
      <c r="AH35" s="7">
        <v>0.24</v>
      </c>
      <c r="AI35" s="7">
        <v>0.42</v>
      </c>
      <c r="AJ35" s="7">
        <v>0.24</v>
      </c>
    </row>
    <row r="36" spans="1:36" x14ac:dyDescent="0.25">
      <c r="A36" s="113" t="s">
        <v>161</v>
      </c>
      <c r="B36" s="114" t="s">
        <v>111</v>
      </c>
      <c r="C36" s="111">
        <f t="shared" si="0"/>
        <v>0.49</v>
      </c>
      <c r="D36" s="111">
        <f t="shared" si="1"/>
        <v>0.1044030650891056</v>
      </c>
      <c r="E36" s="112"/>
      <c r="F36" s="112"/>
      <c r="G36" s="112"/>
      <c r="H36" s="112"/>
      <c r="I36" s="51"/>
      <c r="J36" s="51">
        <v>0.44</v>
      </c>
      <c r="K36" s="51">
        <v>0.42</v>
      </c>
      <c r="L36" s="52">
        <v>0.61</v>
      </c>
    </row>
    <row r="37" spans="1:36" x14ac:dyDescent="0.25">
      <c r="A37" s="47"/>
    </row>
    <row r="39" spans="1:36" x14ac:dyDescent="0.25">
      <c r="A39" s="7" t="s">
        <v>162</v>
      </c>
    </row>
    <row r="41" spans="1:36" x14ac:dyDescent="0.25">
      <c r="A41" s="47"/>
    </row>
    <row r="42" spans="1:36" ht="13" x14ac:dyDescent="0.3">
      <c r="B42" s="74" t="s">
        <v>163</v>
      </c>
      <c r="C42" s="7" t="s">
        <v>58</v>
      </c>
      <c r="D42" s="7" t="s">
        <v>59</v>
      </c>
    </row>
    <row r="43" spans="1:36" ht="13" x14ac:dyDescent="0.3">
      <c r="A43" s="104" t="s">
        <v>147</v>
      </c>
      <c r="B43" s="47" t="s">
        <v>1</v>
      </c>
      <c r="C43" s="125">
        <v>1.1666666666666667</v>
      </c>
      <c r="D43" s="125">
        <v>0.38423083339749464</v>
      </c>
    </row>
    <row r="44" spans="1:36" x14ac:dyDescent="0.25">
      <c r="A44" s="47"/>
      <c r="B44" s="47" t="s">
        <v>2</v>
      </c>
      <c r="C44" s="125">
        <v>6.123333333333334</v>
      </c>
      <c r="D44" s="125">
        <v>1.3467491723900702</v>
      </c>
    </row>
    <row r="45" spans="1:36" x14ac:dyDescent="0.25">
      <c r="A45" s="47"/>
      <c r="B45" s="47" t="s">
        <v>164</v>
      </c>
      <c r="C45" s="125">
        <v>14.36</v>
      </c>
      <c r="D45" s="125">
        <v>0.32511536414017733</v>
      </c>
    </row>
    <row r="46" spans="1:36" x14ac:dyDescent="0.25">
      <c r="A46" s="47"/>
      <c r="B46" s="47" t="s">
        <v>165</v>
      </c>
      <c r="C46" s="125">
        <v>12.453333333333333</v>
      </c>
      <c r="D46" s="125">
        <v>2.0164903504191067</v>
      </c>
      <c r="E46" s="7" t="s">
        <v>158</v>
      </c>
    </row>
    <row r="47" spans="1:36" x14ac:dyDescent="0.25">
      <c r="A47" s="47"/>
      <c r="B47" s="47" t="s">
        <v>166</v>
      </c>
      <c r="C47" s="125">
        <v>14.699999999999998</v>
      </c>
      <c r="D47" s="125">
        <v>2.0949224329315941</v>
      </c>
      <c r="E47" s="7" t="s">
        <v>160</v>
      </c>
    </row>
    <row r="48" spans="1:36" x14ac:dyDescent="0.25">
      <c r="A48" s="47"/>
      <c r="C48" s="125"/>
      <c r="D48" s="125"/>
    </row>
    <row r="49" spans="1:5" ht="13" x14ac:dyDescent="0.3">
      <c r="A49" s="104" t="s">
        <v>113</v>
      </c>
      <c r="C49" s="125"/>
      <c r="D49" s="125"/>
    </row>
    <row r="50" spans="1:5" x14ac:dyDescent="0.25">
      <c r="A50" s="47"/>
      <c r="B50" s="47" t="s">
        <v>1</v>
      </c>
      <c r="C50" s="125">
        <v>0.6366666666666666</v>
      </c>
      <c r="D50" s="125">
        <v>0.13051181300301265</v>
      </c>
    </row>
    <row r="51" spans="1:5" x14ac:dyDescent="0.25">
      <c r="A51" s="47"/>
      <c r="B51" s="47" t="s">
        <v>2</v>
      </c>
      <c r="C51" s="125">
        <v>5.0966666666666667</v>
      </c>
      <c r="D51" s="125">
        <v>1.9724688421704748</v>
      </c>
    </row>
    <row r="52" spans="1:5" x14ac:dyDescent="0.25">
      <c r="A52" s="47"/>
      <c r="B52" s="47" t="s">
        <v>164</v>
      </c>
      <c r="C52" s="125">
        <v>0.66</v>
      </c>
      <c r="D52" s="125">
        <v>0.27622454633866272</v>
      </c>
    </row>
    <row r="53" spans="1:5" x14ac:dyDescent="0.25">
      <c r="A53" s="47"/>
      <c r="B53" s="47" t="s">
        <v>165</v>
      </c>
      <c r="C53" s="125">
        <v>0.48</v>
      </c>
      <c r="D53" s="125">
        <v>9.5393920141694552E-2</v>
      </c>
      <c r="E53" s="7" t="s">
        <v>158</v>
      </c>
    </row>
    <row r="54" spans="1:5" x14ac:dyDescent="0.25">
      <c r="A54" s="47"/>
      <c r="B54" s="47" t="s">
        <v>166</v>
      </c>
      <c r="C54" s="125">
        <v>0.52666666666666673</v>
      </c>
      <c r="D54" s="125">
        <v>0.10263202878893717</v>
      </c>
      <c r="E54" s="7" t="s">
        <v>160</v>
      </c>
    </row>
    <row r="55" spans="1:5" x14ac:dyDescent="0.25">
      <c r="A55" s="47"/>
    </row>
    <row r="56" spans="1:5" x14ac:dyDescent="0.25">
      <c r="A56" s="47"/>
    </row>
    <row r="57" spans="1:5" x14ac:dyDescent="0.25">
      <c r="A57" s="47"/>
    </row>
    <row r="58" spans="1:5" x14ac:dyDescent="0.25">
      <c r="A58" s="47"/>
    </row>
    <row r="59" spans="1:5" x14ac:dyDescent="0.25">
      <c r="A59" s="47"/>
    </row>
    <row r="60" spans="1:5" x14ac:dyDescent="0.25">
      <c r="A60" s="47"/>
    </row>
    <row r="61" spans="1:5" x14ac:dyDescent="0.25">
      <c r="A61" s="47"/>
    </row>
    <row r="62" spans="1:5" x14ac:dyDescent="0.25">
      <c r="A62" s="47"/>
    </row>
    <row r="63" spans="1:5" x14ac:dyDescent="0.25">
      <c r="A63" s="47"/>
    </row>
    <row r="64" spans="1:5" x14ac:dyDescent="0.25">
      <c r="A64" s="47"/>
    </row>
    <row r="65" spans="1:1" x14ac:dyDescent="0.25">
      <c r="A65" s="47"/>
    </row>
    <row r="66" spans="1:1" x14ac:dyDescent="0.25">
      <c r="A66" s="47"/>
    </row>
    <row r="67" spans="1:1" x14ac:dyDescent="0.25">
      <c r="A67" s="47"/>
    </row>
    <row r="68" spans="1:1" x14ac:dyDescent="0.25">
      <c r="A68" s="47"/>
    </row>
    <row r="69" spans="1:1" x14ac:dyDescent="0.25">
      <c r="A69" s="47"/>
    </row>
    <row r="70" spans="1:1" x14ac:dyDescent="0.25">
      <c r="A70" s="47"/>
    </row>
    <row r="71" spans="1:1" x14ac:dyDescent="0.25">
      <c r="A71" s="47"/>
    </row>
    <row r="72" spans="1:1" x14ac:dyDescent="0.25">
      <c r="A72" s="47"/>
    </row>
    <row r="73" spans="1:1" x14ac:dyDescent="0.25">
      <c r="A73" s="47"/>
    </row>
    <row r="74" spans="1:1" x14ac:dyDescent="0.25">
      <c r="A74" s="47"/>
    </row>
    <row r="75" spans="1:1" x14ac:dyDescent="0.25">
      <c r="A75" s="47"/>
    </row>
    <row r="76" spans="1:1" x14ac:dyDescent="0.25">
      <c r="A76" s="47"/>
    </row>
    <row r="77" spans="1:1" x14ac:dyDescent="0.25">
      <c r="A77" s="47"/>
    </row>
    <row r="78" spans="1:1" x14ac:dyDescent="0.25">
      <c r="A78" s="47"/>
    </row>
    <row r="79" spans="1:1" x14ac:dyDescent="0.25">
      <c r="A79" s="47"/>
    </row>
    <row r="80" spans="1:1" x14ac:dyDescent="0.25">
      <c r="A80" s="47"/>
    </row>
    <row r="81" spans="1:1" x14ac:dyDescent="0.25">
      <c r="A81" s="47"/>
    </row>
    <row r="82" spans="1:1" x14ac:dyDescent="0.25">
      <c r="A82" s="47"/>
    </row>
    <row r="83" spans="1:1" x14ac:dyDescent="0.25">
      <c r="A83" s="47"/>
    </row>
    <row r="84" spans="1:1" x14ac:dyDescent="0.25">
      <c r="A84" s="47"/>
    </row>
    <row r="85" spans="1:1" x14ac:dyDescent="0.25">
      <c r="A85" s="47"/>
    </row>
    <row r="86" spans="1:1" x14ac:dyDescent="0.25">
      <c r="A86" s="47"/>
    </row>
    <row r="87" spans="1:1" x14ac:dyDescent="0.25">
      <c r="A87" s="47"/>
    </row>
    <row r="88" spans="1:1" x14ac:dyDescent="0.25">
      <c r="A88" s="47"/>
    </row>
    <row r="89" spans="1:1" x14ac:dyDescent="0.25">
      <c r="A89" s="47"/>
    </row>
    <row r="90" spans="1:1" x14ac:dyDescent="0.25">
      <c r="A90" s="47"/>
    </row>
    <row r="91" spans="1:1" x14ac:dyDescent="0.25">
      <c r="A91" s="47"/>
    </row>
    <row r="92" spans="1:1" x14ac:dyDescent="0.25">
      <c r="A92" s="47"/>
    </row>
    <row r="93" spans="1:1" x14ac:dyDescent="0.25">
      <c r="A93" s="47"/>
    </row>
    <row r="94" spans="1:1" x14ac:dyDescent="0.25">
      <c r="A94" s="47"/>
    </row>
    <row r="95" spans="1:1" x14ac:dyDescent="0.25">
      <c r="A95" s="47"/>
    </row>
    <row r="96" spans="1:1" x14ac:dyDescent="0.25">
      <c r="A96" s="47"/>
    </row>
    <row r="97" spans="1:1" x14ac:dyDescent="0.25">
      <c r="A97" s="47"/>
    </row>
    <row r="98" spans="1:1" x14ac:dyDescent="0.25">
      <c r="A98" s="47"/>
    </row>
    <row r="99" spans="1:1" x14ac:dyDescent="0.25">
      <c r="A99" s="47"/>
    </row>
    <row r="100" spans="1:1" x14ac:dyDescent="0.25">
      <c r="A100" s="47"/>
    </row>
    <row r="101" spans="1:1" x14ac:dyDescent="0.25">
      <c r="A101" s="47"/>
    </row>
    <row r="102" spans="1:1" x14ac:dyDescent="0.25">
      <c r="A102" s="47"/>
    </row>
    <row r="103" spans="1:1" x14ac:dyDescent="0.25">
      <c r="A103" s="47"/>
    </row>
    <row r="104" spans="1:1" x14ac:dyDescent="0.25">
      <c r="A104" s="47"/>
    </row>
    <row r="105" spans="1:1" x14ac:dyDescent="0.25">
      <c r="A105" s="47"/>
    </row>
    <row r="106" spans="1:1" x14ac:dyDescent="0.25">
      <c r="A106" s="47"/>
    </row>
    <row r="107" spans="1:1" x14ac:dyDescent="0.25">
      <c r="A107" s="47"/>
    </row>
    <row r="108" spans="1:1" x14ac:dyDescent="0.25">
      <c r="A108" s="47"/>
    </row>
    <row r="109" spans="1:1" x14ac:dyDescent="0.25">
      <c r="A109" s="47"/>
    </row>
    <row r="110" spans="1:1" x14ac:dyDescent="0.25">
      <c r="A110" s="47"/>
    </row>
    <row r="111" spans="1:1" x14ac:dyDescent="0.25">
      <c r="A111" s="47"/>
    </row>
    <row r="112" spans="1:1" x14ac:dyDescent="0.25">
      <c r="A112" s="47"/>
    </row>
    <row r="113" spans="1:1" x14ac:dyDescent="0.25">
      <c r="A113" s="47"/>
    </row>
    <row r="114" spans="1:1" x14ac:dyDescent="0.25">
      <c r="A114" s="47"/>
    </row>
    <row r="115" spans="1:1" x14ac:dyDescent="0.25">
      <c r="A115" s="47"/>
    </row>
    <row r="116" spans="1:1" x14ac:dyDescent="0.25">
      <c r="A116" s="47"/>
    </row>
    <row r="117" spans="1:1" x14ac:dyDescent="0.25">
      <c r="A117" s="47"/>
    </row>
    <row r="118" spans="1:1" x14ac:dyDescent="0.25">
      <c r="A118" s="47"/>
    </row>
    <row r="119" spans="1:1" x14ac:dyDescent="0.25">
      <c r="A119" s="47"/>
    </row>
    <row r="120" spans="1:1" x14ac:dyDescent="0.25">
      <c r="A120" s="47"/>
    </row>
    <row r="121" spans="1:1" x14ac:dyDescent="0.25">
      <c r="A121" s="47"/>
    </row>
    <row r="122" spans="1:1" x14ac:dyDescent="0.25">
      <c r="A122" s="47"/>
    </row>
    <row r="123" spans="1:1" x14ac:dyDescent="0.25">
      <c r="A123" s="47"/>
    </row>
    <row r="124" spans="1:1" x14ac:dyDescent="0.25">
      <c r="A124" s="47"/>
    </row>
    <row r="125" spans="1:1" x14ac:dyDescent="0.25">
      <c r="A125" s="47"/>
    </row>
    <row r="126" spans="1:1" x14ac:dyDescent="0.25">
      <c r="A126" s="47"/>
    </row>
    <row r="127" spans="1:1" x14ac:dyDescent="0.25">
      <c r="A127" s="47"/>
    </row>
    <row r="128" spans="1:1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</sheetData>
  <mergeCells count="6">
    <mergeCell ref="A23:A25"/>
    <mergeCell ref="A11:A13"/>
    <mergeCell ref="A14:A16"/>
    <mergeCell ref="N14:N22"/>
    <mergeCell ref="A17:A19"/>
    <mergeCell ref="A20:A22"/>
  </mergeCells>
  <pageMargins left="1" right="1" top="1" bottom="1" header="0.5" footer="0.5"/>
  <pageSetup paperSize="9" scale="86" orientation="portrait" verticalDpi="597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4"/>
  <sheetViews>
    <sheetView zoomScaleNormal="100" workbookViewId="0">
      <selection activeCell="F57" sqref="F57"/>
    </sheetView>
  </sheetViews>
  <sheetFormatPr baseColWidth="10" defaultColWidth="9.1796875" defaultRowHeight="12.5" x14ac:dyDescent="0.25"/>
  <cols>
    <col min="1" max="1" width="74.08984375" style="7" customWidth="1"/>
    <col min="2" max="2" width="14.54296875" style="7" customWidth="1"/>
    <col min="3" max="3" width="5.26953125" style="7" customWidth="1"/>
    <col min="4" max="4" width="7.54296875" style="7" bestFit="1" customWidth="1"/>
    <col min="5" max="6" width="9.1796875" style="7" customWidth="1"/>
    <col min="7" max="8" width="6.7265625" style="7" customWidth="1"/>
    <col min="9" max="14" width="4.453125" style="7" customWidth="1"/>
    <col min="15" max="15" width="6" style="9" customWidth="1"/>
    <col min="16" max="16" width="4.81640625" style="9" customWidth="1"/>
    <col min="17" max="17" width="31.26953125" style="9" customWidth="1"/>
    <col min="18" max="18" width="3.1796875" style="9" customWidth="1"/>
    <col min="19" max="19" width="3.7265625" style="9" customWidth="1"/>
    <col min="20" max="20" width="4" style="9" customWidth="1"/>
    <col min="21" max="21" width="4.26953125" style="9" customWidth="1"/>
    <col min="22" max="22" width="4.81640625" style="9" customWidth="1"/>
    <col min="23" max="25" width="3.453125" style="9" customWidth="1"/>
    <col min="26" max="31" width="4.7265625" style="7" customWidth="1"/>
    <col min="32" max="16384" width="9.1796875" style="7"/>
  </cols>
  <sheetData>
    <row r="1" spans="1:37" x14ac:dyDescent="0.25">
      <c r="A1" s="7" t="s">
        <v>167</v>
      </c>
    </row>
    <row r="3" spans="1:37" ht="13" x14ac:dyDescent="0.3">
      <c r="A3" s="74" t="s">
        <v>168</v>
      </c>
      <c r="C3" s="9"/>
      <c r="D3" s="9"/>
      <c r="E3" s="9"/>
    </row>
    <row r="4" spans="1:37" ht="13" x14ac:dyDescent="0.3">
      <c r="B4" s="8" t="s">
        <v>61</v>
      </c>
      <c r="C4" s="9"/>
      <c r="D4" s="9"/>
      <c r="E4" s="9"/>
    </row>
    <row r="5" spans="1:37" x14ac:dyDescent="0.25">
      <c r="B5" s="10"/>
      <c r="C5" s="9"/>
      <c r="D5" s="9"/>
      <c r="E5" s="9"/>
      <c r="I5" s="7" t="s">
        <v>57</v>
      </c>
    </row>
    <row r="6" spans="1:37" ht="13" x14ac:dyDescent="0.3">
      <c r="A6" s="74" t="s">
        <v>147</v>
      </c>
      <c r="B6" s="12"/>
      <c r="C6" s="9"/>
      <c r="D6" s="9"/>
      <c r="E6" s="9"/>
      <c r="J6" s="13" t="s">
        <v>4</v>
      </c>
      <c r="K6" s="13"/>
      <c r="L6" s="13"/>
    </row>
    <row r="7" spans="1:37" x14ac:dyDescent="0.25">
      <c r="B7" s="12"/>
      <c r="C7" s="14" t="s">
        <v>58</v>
      </c>
      <c r="D7" s="15" t="s">
        <v>59</v>
      </c>
      <c r="E7" s="9"/>
      <c r="J7" s="16">
        <v>1</v>
      </c>
      <c r="K7" s="16">
        <v>2</v>
      </c>
      <c r="L7" s="16">
        <v>3</v>
      </c>
      <c r="M7" s="17"/>
      <c r="U7" s="9" t="s">
        <v>148</v>
      </c>
    </row>
    <row r="8" spans="1:37" x14ac:dyDescent="0.25">
      <c r="A8" s="80" t="s">
        <v>126</v>
      </c>
      <c r="B8" s="46"/>
      <c r="C8" s="81">
        <f t="shared" ref="C8:C46" si="0">AVERAGE(I8:N8)</f>
        <v>0.20333333333333334</v>
      </c>
      <c r="D8" s="81">
        <f t="shared" ref="D8:D46" si="1">STDEV(I8:N8)</f>
        <v>5.7735026918962467E-3</v>
      </c>
      <c r="E8" s="71"/>
      <c r="F8" s="51"/>
      <c r="G8" s="51"/>
      <c r="H8" s="51"/>
      <c r="I8" s="51"/>
      <c r="J8" s="71">
        <v>0.2</v>
      </c>
      <c r="K8" s="71">
        <v>0.2</v>
      </c>
      <c r="L8" s="83">
        <v>0.21</v>
      </c>
    </row>
    <row r="9" spans="1:37" x14ac:dyDescent="0.25">
      <c r="A9" s="80" t="s">
        <v>119</v>
      </c>
      <c r="B9" s="39" t="s">
        <v>169</v>
      </c>
      <c r="C9" s="81">
        <f t="shared" si="0"/>
        <v>8.6166666666666654</v>
      </c>
      <c r="D9" s="81">
        <f t="shared" si="1"/>
        <v>0.67002487516011933</v>
      </c>
      <c r="E9" s="71"/>
      <c r="F9" s="51"/>
      <c r="G9" s="51"/>
      <c r="H9" s="51"/>
      <c r="I9" s="51"/>
      <c r="J9" s="71">
        <v>8.91</v>
      </c>
      <c r="K9" s="71">
        <v>7.85</v>
      </c>
      <c r="L9" s="83">
        <v>9.09</v>
      </c>
      <c r="U9" s="9" t="s">
        <v>149</v>
      </c>
    </row>
    <row r="10" spans="1:37" s="9" customFormat="1" x14ac:dyDescent="0.25">
      <c r="A10" s="126" t="s">
        <v>170</v>
      </c>
      <c r="B10" s="39" t="s">
        <v>169</v>
      </c>
      <c r="C10" s="81">
        <f t="shared" si="0"/>
        <v>1.2266666666666666</v>
      </c>
      <c r="D10" s="81">
        <f t="shared" si="1"/>
        <v>0.44003787715756143</v>
      </c>
      <c r="E10" s="71"/>
      <c r="F10" s="51"/>
      <c r="G10" s="51"/>
      <c r="H10" s="51"/>
      <c r="I10" s="51"/>
      <c r="J10" s="71">
        <v>0.83</v>
      </c>
      <c r="K10" s="51">
        <v>1.1499999999999999</v>
      </c>
      <c r="L10" s="52">
        <v>1.7</v>
      </c>
      <c r="M10" s="7"/>
      <c r="N10" s="7"/>
      <c r="S10" s="7"/>
      <c r="T10" s="7"/>
      <c r="U10" s="7"/>
      <c r="V10" s="7"/>
      <c r="W10" s="7"/>
      <c r="X10" s="7"/>
      <c r="AH10" s="9">
        <v>0</v>
      </c>
      <c r="AI10" s="9">
        <v>1</v>
      </c>
      <c r="AJ10" s="9">
        <v>2</v>
      </c>
      <c r="AK10" s="9">
        <v>3</v>
      </c>
    </row>
    <row r="11" spans="1:37" s="9" customFormat="1" ht="13" x14ac:dyDescent="0.25">
      <c r="A11" s="126" t="s">
        <v>171</v>
      </c>
      <c r="B11" s="39"/>
      <c r="C11" s="81"/>
      <c r="D11" s="81"/>
      <c r="E11" s="71"/>
      <c r="F11" s="51"/>
      <c r="G11" s="51"/>
      <c r="H11" s="51"/>
      <c r="I11" s="51"/>
      <c r="J11" s="71"/>
      <c r="K11" s="71"/>
      <c r="L11" s="83"/>
      <c r="M11" s="7"/>
      <c r="N11" s="7"/>
      <c r="S11" s="7"/>
      <c r="T11" s="7"/>
      <c r="U11" s="7"/>
      <c r="V11" s="7"/>
      <c r="W11" s="7"/>
      <c r="X11" s="7"/>
      <c r="AH11" s="9">
        <v>1</v>
      </c>
      <c r="AI11" s="9">
        <v>0.2</v>
      </c>
      <c r="AJ11" s="9">
        <v>0.2</v>
      </c>
      <c r="AK11" s="9">
        <v>0.21</v>
      </c>
    </row>
    <row r="12" spans="1:37" s="9" customFormat="1" x14ac:dyDescent="0.25">
      <c r="A12" s="126" t="s">
        <v>172</v>
      </c>
      <c r="B12" s="39" t="s">
        <v>169</v>
      </c>
      <c r="C12" s="81">
        <f t="shared" si="0"/>
        <v>0.34666666666666668</v>
      </c>
      <c r="D12" s="81">
        <f t="shared" si="1"/>
        <v>7.23417813807022E-2</v>
      </c>
      <c r="E12" s="71"/>
      <c r="F12" s="51"/>
      <c r="G12" s="51"/>
      <c r="H12" s="51"/>
      <c r="I12" s="51"/>
      <c r="J12" s="71">
        <v>0.43</v>
      </c>
      <c r="K12" s="51">
        <v>0.31</v>
      </c>
      <c r="L12" s="52">
        <v>0.3</v>
      </c>
      <c r="M12" s="175" t="s">
        <v>173</v>
      </c>
      <c r="N12" s="176"/>
      <c r="O12" s="176"/>
      <c r="P12" s="176"/>
      <c r="Q12" s="176"/>
      <c r="S12" s="7"/>
      <c r="T12" s="7"/>
      <c r="U12" s="7"/>
      <c r="V12" s="7"/>
      <c r="W12" s="7"/>
      <c r="X12" s="7"/>
      <c r="AH12" s="9">
        <v>4</v>
      </c>
      <c r="AI12" s="9">
        <v>8.91</v>
      </c>
      <c r="AJ12" s="9">
        <v>7.85</v>
      </c>
      <c r="AK12" s="9">
        <v>9.09</v>
      </c>
    </row>
    <row r="13" spans="1:37" s="9" customFormat="1" x14ac:dyDescent="0.25">
      <c r="A13" s="126"/>
      <c r="B13" s="39"/>
      <c r="C13" s="81"/>
      <c r="D13" s="81"/>
      <c r="E13" s="71"/>
      <c r="F13" s="51"/>
      <c r="G13" s="51"/>
      <c r="H13" s="51"/>
      <c r="I13" s="51"/>
      <c r="J13" s="71"/>
      <c r="K13" s="51"/>
      <c r="L13" s="52"/>
      <c r="M13" s="175"/>
      <c r="N13" s="176"/>
      <c r="O13" s="176"/>
      <c r="P13" s="176"/>
      <c r="Q13" s="176"/>
      <c r="S13" s="7"/>
      <c r="T13" s="7"/>
      <c r="U13" s="7"/>
      <c r="V13" s="7"/>
      <c r="W13" s="7"/>
      <c r="X13" s="7"/>
      <c r="AH13" s="9">
        <v>7</v>
      </c>
      <c r="AI13" s="9">
        <v>0.83</v>
      </c>
      <c r="AJ13" s="9">
        <v>1.1499999999999999</v>
      </c>
      <c r="AK13" s="9">
        <v>1.7</v>
      </c>
    </row>
    <row r="14" spans="1:37" s="9" customFormat="1" x14ac:dyDescent="0.25">
      <c r="A14" s="126"/>
      <c r="B14" s="39"/>
      <c r="C14" s="81"/>
      <c r="D14" s="81"/>
      <c r="E14" s="71"/>
      <c r="F14" s="51"/>
      <c r="G14" s="51"/>
      <c r="H14" s="51"/>
      <c r="I14" s="51"/>
      <c r="J14" s="71"/>
      <c r="K14" s="51"/>
      <c r="L14" s="52"/>
      <c r="M14" s="175"/>
      <c r="N14" s="176"/>
      <c r="O14" s="176"/>
      <c r="P14" s="176"/>
      <c r="Q14" s="176"/>
      <c r="S14" s="7"/>
      <c r="T14" s="7"/>
      <c r="U14" s="7"/>
      <c r="V14" s="7"/>
      <c r="W14" s="7"/>
      <c r="X14" s="7"/>
      <c r="AH14" s="9">
        <v>10</v>
      </c>
      <c r="AI14" s="9">
        <v>0.43</v>
      </c>
      <c r="AJ14" s="9">
        <v>0.31</v>
      </c>
      <c r="AK14" s="9">
        <v>0.3</v>
      </c>
    </row>
    <row r="15" spans="1:37" s="9" customFormat="1" ht="12.5" customHeight="1" x14ac:dyDescent="0.25">
      <c r="A15" s="126" t="s">
        <v>174</v>
      </c>
      <c r="B15" s="39" t="s">
        <v>169</v>
      </c>
      <c r="C15" s="81">
        <f t="shared" si="0"/>
        <v>6.8833333333333329</v>
      </c>
      <c r="D15" s="81">
        <f t="shared" si="1"/>
        <v>1.1962580546576671</v>
      </c>
      <c r="E15" s="71"/>
      <c r="F15" s="51"/>
      <c r="G15" s="51"/>
      <c r="H15" s="51"/>
      <c r="I15" s="51"/>
      <c r="J15" s="71">
        <v>8.24</v>
      </c>
      <c r="K15" s="51">
        <v>6.43</v>
      </c>
      <c r="L15" s="52">
        <v>5.98</v>
      </c>
      <c r="M15" s="175"/>
      <c r="N15" s="176"/>
      <c r="O15" s="176"/>
      <c r="P15" s="176"/>
      <c r="Q15" s="176"/>
      <c r="S15" s="7"/>
      <c r="T15" s="7"/>
      <c r="U15" s="7"/>
      <c r="V15" s="7"/>
      <c r="W15" s="7"/>
      <c r="X15" s="7"/>
      <c r="AH15" s="9">
        <v>13</v>
      </c>
      <c r="AI15" s="9">
        <v>0.42</v>
      </c>
      <c r="AJ15" s="9">
        <v>0.51</v>
      </c>
      <c r="AK15" s="9">
        <v>0.73</v>
      </c>
    </row>
    <row r="16" spans="1:37" s="9" customFormat="1" x14ac:dyDescent="0.25">
      <c r="A16" s="126" t="s">
        <v>175</v>
      </c>
      <c r="B16" s="39" t="s">
        <v>169</v>
      </c>
      <c r="C16" s="81">
        <f t="shared" si="0"/>
        <v>7.1466666666666674</v>
      </c>
      <c r="D16" s="81">
        <f t="shared" si="1"/>
        <v>3.1297017962312834</v>
      </c>
      <c r="E16" s="71"/>
      <c r="F16" s="51"/>
      <c r="G16" s="51"/>
      <c r="H16" s="51"/>
      <c r="I16" s="51"/>
      <c r="J16" s="71">
        <v>4.32</v>
      </c>
      <c r="K16" s="51">
        <v>10.51</v>
      </c>
      <c r="L16" s="52">
        <v>6.61</v>
      </c>
      <c r="M16" s="175"/>
      <c r="N16" s="176"/>
      <c r="O16" s="176"/>
      <c r="P16" s="176"/>
      <c r="Q16" s="176"/>
      <c r="S16" s="7"/>
      <c r="T16" s="7"/>
      <c r="U16" s="7"/>
      <c r="V16" s="7"/>
      <c r="W16" s="7"/>
      <c r="X16" s="7"/>
      <c r="AH16" s="9">
        <v>16</v>
      </c>
      <c r="AI16" s="9">
        <v>1.24</v>
      </c>
      <c r="AJ16" s="9">
        <v>1.1399999999999999</v>
      </c>
      <c r="AK16" s="9">
        <v>1.08</v>
      </c>
    </row>
    <row r="17" spans="1:37" s="9" customFormat="1" x14ac:dyDescent="0.25">
      <c r="A17" s="126" t="s">
        <v>176</v>
      </c>
      <c r="B17" s="39" t="s">
        <v>169</v>
      </c>
      <c r="C17" s="81">
        <f t="shared" si="0"/>
        <v>7.9833333333333334</v>
      </c>
      <c r="D17" s="81">
        <f t="shared" si="1"/>
        <v>2.0448064293065342</v>
      </c>
      <c r="E17" s="71"/>
      <c r="F17" s="51"/>
      <c r="G17" s="51"/>
      <c r="H17" s="51"/>
      <c r="I17" s="51"/>
      <c r="J17" s="71">
        <v>8.35</v>
      </c>
      <c r="K17" s="51">
        <v>5.78</v>
      </c>
      <c r="L17" s="52">
        <v>9.82</v>
      </c>
      <c r="M17" s="175"/>
      <c r="N17" s="176"/>
      <c r="O17" s="176"/>
      <c r="P17" s="176"/>
      <c r="Q17" s="176"/>
      <c r="W17" s="7"/>
      <c r="X17" s="7"/>
      <c r="AH17" s="9">
        <v>19</v>
      </c>
      <c r="AI17" s="9">
        <v>8.24</v>
      </c>
      <c r="AJ17" s="9">
        <v>6.43</v>
      </c>
      <c r="AK17" s="9">
        <v>5.98</v>
      </c>
    </row>
    <row r="18" spans="1:37" s="9" customFormat="1" x14ac:dyDescent="0.25">
      <c r="A18" s="126" t="s">
        <v>177</v>
      </c>
      <c r="B18" s="39" t="s">
        <v>169</v>
      </c>
      <c r="C18" s="81">
        <f t="shared" si="0"/>
        <v>9.2166666666666668</v>
      </c>
      <c r="D18" s="81">
        <f t="shared" si="1"/>
        <v>2.7542754643160419</v>
      </c>
      <c r="E18" s="51"/>
      <c r="F18" s="51"/>
      <c r="G18" s="51"/>
      <c r="H18" s="51"/>
      <c r="I18" s="51"/>
      <c r="J18" s="71">
        <v>10.33</v>
      </c>
      <c r="K18" s="71">
        <v>11.24</v>
      </c>
      <c r="L18" s="83">
        <v>6.08</v>
      </c>
      <c r="M18" s="175"/>
      <c r="N18" s="176"/>
      <c r="O18" s="176"/>
      <c r="P18" s="176"/>
      <c r="Q18" s="176"/>
      <c r="S18" s="7"/>
      <c r="T18" s="7"/>
      <c r="AH18" s="9">
        <v>22</v>
      </c>
      <c r="AI18" s="9">
        <v>4.32</v>
      </c>
      <c r="AJ18" s="9">
        <v>10.51</v>
      </c>
      <c r="AK18" s="9">
        <v>6.61</v>
      </c>
    </row>
    <row r="19" spans="1:37" s="9" customFormat="1" x14ac:dyDescent="0.25">
      <c r="A19" s="37"/>
      <c r="B19" s="62"/>
      <c r="C19" s="61"/>
      <c r="D19" s="61"/>
      <c r="E19" s="59"/>
      <c r="F19" s="59"/>
      <c r="G19" s="59"/>
      <c r="H19" s="59"/>
      <c r="I19" s="59"/>
      <c r="J19" s="59"/>
      <c r="K19" s="60"/>
      <c r="L19" s="60"/>
      <c r="M19" s="7"/>
      <c r="N19" s="7"/>
      <c r="S19" s="7"/>
      <c r="T19" s="7"/>
      <c r="AH19" s="9">
        <v>25</v>
      </c>
      <c r="AI19" s="9">
        <v>8.35</v>
      </c>
      <c r="AJ19" s="9">
        <v>5.78</v>
      </c>
      <c r="AK19" s="9">
        <v>9.82</v>
      </c>
    </row>
    <row r="20" spans="1:37" s="9" customFormat="1" x14ac:dyDescent="0.25">
      <c r="A20" s="37"/>
      <c r="B20" s="62"/>
      <c r="C20" s="61"/>
      <c r="D20" s="61"/>
      <c r="E20" s="59"/>
      <c r="F20" s="59"/>
      <c r="G20" s="59"/>
      <c r="H20" s="59"/>
      <c r="I20" s="59"/>
      <c r="J20" s="59"/>
      <c r="K20" s="60"/>
      <c r="L20" s="60"/>
      <c r="M20" s="7"/>
      <c r="N20" s="7"/>
      <c r="S20" s="7"/>
      <c r="T20" s="7"/>
      <c r="AH20" s="9">
        <v>28</v>
      </c>
      <c r="AI20" s="9">
        <v>10.33</v>
      </c>
      <c r="AJ20" s="9">
        <v>11.24</v>
      </c>
      <c r="AK20" s="9">
        <v>6.08</v>
      </c>
    </row>
    <row r="21" spans="1:37" s="9" customFormat="1" ht="13" x14ac:dyDescent="0.3">
      <c r="A21" s="74" t="s">
        <v>113</v>
      </c>
      <c r="B21" s="57"/>
      <c r="C21" s="56"/>
      <c r="D21" s="56"/>
      <c r="E21" s="54"/>
      <c r="F21" s="54"/>
      <c r="G21" s="54"/>
      <c r="H21" s="54"/>
      <c r="I21" s="54"/>
      <c r="J21" s="54"/>
      <c r="K21" s="55"/>
      <c r="L21" s="55"/>
      <c r="M21" s="7"/>
      <c r="N21" s="7"/>
      <c r="S21" s="7"/>
      <c r="T21" s="7"/>
    </row>
    <row r="22" spans="1:37" s="9" customFormat="1" x14ac:dyDescent="0.25">
      <c r="A22" s="73" t="s">
        <v>126</v>
      </c>
      <c r="B22" s="39"/>
      <c r="C22" s="81">
        <f t="shared" ref="C22" si="2">AVERAGE(I22:N22)</f>
        <v>0.21333333333333335</v>
      </c>
      <c r="D22" s="81">
        <f t="shared" ref="D22" si="3">STDEV(I22:N22)</f>
        <v>2.3094010767585018E-2</v>
      </c>
      <c r="E22" s="51"/>
      <c r="F22" s="51"/>
      <c r="G22" s="51"/>
      <c r="H22" s="51"/>
      <c r="I22" s="51"/>
      <c r="J22" s="51">
        <v>0.24</v>
      </c>
      <c r="K22" s="71">
        <v>0.2</v>
      </c>
      <c r="L22" s="83">
        <v>0.2</v>
      </c>
      <c r="M22" s="7"/>
      <c r="N22" s="7"/>
      <c r="AH22" s="9">
        <v>0</v>
      </c>
      <c r="AI22" s="9">
        <v>1</v>
      </c>
      <c r="AJ22" s="9">
        <v>2</v>
      </c>
      <c r="AK22" s="9">
        <v>3</v>
      </c>
    </row>
    <row r="23" spans="1:37" s="9" customFormat="1" x14ac:dyDescent="0.25">
      <c r="A23" s="9" t="s">
        <v>178</v>
      </c>
      <c r="B23" s="39" t="s">
        <v>111</v>
      </c>
      <c r="C23" s="81">
        <f t="shared" si="0"/>
        <v>3.7866666666666666</v>
      </c>
      <c r="D23" s="81">
        <f t="shared" si="1"/>
        <v>1.273433678419623</v>
      </c>
      <c r="E23" s="51"/>
      <c r="F23" s="51"/>
      <c r="G23" s="51"/>
      <c r="H23" s="51"/>
      <c r="I23" s="51"/>
      <c r="J23" s="51">
        <v>5.25</v>
      </c>
      <c r="K23" s="71">
        <v>3.18</v>
      </c>
      <c r="L23" s="83">
        <v>2.93</v>
      </c>
      <c r="M23" s="7"/>
      <c r="N23" s="7"/>
      <c r="AH23" s="7">
        <v>1</v>
      </c>
      <c r="AI23" s="7">
        <v>0.24</v>
      </c>
      <c r="AJ23" s="7">
        <v>0.2</v>
      </c>
      <c r="AK23" s="7">
        <v>0.2</v>
      </c>
    </row>
    <row r="24" spans="1:37" s="9" customFormat="1" x14ac:dyDescent="0.25">
      <c r="A24" s="127" t="s">
        <v>119</v>
      </c>
      <c r="B24" s="39" t="s">
        <v>169</v>
      </c>
      <c r="C24" s="81">
        <f t="shared" si="0"/>
        <v>0.28000000000000003</v>
      </c>
      <c r="D24" s="81">
        <f t="shared" si="1"/>
        <v>2.6457513110645901E-2</v>
      </c>
      <c r="E24" s="51"/>
      <c r="F24" s="51"/>
      <c r="G24" s="51"/>
      <c r="H24" s="51"/>
      <c r="I24" s="51"/>
      <c r="J24" s="71">
        <v>0.26</v>
      </c>
      <c r="K24" s="71">
        <v>0.31</v>
      </c>
      <c r="L24" s="83">
        <v>0.27</v>
      </c>
      <c r="M24" s="7"/>
      <c r="N24" s="7"/>
      <c r="AH24" s="7">
        <v>4</v>
      </c>
      <c r="AI24" s="7">
        <v>5.25</v>
      </c>
      <c r="AJ24" s="7">
        <v>3.18</v>
      </c>
      <c r="AK24" s="7">
        <v>2.93</v>
      </c>
    </row>
    <row r="25" spans="1:37" s="9" customFormat="1" x14ac:dyDescent="0.25">
      <c r="A25" s="126" t="s">
        <v>170</v>
      </c>
      <c r="B25" s="39" t="s">
        <v>169</v>
      </c>
      <c r="C25" s="81">
        <f t="shared" si="0"/>
        <v>0.24</v>
      </c>
      <c r="D25" s="81">
        <f t="shared" si="1"/>
        <v>4.5825756949558448E-2</v>
      </c>
      <c r="E25" s="51"/>
      <c r="F25" s="51"/>
      <c r="G25" s="51"/>
      <c r="H25" s="51"/>
      <c r="I25" s="51"/>
      <c r="J25" s="71">
        <v>0.2</v>
      </c>
      <c r="K25" s="71">
        <v>0.28999999999999998</v>
      </c>
      <c r="L25" s="83">
        <v>0.23</v>
      </c>
      <c r="M25" s="7"/>
      <c r="N25" s="7"/>
      <c r="AH25" s="7">
        <v>7</v>
      </c>
      <c r="AI25" s="7">
        <v>0.26</v>
      </c>
      <c r="AJ25" s="7">
        <v>0.31</v>
      </c>
      <c r="AK25" s="7">
        <v>0.27</v>
      </c>
    </row>
    <row r="26" spans="1:37" ht="13" x14ac:dyDescent="0.25">
      <c r="A26" s="126" t="s">
        <v>171</v>
      </c>
      <c r="B26" s="39"/>
      <c r="C26" s="81"/>
      <c r="D26" s="81"/>
      <c r="E26" s="51"/>
      <c r="F26" s="51"/>
      <c r="G26" s="51"/>
      <c r="H26" s="51"/>
      <c r="I26" s="51"/>
      <c r="J26" s="71"/>
      <c r="K26" s="71"/>
      <c r="L26" s="83"/>
      <c r="AH26" s="7">
        <v>10</v>
      </c>
      <c r="AI26" s="7">
        <v>0.2</v>
      </c>
      <c r="AJ26" s="7">
        <v>0.28999999999999998</v>
      </c>
      <c r="AK26" s="7">
        <v>0.23</v>
      </c>
    </row>
    <row r="27" spans="1:37" x14ac:dyDescent="0.25">
      <c r="A27" s="126" t="s">
        <v>172</v>
      </c>
      <c r="B27" s="39" t="s">
        <v>169</v>
      </c>
      <c r="C27" s="81">
        <f t="shared" si="0"/>
        <v>0.21</v>
      </c>
      <c r="D27" s="81">
        <f t="shared" si="1"/>
        <v>9.999999999999995E-3</v>
      </c>
      <c r="E27" s="51"/>
      <c r="F27" s="51"/>
      <c r="G27" s="51"/>
      <c r="H27" s="51"/>
      <c r="I27" s="51"/>
      <c r="J27" s="7">
        <v>0.21</v>
      </c>
      <c r="K27" s="7">
        <v>0.22</v>
      </c>
      <c r="L27" s="7">
        <v>0.2</v>
      </c>
      <c r="AH27" s="7">
        <v>13</v>
      </c>
      <c r="AI27" s="7">
        <v>0.2</v>
      </c>
      <c r="AJ27" s="7">
        <v>0.21</v>
      </c>
      <c r="AK27" s="7">
        <v>0.23</v>
      </c>
    </row>
    <row r="28" spans="1:37" x14ac:dyDescent="0.25">
      <c r="A28" s="126"/>
      <c r="B28" s="39"/>
      <c r="C28" s="81"/>
      <c r="D28" s="81"/>
      <c r="E28" s="51"/>
      <c r="F28" s="51"/>
      <c r="G28" s="51"/>
      <c r="H28" s="51"/>
      <c r="I28" s="51"/>
      <c r="J28" s="71"/>
      <c r="K28" s="71"/>
      <c r="L28" s="83"/>
      <c r="M28" s="175" t="s">
        <v>173</v>
      </c>
      <c r="N28" s="176"/>
      <c r="O28" s="176"/>
      <c r="P28" s="176"/>
      <c r="AH28" s="7">
        <v>16</v>
      </c>
      <c r="AI28" s="7">
        <v>0.2</v>
      </c>
      <c r="AJ28" s="7">
        <v>0.2</v>
      </c>
      <c r="AK28" s="7">
        <v>0.28000000000000003</v>
      </c>
    </row>
    <row r="29" spans="1:37" x14ac:dyDescent="0.25">
      <c r="A29" s="126"/>
      <c r="B29" s="39"/>
      <c r="C29" s="81"/>
      <c r="D29" s="81"/>
      <c r="E29" s="51"/>
      <c r="F29" s="51"/>
      <c r="G29" s="51"/>
      <c r="H29" s="51"/>
      <c r="I29" s="51"/>
      <c r="J29" s="71"/>
      <c r="K29" s="71"/>
      <c r="L29" s="83"/>
      <c r="M29" s="175"/>
      <c r="N29" s="176"/>
      <c r="O29" s="176"/>
      <c r="P29" s="176"/>
      <c r="AH29" s="7">
        <v>19</v>
      </c>
      <c r="AI29" s="7">
        <v>0.2</v>
      </c>
      <c r="AJ29" s="7">
        <v>0.2</v>
      </c>
      <c r="AK29" s="7">
        <v>0.26</v>
      </c>
    </row>
    <row r="30" spans="1:37" x14ac:dyDescent="0.25">
      <c r="A30" s="126" t="s">
        <v>174</v>
      </c>
      <c r="B30" s="39" t="s">
        <v>169</v>
      </c>
      <c r="C30" s="81">
        <f t="shared" si="0"/>
        <v>0.22</v>
      </c>
      <c r="D30" s="81">
        <f t="shared" si="1"/>
        <v>3.4641016151377442E-2</v>
      </c>
      <c r="E30" s="51"/>
      <c r="F30" s="51"/>
      <c r="G30" s="51"/>
      <c r="H30" s="51"/>
      <c r="I30" s="51"/>
      <c r="J30" s="71">
        <v>0.2</v>
      </c>
      <c r="K30" s="71">
        <v>0.2</v>
      </c>
      <c r="L30" s="83">
        <v>0.26</v>
      </c>
      <c r="M30" s="175"/>
      <c r="N30" s="176"/>
      <c r="O30" s="176"/>
      <c r="P30" s="176"/>
      <c r="AH30" s="7">
        <v>22</v>
      </c>
      <c r="AI30" s="7">
        <v>0.28000000000000003</v>
      </c>
      <c r="AJ30" s="7">
        <v>0.27</v>
      </c>
      <c r="AK30" s="7">
        <v>0.28999999999999998</v>
      </c>
    </row>
    <row r="31" spans="1:37" x14ac:dyDescent="0.25">
      <c r="A31" s="126" t="s">
        <v>175</v>
      </c>
      <c r="B31" s="39" t="s">
        <v>169</v>
      </c>
      <c r="C31" s="81">
        <f t="shared" si="0"/>
        <v>0.28000000000000003</v>
      </c>
      <c r="D31" s="81">
        <f t="shared" si="1"/>
        <v>9.9999999999999811E-3</v>
      </c>
      <c r="E31" s="51"/>
      <c r="F31" s="51"/>
      <c r="G31" s="51"/>
      <c r="H31" s="51"/>
      <c r="I31" s="51"/>
      <c r="J31" s="71">
        <v>0.28000000000000003</v>
      </c>
      <c r="K31" s="71">
        <v>0.27</v>
      </c>
      <c r="L31" s="83">
        <v>0.28999999999999998</v>
      </c>
      <c r="M31" s="175"/>
      <c r="N31" s="176"/>
      <c r="O31" s="176"/>
      <c r="P31" s="176"/>
      <c r="AH31" s="7">
        <v>25</v>
      </c>
      <c r="AI31" s="7">
        <v>0.22</v>
      </c>
      <c r="AJ31" s="7">
        <v>0.25</v>
      </c>
      <c r="AK31" s="7">
        <v>0.2</v>
      </c>
    </row>
    <row r="32" spans="1:37" x14ac:dyDescent="0.25">
      <c r="A32" s="126" t="s">
        <v>176</v>
      </c>
      <c r="B32" s="39" t="s">
        <v>169</v>
      </c>
      <c r="C32" s="81">
        <f t="shared" si="0"/>
        <v>0.2233333333333333</v>
      </c>
      <c r="D32" s="81">
        <f t="shared" si="1"/>
        <v>2.5166114784235829E-2</v>
      </c>
      <c r="E32" s="51"/>
      <c r="F32" s="51"/>
      <c r="G32" s="51"/>
      <c r="H32" s="51"/>
      <c r="I32" s="51"/>
      <c r="J32" s="51">
        <v>0.22</v>
      </c>
      <c r="K32" s="71">
        <v>0.25</v>
      </c>
      <c r="L32" s="83">
        <v>0.2</v>
      </c>
      <c r="M32" s="175"/>
      <c r="N32" s="176"/>
      <c r="O32" s="176"/>
      <c r="P32" s="176"/>
      <c r="AH32" s="7">
        <v>28</v>
      </c>
      <c r="AI32" s="7">
        <v>0.23</v>
      </c>
      <c r="AJ32" s="7">
        <v>0.24</v>
      </c>
      <c r="AK32" s="7">
        <v>0.26</v>
      </c>
    </row>
    <row r="33" spans="1:37" x14ac:dyDescent="0.25">
      <c r="A33" s="126" t="s">
        <v>177</v>
      </c>
      <c r="B33" s="39" t="s">
        <v>169</v>
      </c>
      <c r="C33" s="81">
        <f t="shared" si="0"/>
        <v>0.24333333333333332</v>
      </c>
      <c r="D33" s="81">
        <f t="shared" si="1"/>
        <v>1.5275252316519468E-2</v>
      </c>
      <c r="E33" s="51"/>
      <c r="F33" s="51"/>
      <c r="G33" s="51"/>
      <c r="H33" s="51"/>
      <c r="I33" s="51"/>
      <c r="J33" s="51">
        <v>0.23</v>
      </c>
      <c r="K33" s="71">
        <v>0.24</v>
      </c>
      <c r="L33" s="83">
        <v>0.26</v>
      </c>
      <c r="M33" s="175"/>
      <c r="N33" s="176"/>
      <c r="O33" s="176"/>
      <c r="P33" s="176"/>
      <c r="AH33" s="7">
        <v>31</v>
      </c>
      <c r="AI33" s="7">
        <v>0.21</v>
      </c>
      <c r="AJ33" s="7">
        <v>0.22</v>
      </c>
      <c r="AK33" s="7">
        <v>0.2</v>
      </c>
    </row>
    <row r="34" spans="1:37" ht="13" thickBot="1" x14ac:dyDescent="0.3">
      <c r="A34" s="128"/>
      <c r="B34" s="129"/>
      <c r="C34" s="130"/>
      <c r="D34" s="130"/>
      <c r="E34" s="131"/>
      <c r="F34" s="131"/>
      <c r="G34" s="131"/>
      <c r="H34" s="131"/>
      <c r="I34" s="131"/>
      <c r="J34" s="131"/>
      <c r="K34" s="132"/>
      <c r="L34" s="133"/>
      <c r="M34" s="134"/>
      <c r="N34" s="134"/>
      <c r="O34" s="135"/>
      <c r="P34" s="135"/>
      <c r="Q34" s="135"/>
    </row>
    <row r="35" spans="1:37" ht="13.5" thickTop="1" x14ac:dyDescent="0.3">
      <c r="A35" s="74" t="s">
        <v>147</v>
      </c>
      <c r="B35" s="57"/>
      <c r="C35" s="56"/>
      <c r="D35" s="56"/>
      <c r="E35" s="54"/>
      <c r="F35" s="54"/>
      <c r="G35" s="54"/>
      <c r="H35" s="54"/>
      <c r="I35" s="54"/>
      <c r="J35" s="54"/>
      <c r="K35" s="54"/>
      <c r="L35" s="53"/>
      <c r="AH35" s="7">
        <v>0</v>
      </c>
      <c r="AI35" s="7">
        <v>1</v>
      </c>
      <c r="AJ35" s="7">
        <v>2</v>
      </c>
      <c r="AK35" s="7">
        <v>3</v>
      </c>
    </row>
    <row r="36" spans="1:37" x14ac:dyDescent="0.25">
      <c r="A36" s="80" t="s">
        <v>126</v>
      </c>
      <c r="B36" s="39" t="s">
        <v>81</v>
      </c>
      <c r="C36" s="81">
        <f t="shared" si="0"/>
        <v>0.20000000000000004</v>
      </c>
      <c r="D36" s="81">
        <f t="shared" si="1"/>
        <v>3.3993498887762956E-17</v>
      </c>
      <c r="E36" s="51"/>
      <c r="F36" s="51"/>
      <c r="G36" s="51"/>
      <c r="H36" s="51"/>
      <c r="I36" s="51"/>
      <c r="J36" s="51">
        <v>0.2</v>
      </c>
      <c r="K36" s="51">
        <v>0.2</v>
      </c>
      <c r="L36" s="52">
        <v>0.2</v>
      </c>
      <c r="Q36" s="177" t="s">
        <v>179</v>
      </c>
      <c r="AH36" s="7">
        <v>1</v>
      </c>
      <c r="AI36" s="7">
        <v>0.2</v>
      </c>
      <c r="AJ36" s="7">
        <v>0.2</v>
      </c>
      <c r="AK36" s="7">
        <v>0.2</v>
      </c>
    </row>
    <row r="37" spans="1:37" x14ac:dyDescent="0.25">
      <c r="A37" s="80" t="s">
        <v>119</v>
      </c>
      <c r="B37" s="39" t="s">
        <v>81</v>
      </c>
      <c r="C37" s="81">
        <f t="shared" si="0"/>
        <v>9.36</v>
      </c>
      <c r="D37" s="81">
        <f t="shared" si="1"/>
        <v>0.77698133825723203</v>
      </c>
      <c r="E37" s="51"/>
      <c r="F37" s="51"/>
      <c r="G37" s="51"/>
      <c r="H37" s="51"/>
      <c r="I37" s="51"/>
      <c r="J37" s="51">
        <v>9.24</v>
      </c>
      <c r="K37" s="51">
        <v>10.19</v>
      </c>
      <c r="L37" s="52">
        <v>8.65</v>
      </c>
      <c r="Q37" s="177"/>
      <c r="AH37" s="7">
        <v>4</v>
      </c>
      <c r="AI37" s="7">
        <v>9.24</v>
      </c>
      <c r="AJ37" s="7">
        <v>10.19</v>
      </c>
      <c r="AK37" s="7">
        <v>8.65</v>
      </c>
    </row>
    <row r="38" spans="1:37" x14ac:dyDescent="0.25">
      <c r="A38" s="126" t="s">
        <v>170</v>
      </c>
      <c r="B38" s="39" t="s">
        <v>81</v>
      </c>
      <c r="C38" s="81">
        <f t="shared" si="0"/>
        <v>3.06</v>
      </c>
      <c r="D38" s="81">
        <f t="shared" si="1"/>
        <v>2.0523401277566058</v>
      </c>
      <c r="E38" s="51"/>
      <c r="F38" s="51"/>
      <c r="G38" s="51"/>
      <c r="H38" s="51"/>
      <c r="I38" s="51"/>
      <c r="J38" s="51">
        <v>5.41</v>
      </c>
      <c r="K38" s="51">
        <v>2.15</v>
      </c>
      <c r="L38" s="52">
        <v>1.62</v>
      </c>
      <c r="Q38" s="177"/>
      <c r="AH38" s="7">
        <v>7</v>
      </c>
      <c r="AI38" s="7">
        <v>5.41</v>
      </c>
      <c r="AJ38" s="7">
        <v>2.15</v>
      </c>
      <c r="AK38" s="7">
        <v>1.62</v>
      </c>
    </row>
    <row r="39" spans="1:37" ht="13" x14ac:dyDescent="0.25">
      <c r="A39" s="126" t="s">
        <v>171</v>
      </c>
      <c r="B39" s="39"/>
      <c r="C39" s="81"/>
      <c r="D39" s="81"/>
      <c r="E39" s="51"/>
      <c r="F39" s="51"/>
      <c r="G39" s="51"/>
      <c r="H39" s="51"/>
      <c r="I39" s="51"/>
      <c r="J39" s="51"/>
      <c r="K39" s="51"/>
      <c r="L39" s="52"/>
      <c r="Q39" s="177"/>
      <c r="AH39" s="7">
        <v>10</v>
      </c>
      <c r="AI39" s="7">
        <v>0.31</v>
      </c>
      <c r="AJ39" s="7">
        <v>0.44</v>
      </c>
      <c r="AK39" s="7">
        <v>0.42</v>
      </c>
    </row>
    <row r="40" spans="1:37" x14ac:dyDescent="0.25">
      <c r="A40" s="126" t="s">
        <v>172</v>
      </c>
      <c r="B40" s="39" t="s">
        <v>81</v>
      </c>
      <c r="C40" s="81">
        <f t="shared" si="0"/>
        <v>0.38999999999999996</v>
      </c>
      <c r="D40" s="81">
        <f t="shared" si="1"/>
        <v>7.0000000000000104E-2</v>
      </c>
      <c r="E40" s="51"/>
      <c r="F40" s="51"/>
      <c r="G40" s="51"/>
      <c r="H40" s="51"/>
      <c r="I40" s="51"/>
      <c r="J40" s="71">
        <v>0.31</v>
      </c>
      <c r="K40" s="51">
        <v>0.44</v>
      </c>
      <c r="L40" s="52">
        <v>0.42</v>
      </c>
      <c r="M40" s="178" t="s">
        <v>180</v>
      </c>
      <c r="N40" s="179"/>
      <c r="O40" s="179"/>
      <c r="P40" s="179"/>
      <c r="Q40" s="177"/>
      <c r="AH40" s="7">
        <v>13</v>
      </c>
      <c r="AI40" s="7">
        <v>0.39</v>
      </c>
      <c r="AJ40" s="7">
        <v>0.49</v>
      </c>
      <c r="AK40" s="7">
        <v>0.35</v>
      </c>
    </row>
    <row r="41" spans="1:37" x14ac:dyDescent="0.25">
      <c r="A41" s="126"/>
      <c r="B41" s="39"/>
      <c r="C41" s="81"/>
      <c r="D41" s="81"/>
      <c r="E41" s="51"/>
      <c r="F41" s="51"/>
      <c r="G41" s="51"/>
      <c r="H41" s="51"/>
      <c r="I41" s="51"/>
      <c r="J41" s="71"/>
      <c r="K41" s="51"/>
      <c r="L41" s="52"/>
      <c r="M41" s="178"/>
      <c r="N41" s="179"/>
      <c r="O41" s="179"/>
      <c r="P41" s="179"/>
      <c r="Q41" s="177"/>
      <c r="AH41" s="7">
        <v>16</v>
      </c>
      <c r="AI41" s="7">
        <v>0.6</v>
      </c>
      <c r="AJ41" s="7">
        <v>0.61</v>
      </c>
      <c r="AK41" s="7">
        <v>0.61</v>
      </c>
    </row>
    <row r="42" spans="1:37" x14ac:dyDescent="0.25">
      <c r="A42" s="126"/>
      <c r="B42" s="39"/>
      <c r="C42" s="81"/>
      <c r="D42" s="81"/>
      <c r="E42" s="51"/>
      <c r="F42" s="51"/>
      <c r="G42" s="51"/>
      <c r="H42" s="51"/>
      <c r="I42" s="51"/>
      <c r="J42" s="71"/>
      <c r="K42" s="51"/>
      <c r="L42" s="52"/>
      <c r="M42" s="178"/>
      <c r="N42" s="179"/>
      <c r="O42" s="179"/>
      <c r="P42" s="179"/>
      <c r="Q42" s="177"/>
      <c r="AH42" s="7">
        <v>19</v>
      </c>
      <c r="AI42" s="7">
        <v>6.69</v>
      </c>
      <c r="AJ42" s="7">
        <v>6.55</v>
      </c>
      <c r="AK42" s="7">
        <v>5.68</v>
      </c>
    </row>
    <row r="43" spans="1:37" x14ac:dyDescent="0.25">
      <c r="A43" s="126" t="s">
        <v>174</v>
      </c>
      <c r="B43" s="39" t="s">
        <v>81</v>
      </c>
      <c r="C43" s="81">
        <f t="shared" si="0"/>
        <v>6.3066666666666675</v>
      </c>
      <c r="D43" s="81">
        <f t="shared" si="1"/>
        <v>0.54720501947015576</v>
      </c>
      <c r="E43" s="51"/>
      <c r="F43" s="51"/>
      <c r="G43" s="51"/>
      <c r="H43" s="51"/>
      <c r="I43" s="51"/>
      <c r="J43" s="71">
        <v>6.69</v>
      </c>
      <c r="K43" s="51">
        <v>6.55</v>
      </c>
      <c r="L43" s="52">
        <v>5.68</v>
      </c>
      <c r="M43" s="178"/>
      <c r="N43" s="179"/>
      <c r="O43" s="179"/>
      <c r="P43" s="179"/>
      <c r="Q43" s="177"/>
      <c r="AH43" s="7">
        <v>22</v>
      </c>
      <c r="AI43" s="7">
        <v>3.61</v>
      </c>
      <c r="AJ43" s="7">
        <v>2.98</v>
      </c>
      <c r="AK43" s="7">
        <v>5.6</v>
      </c>
    </row>
    <row r="44" spans="1:37" x14ac:dyDescent="0.25">
      <c r="A44" s="126" t="s">
        <v>175</v>
      </c>
      <c r="B44" s="39" t="s">
        <v>81</v>
      </c>
      <c r="C44" s="81">
        <f t="shared" si="0"/>
        <v>4.0633333333333335</v>
      </c>
      <c r="D44" s="81">
        <f t="shared" si="1"/>
        <v>1.367564745572704</v>
      </c>
      <c r="E44" s="51"/>
      <c r="F44" s="51"/>
      <c r="G44" s="51"/>
      <c r="H44" s="51"/>
      <c r="I44" s="51"/>
      <c r="J44" s="71">
        <v>3.61</v>
      </c>
      <c r="K44" s="51">
        <v>2.98</v>
      </c>
      <c r="L44" s="52">
        <v>5.6</v>
      </c>
      <c r="M44" s="178"/>
      <c r="N44" s="179"/>
      <c r="O44" s="179"/>
      <c r="P44" s="179"/>
      <c r="Q44" s="177"/>
      <c r="AH44" s="7">
        <v>25</v>
      </c>
      <c r="AI44" s="7">
        <v>3.89</v>
      </c>
      <c r="AJ44" s="7">
        <v>3.04</v>
      </c>
      <c r="AK44" s="7">
        <v>5.82</v>
      </c>
    </row>
    <row r="45" spans="1:37" x14ac:dyDescent="0.25">
      <c r="A45" s="126" t="s">
        <v>176</v>
      </c>
      <c r="B45" s="39" t="s">
        <v>81</v>
      </c>
      <c r="C45" s="81">
        <f t="shared" si="0"/>
        <v>4.25</v>
      </c>
      <c r="D45" s="81">
        <f t="shared" si="1"/>
        <v>1.4245350118547464</v>
      </c>
      <c r="E45" s="51"/>
      <c r="F45" s="51"/>
      <c r="G45" s="51"/>
      <c r="H45" s="51"/>
      <c r="I45" s="51"/>
      <c r="J45" s="71">
        <v>3.89</v>
      </c>
      <c r="K45" s="51">
        <v>3.04</v>
      </c>
      <c r="L45" s="52">
        <v>5.82</v>
      </c>
      <c r="M45" s="178"/>
      <c r="N45" s="179"/>
      <c r="O45" s="179"/>
      <c r="P45" s="179"/>
      <c r="Q45" s="177"/>
      <c r="AH45" s="7">
        <v>28</v>
      </c>
      <c r="AI45" s="7">
        <v>12.3</v>
      </c>
      <c r="AJ45" s="7">
        <v>8.2799999999999994</v>
      </c>
      <c r="AK45" s="7">
        <v>10.18</v>
      </c>
    </row>
    <row r="46" spans="1:37" x14ac:dyDescent="0.25">
      <c r="A46" s="126" t="s">
        <v>177</v>
      </c>
      <c r="B46" s="39" t="s">
        <v>81</v>
      </c>
      <c r="C46" s="81">
        <f t="shared" si="0"/>
        <v>10.253333333333332</v>
      </c>
      <c r="D46" s="81">
        <f t="shared" si="1"/>
        <v>2.0110030664654337</v>
      </c>
      <c r="E46" s="51"/>
      <c r="F46" s="51"/>
      <c r="G46" s="51"/>
      <c r="H46" s="51"/>
      <c r="I46" s="51"/>
      <c r="J46" s="71">
        <v>12.3</v>
      </c>
      <c r="K46" s="51">
        <v>8.2799999999999994</v>
      </c>
      <c r="L46" s="52">
        <v>10.18</v>
      </c>
      <c r="M46" s="178"/>
      <c r="N46" s="179"/>
      <c r="O46" s="179"/>
      <c r="P46" s="179"/>
      <c r="Q46" s="177"/>
    </row>
    <row r="47" spans="1:37" x14ac:dyDescent="0.25">
      <c r="A47" s="47"/>
    </row>
    <row r="48" spans="1:37" x14ac:dyDescent="0.25">
      <c r="A48" s="47"/>
    </row>
    <row r="49" spans="1:1" x14ac:dyDescent="0.25">
      <c r="A49" s="47"/>
    </row>
    <row r="50" spans="1:1" x14ac:dyDescent="0.25">
      <c r="A50" s="47"/>
    </row>
    <row r="51" spans="1:1" x14ac:dyDescent="0.25">
      <c r="A51" s="47"/>
    </row>
    <row r="52" spans="1:1" x14ac:dyDescent="0.25">
      <c r="A52" s="47"/>
    </row>
    <row r="53" spans="1:1" x14ac:dyDescent="0.25">
      <c r="A53" s="47"/>
    </row>
    <row r="54" spans="1:1" x14ac:dyDescent="0.25">
      <c r="A54" s="47"/>
    </row>
    <row r="55" spans="1:1" x14ac:dyDescent="0.25">
      <c r="A55" s="47"/>
    </row>
    <row r="56" spans="1:1" x14ac:dyDescent="0.25">
      <c r="A56" s="47"/>
    </row>
    <row r="57" spans="1:1" x14ac:dyDescent="0.25">
      <c r="A57" s="47"/>
    </row>
    <row r="58" spans="1:1" x14ac:dyDescent="0.25">
      <c r="A58" s="47"/>
    </row>
    <row r="59" spans="1:1" x14ac:dyDescent="0.25">
      <c r="A59" s="47"/>
    </row>
    <row r="60" spans="1:1" x14ac:dyDescent="0.25">
      <c r="A60" s="47"/>
    </row>
    <row r="61" spans="1:1" x14ac:dyDescent="0.25">
      <c r="A61" s="47"/>
    </row>
    <row r="62" spans="1:1" x14ac:dyDescent="0.25">
      <c r="A62" s="47"/>
    </row>
    <row r="63" spans="1:1" x14ac:dyDescent="0.25">
      <c r="A63" s="47"/>
    </row>
    <row r="64" spans="1:1" x14ac:dyDescent="0.25">
      <c r="A64" s="47"/>
    </row>
    <row r="65" spans="1:1" x14ac:dyDescent="0.25">
      <c r="A65" s="47"/>
    </row>
    <row r="66" spans="1:1" x14ac:dyDescent="0.25">
      <c r="A66" s="47"/>
    </row>
    <row r="67" spans="1:1" x14ac:dyDescent="0.25">
      <c r="A67" s="47"/>
    </row>
    <row r="68" spans="1:1" x14ac:dyDescent="0.25">
      <c r="A68" s="47"/>
    </row>
    <row r="69" spans="1:1" x14ac:dyDescent="0.25">
      <c r="A69" s="47"/>
    </row>
    <row r="70" spans="1:1" x14ac:dyDescent="0.25">
      <c r="A70" s="47"/>
    </row>
    <row r="71" spans="1:1" x14ac:dyDescent="0.25">
      <c r="A71" s="47"/>
    </row>
    <row r="72" spans="1:1" x14ac:dyDescent="0.25">
      <c r="A72" s="47"/>
    </row>
    <row r="73" spans="1:1" x14ac:dyDescent="0.25">
      <c r="A73" s="47"/>
    </row>
    <row r="74" spans="1:1" x14ac:dyDescent="0.25">
      <c r="A74" s="47"/>
    </row>
    <row r="75" spans="1:1" x14ac:dyDescent="0.25">
      <c r="A75" s="47"/>
    </row>
    <row r="76" spans="1:1" x14ac:dyDescent="0.25">
      <c r="A76" s="47"/>
    </row>
    <row r="77" spans="1:1" x14ac:dyDescent="0.25">
      <c r="A77" s="47"/>
    </row>
    <row r="78" spans="1:1" x14ac:dyDescent="0.25">
      <c r="A78" s="47"/>
    </row>
    <row r="79" spans="1:1" x14ac:dyDescent="0.25">
      <c r="A79" s="47"/>
    </row>
    <row r="80" spans="1:1" x14ac:dyDescent="0.25">
      <c r="A80" s="47"/>
    </row>
    <row r="81" spans="1:1" x14ac:dyDescent="0.25">
      <c r="A81" s="47"/>
    </row>
    <row r="82" spans="1:1" x14ac:dyDescent="0.25">
      <c r="A82" s="47"/>
    </row>
    <row r="83" spans="1:1" x14ac:dyDescent="0.25">
      <c r="A83" s="47"/>
    </row>
    <row r="84" spans="1:1" x14ac:dyDescent="0.25">
      <c r="A84" s="47"/>
    </row>
    <row r="85" spans="1:1" x14ac:dyDescent="0.25">
      <c r="A85" s="47"/>
    </row>
    <row r="86" spans="1:1" x14ac:dyDescent="0.25">
      <c r="A86" s="47"/>
    </row>
    <row r="87" spans="1:1" x14ac:dyDescent="0.25">
      <c r="A87" s="47"/>
    </row>
    <row r="88" spans="1:1" x14ac:dyDescent="0.25">
      <c r="A88" s="47"/>
    </row>
    <row r="89" spans="1:1" x14ac:dyDescent="0.25">
      <c r="A89" s="47"/>
    </row>
    <row r="90" spans="1:1" x14ac:dyDescent="0.25">
      <c r="A90" s="47"/>
    </row>
    <row r="91" spans="1:1" x14ac:dyDescent="0.25">
      <c r="A91" s="47"/>
    </row>
    <row r="92" spans="1:1" x14ac:dyDescent="0.25">
      <c r="A92" s="47"/>
    </row>
    <row r="93" spans="1:1" x14ac:dyDescent="0.25">
      <c r="A93" s="47"/>
    </row>
    <row r="94" spans="1:1" x14ac:dyDescent="0.25">
      <c r="A94" s="47"/>
    </row>
    <row r="95" spans="1:1" x14ac:dyDescent="0.25">
      <c r="A95" s="47"/>
    </row>
    <row r="96" spans="1:1" x14ac:dyDescent="0.25">
      <c r="A96" s="47"/>
    </row>
    <row r="97" spans="1:1" x14ac:dyDescent="0.25">
      <c r="A97" s="47"/>
    </row>
    <row r="98" spans="1:1" x14ac:dyDescent="0.25">
      <c r="A98" s="47"/>
    </row>
    <row r="99" spans="1:1" x14ac:dyDescent="0.25">
      <c r="A99" s="47"/>
    </row>
    <row r="100" spans="1:1" x14ac:dyDescent="0.25">
      <c r="A100" s="47"/>
    </row>
    <row r="101" spans="1:1" x14ac:dyDescent="0.25">
      <c r="A101" s="47"/>
    </row>
    <row r="102" spans="1:1" x14ac:dyDescent="0.25">
      <c r="A102" s="47"/>
    </row>
    <row r="103" spans="1:1" x14ac:dyDescent="0.25">
      <c r="A103" s="47"/>
    </row>
    <row r="104" spans="1:1" x14ac:dyDescent="0.25">
      <c r="A104" s="47"/>
    </row>
    <row r="105" spans="1:1" x14ac:dyDescent="0.25">
      <c r="A105" s="47"/>
    </row>
    <row r="106" spans="1:1" x14ac:dyDescent="0.25">
      <c r="A106" s="47"/>
    </row>
    <row r="107" spans="1:1" x14ac:dyDescent="0.25">
      <c r="A107" s="47"/>
    </row>
    <row r="108" spans="1:1" x14ac:dyDescent="0.25">
      <c r="A108" s="47"/>
    </row>
    <row r="109" spans="1:1" x14ac:dyDescent="0.25">
      <c r="A109" s="47"/>
    </row>
    <row r="110" spans="1:1" x14ac:dyDescent="0.25">
      <c r="A110" s="47"/>
    </row>
    <row r="111" spans="1:1" x14ac:dyDescent="0.25">
      <c r="A111" s="47"/>
    </row>
    <row r="112" spans="1:1" x14ac:dyDescent="0.25">
      <c r="A112" s="47"/>
    </row>
    <row r="113" spans="1:1" x14ac:dyDescent="0.25">
      <c r="A113" s="47"/>
    </row>
    <row r="114" spans="1:1" x14ac:dyDescent="0.25">
      <c r="A114" s="47"/>
    </row>
    <row r="115" spans="1:1" x14ac:dyDescent="0.25">
      <c r="A115" s="47"/>
    </row>
    <row r="116" spans="1:1" x14ac:dyDescent="0.25">
      <c r="A116" s="47"/>
    </row>
    <row r="117" spans="1:1" x14ac:dyDescent="0.25">
      <c r="A117" s="47"/>
    </row>
    <row r="118" spans="1:1" x14ac:dyDescent="0.25">
      <c r="A118" s="47"/>
    </row>
    <row r="119" spans="1:1" x14ac:dyDescent="0.25">
      <c r="A119" s="47"/>
    </row>
    <row r="120" spans="1:1" x14ac:dyDescent="0.25">
      <c r="A120" s="47"/>
    </row>
    <row r="121" spans="1:1" x14ac:dyDescent="0.25">
      <c r="A121" s="47"/>
    </row>
    <row r="122" spans="1:1" x14ac:dyDescent="0.25">
      <c r="A122" s="47"/>
    </row>
    <row r="123" spans="1:1" x14ac:dyDescent="0.25">
      <c r="A123" s="47"/>
    </row>
    <row r="124" spans="1:1" x14ac:dyDescent="0.25">
      <c r="A124" s="47"/>
    </row>
    <row r="125" spans="1:1" x14ac:dyDescent="0.25">
      <c r="A125" s="47"/>
    </row>
    <row r="126" spans="1:1" x14ac:dyDescent="0.25">
      <c r="A126" s="47"/>
    </row>
    <row r="127" spans="1:1" x14ac:dyDescent="0.25">
      <c r="A127" s="47"/>
    </row>
    <row r="128" spans="1:1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  <row r="138" spans="1:1" x14ac:dyDescent="0.25">
      <c r="A138" s="47"/>
    </row>
    <row r="139" spans="1:1" x14ac:dyDescent="0.25">
      <c r="A139" s="47"/>
    </row>
    <row r="140" spans="1:1" x14ac:dyDescent="0.25">
      <c r="A140" s="47"/>
    </row>
    <row r="141" spans="1:1" x14ac:dyDescent="0.25">
      <c r="A141" s="47"/>
    </row>
    <row r="142" spans="1:1" x14ac:dyDescent="0.25">
      <c r="A142" s="47"/>
    </row>
    <row r="143" spans="1:1" x14ac:dyDescent="0.25">
      <c r="A143" s="47"/>
    </row>
    <row r="144" spans="1:1" x14ac:dyDescent="0.25">
      <c r="A144" s="47"/>
    </row>
  </sheetData>
  <mergeCells count="4">
    <mergeCell ref="M12:Q18"/>
    <mergeCell ref="M28:P33"/>
    <mergeCell ref="Q36:Q46"/>
    <mergeCell ref="M40:P46"/>
  </mergeCells>
  <pageMargins left="1" right="1" top="1" bottom="1" header="0.5" footer="0.5"/>
  <pageSetup paperSize="9" scale="83" orientation="portrait" verticalDpi="597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3"/>
  <sheetViews>
    <sheetView topLeftCell="A7" workbookViewId="0">
      <selection activeCell="N55" sqref="N55"/>
    </sheetView>
  </sheetViews>
  <sheetFormatPr baseColWidth="10" defaultColWidth="9.1796875" defaultRowHeight="12.5" x14ac:dyDescent="0.25"/>
  <cols>
    <col min="1" max="1" width="20.81640625" style="7" customWidth="1"/>
    <col min="2" max="2" width="14.54296875" style="7" customWidth="1"/>
    <col min="3" max="3" width="5.26953125" style="7" customWidth="1"/>
    <col min="4" max="4" width="7.54296875" style="7" bestFit="1" customWidth="1"/>
    <col min="5" max="6" width="9.1796875" style="7" customWidth="1"/>
    <col min="7" max="8" width="6.7265625" style="7" customWidth="1"/>
    <col min="9" max="14" width="4.453125" style="7" customWidth="1"/>
    <col min="15" max="15" width="6" style="9" customWidth="1"/>
    <col min="16" max="16" width="4.81640625" style="9" customWidth="1"/>
    <col min="17" max="17" width="3.54296875" style="9" customWidth="1"/>
    <col min="18" max="18" width="3.1796875" style="9" customWidth="1"/>
    <col min="19" max="19" width="3.7265625" style="9" customWidth="1"/>
    <col min="20" max="20" width="4" style="9" customWidth="1"/>
    <col min="21" max="21" width="4.26953125" style="9" customWidth="1"/>
    <col min="22" max="22" width="4.81640625" style="9" customWidth="1"/>
    <col min="23" max="25" width="3.453125" style="9" customWidth="1"/>
    <col min="26" max="31" width="4.7265625" style="7" customWidth="1"/>
    <col min="32" max="16384" width="9.1796875" style="7"/>
  </cols>
  <sheetData>
    <row r="1" spans="1:36" x14ac:dyDescent="0.25">
      <c r="A1" s="7" t="s">
        <v>181</v>
      </c>
    </row>
    <row r="3" spans="1:36" x14ac:dyDescent="0.25">
      <c r="C3" s="9"/>
      <c r="D3" s="9"/>
      <c r="E3" s="9"/>
    </row>
    <row r="4" spans="1:36" ht="13" x14ac:dyDescent="0.3">
      <c r="B4" s="8" t="s">
        <v>61</v>
      </c>
      <c r="C4" s="9"/>
      <c r="D4" s="9"/>
      <c r="E4" s="9"/>
    </row>
    <row r="5" spans="1:36" ht="13" x14ac:dyDescent="0.3">
      <c r="A5" s="74" t="s">
        <v>115</v>
      </c>
      <c r="B5" s="10"/>
      <c r="C5" s="9"/>
      <c r="D5" s="9"/>
      <c r="E5" s="9"/>
      <c r="I5" s="7" t="s">
        <v>57</v>
      </c>
    </row>
    <row r="6" spans="1:36" ht="13" x14ac:dyDescent="0.3">
      <c r="A6" s="136" t="s">
        <v>182</v>
      </c>
      <c r="B6" s="12"/>
      <c r="C6" s="9"/>
      <c r="D6" s="9"/>
      <c r="E6" s="9"/>
      <c r="J6" s="13" t="s">
        <v>4</v>
      </c>
      <c r="K6" s="13"/>
      <c r="L6" s="13"/>
    </row>
    <row r="7" spans="1:36" x14ac:dyDescent="0.25">
      <c r="B7" s="12"/>
      <c r="C7" s="14" t="s">
        <v>58</v>
      </c>
      <c r="D7" s="15" t="s">
        <v>59</v>
      </c>
      <c r="E7" s="9"/>
      <c r="J7" s="16">
        <v>1</v>
      </c>
      <c r="K7" s="16">
        <v>2</v>
      </c>
      <c r="L7" s="16">
        <v>3</v>
      </c>
      <c r="M7" s="17"/>
    </row>
    <row r="8" spans="1:36" x14ac:dyDescent="0.25">
      <c r="A8" s="80" t="s">
        <v>1</v>
      </c>
      <c r="B8" s="46"/>
      <c r="C8" s="81">
        <f t="shared" ref="C8:C43" si="0">AVERAGE(I8:N8)</f>
        <v>0.23333333333333331</v>
      </c>
      <c r="D8" s="81">
        <f t="shared" ref="D8:D43" si="1">STDEV(I8:N8)</f>
        <v>3.5118845842842902E-2</v>
      </c>
      <c r="E8" s="71"/>
      <c r="F8" s="51"/>
      <c r="G8" s="51"/>
      <c r="H8" s="51"/>
      <c r="I8" s="51"/>
      <c r="J8" s="71">
        <v>0.27</v>
      </c>
      <c r="K8" s="71">
        <v>0.23</v>
      </c>
      <c r="L8" s="83">
        <v>0.2</v>
      </c>
      <c r="AG8" s="7">
        <v>0</v>
      </c>
      <c r="AH8" s="7">
        <v>1</v>
      </c>
      <c r="AI8" s="7">
        <v>2</v>
      </c>
      <c r="AJ8" s="7">
        <v>3</v>
      </c>
    </row>
    <row r="9" spans="1:36" s="9" customFormat="1" x14ac:dyDescent="0.25">
      <c r="A9" s="71" t="s">
        <v>178</v>
      </c>
      <c r="B9" s="39" t="s">
        <v>111</v>
      </c>
      <c r="C9" s="81">
        <f t="shared" si="0"/>
        <v>2.0699999999999998</v>
      </c>
      <c r="D9" s="81">
        <f t="shared" si="1"/>
        <v>0.27874719729532726</v>
      </c>
      <c r="E9" s="71"/>
      <c r="F9" s="51"/>
      <c r="G9" s="51"/>
      <c r="H9" s="51"/>
      <c r="I9" s="51"/>
      <c r="J9" s="71">
        <v>1.75</v>
      </c>
      <c r="K9" s="51">
        <v>2.2000000000000002</v>
      </c>
      <c r="L9" s="52">
        <v>2.2599999999999998</v>
      </c>
      <c r="M9" s="7"/>
      <c r="N9" s="7"/>
      <c r="S9" s="7"/>
      <c r="T9" s="7"/>
      <c r="U9" s="7"/>
      <c r="V9" s="7"/>
      <c r="W9" s="7"/>
      <c r="X9" s="7"/>
      <c r="AG9" s="9">
        <v>1</v>
      </c>
      <c r="AH9" s="9">
        <v>0.27</v>
      </c>
      <c r="AI9" s="9">
        <v>0.23</v>
      </c>
      <c r="AJ9" s="9">
        <v>0.2</v>
      </c>
    </row>
    <row r="10" spans="1:36" s="9" customFormat="1" x14ac:dyDescent="0.25">
      <c r="A10" s="71" t="s">
        <v>183</v>
      </c>
      <c r="B10" s="39" t="s">
        <v>25</v>
      </c>
      <c r="C10" s="81">
        <f t="shared" si="0"/>
        <v>7.4566666666666661</v>
      </c>
      <c r="D10" s="81">
        <f t="shared" si="1"/>
        <v>0.82597417231614012</v>
      </c>
      <c r="E10" s="71"/>
      <c r="F10" s="51"/>
      <c r="G10" s="51"/>
      <c r="H10" s="51"/>
      <c r="I10" s="51"/>
      <c r="J10" s="71">
        <v>6.74</v>
      </c>
      <c r="K10" s="51">
        <v>7.27</v>
      </c>
      <c r="L10" s="52">
        <v>8.36</v>
      </c>
      <c r="M10" s="7"/>
      <c r="N10" s="7"/>
      <c r="S10" s="7"/>
      <c r="T10" s="7"/>
      <c r="U10" s="7"/>
      <c r="V10" s="7"/>
      <c r="W10" s="7"/>
      <c r="X10" s="7"/>
      <c r="AG10" s="9">
        <v>4</v>
      </c>
      <c r="AH10" s="9">
        <v>1.75</v>
      </c>
      <c r="AI10" s="9">
        <v>2.2000000000000002</v>
      </c>
      <c r="AJ10" s="9">
        <v>2.2599999999999998</v>
      </c>
    </row>
    <row r="11" spans="1:36" s="9" customFormat="1" x14ac:dyDescent="0.25">
      <c r="A11" s="149" t="s">
        <v>30</v>
      </c>
      <c r="B11" s="66" t="s">
        <v>26</v>
      </c>
      <c r="C11" s="65">
        <f t="shared" si="0"/>
        <v>8.9333333333333318</v>
      </c>
      <c r="D11" s="65">
        <f t="shared" si="1"/>
        <v>0.65010255601199862</v>
      </c>
      <c r="E11" s="67"/>
      <c r="F11" s="64"/>
      <c r="G11" s="64"/>
      <c r="H11" s="64"/>
      <c r="I11" s="64"/>
      <c r="J11" s="67">
        <v>9.59</v>
      </c>
      <c r="K11" s="64">
        <v>8.92</v>
      </c>
      <c r="L11" s="63">
        <v>8.2899999999999991</v>
      </c>
      <c r="M11" s="7"/>
      <c r="N11" s="7"/>
      <c r="S11" s="7"/>
      <c r="T11" s="7"/>
      <c r="U11" s="7"/>
      <c r="V11" s="7"/>
      <c r="W11" s="7"/>
      <c r="X11" s="7"/>
      <c r="AG11" s="9">
        <v>7</v>
      </c>
      <c r="AH11" s="9">
        <v>9.59</v>
      </c>
      <c r="AI11" s="9">
        <v>8.92</v>
      </c>
      <c r="AJ11" s="9">
        <v>8.2899999999999991</v>
      </c>
    </row>
    <row r="12" spans="1:36" s="9" customFormat="1" x14ac:dyDescent="0.25">
      <c r="A12" s="150"/>
      <c r="B12" s="62" t="s">
        <v>27</v>
      </c>
      <c r="C12" s="61">
        <f t="shared" si="0"/>
        <v>4.5766666666666671</v>
      </c>
      <c r="D12" s="61">
        <f t="shared" si="1"/>
        <v>0.33231511150312326</v>
      </c>
      <c r="E12" s="60"/>
      <c r="F12" s="59"/>
      <c r="G12" s="59"/>
      <c r="H12" s="59"/>
      <c r="I12" s="59"/>
      <c r="J12" s="60">
        <v>4.96</v>
      </c>
      <c r="K12" s="59">
        <v>4.37</v>
      </c>
      <c r="L12" s="58">
        <v>4.4000000000000004</v>
      </c>
      <c r="M12" s="7"/>
      <c r="N12" s="7"/>
      <c r="S12" s="7"/>
      <c r="T12" s="7"/>
      <c r="U12" s="7"/>
      <c r="V12" s="7"/>
      <c r="W12" s="7"/>
      <c r="X12" s="7"/>
      <c r="AG12" s="9">
        <v>10</v>
      </c>
      <c r="AH12" s="9">
        <v>4.96</v>
      </c>
      <c r="AI12" s="9">
        <v>4.37</v>
      </c>
      <c r="AJ12" s="9">
        <v>4.4000000000000004</v>
      </c>
    </row>
    <row r="13" spans="1:36" s="9" customFormat="1" x14ac:dyDescent="0.25">
      <c r="A13" s="151"/>
      <c r="B13" s="57" t="s">
        <v>28</v>
      </c>
      <c r="C13" s="56">
        <f t="shared" si="0"/>
        <v>1.5233333333333334</v>
      </c>
      <c r="D13" s="56">
        <f t="shared" si="1"/>
        <v>0.43431939092485011</v>
      </c>
      <c r="E13" s="55"/>
      <c r="F13" s="54"/>
      <c r="G13" s="54"/>
      <c r="H13" s="54"/>
      <c r="I13" s="54"/>
      <c r="J13" s="55">
        <v>2</v>
      </c>
      <c r="K13" s="55">
        <v>1.1499999999999999</v>
      </c>
      <c r="L13" s="68">
        <v>1.42</v>
      </c>
      <c r="M13" s="7"/>
      <c r="N13" s="7"/>
      <c r="W13" s="7"/>
      <c r="X13" s="7"/>
      <c r="AG13" s="9">
        <v>13</v>
      </c>
      <c r="AH13" s="9">
        <v>2</v>
      </c>
      <c r="AI13" s="9">
        <v>1.1499999999999999</v>
      </c>
      <c r="AJ13" s="9">
        <v>1.42</v>
      </c>
    </row>
    <row r="14" spans="1:36" s="9" customFormat="1" x14ac:dyDescent="0.25">
      <c r="A14" s="149" t="s">
        <v>184</v>
      </c>
      <c r="B14" s="66" t="s">
        <v>26</v>
      </c>
      <c r="C14" s="65">
        <f t="shared" si="0"/>
        <v>5.8833333333333329</v>
      </c>
      <c r="D14" s="65">
        <f t="shared" si="1"/>
        <v>0.71619364234355865</v>
      </c>
      <c r="E14" s="64"/>
      <c r="F14" s="64"/>
      <c r="G14" s="64"/>
      <c r="H14" s="64"/>
      <c r="I14" s="64"/>
      <c r="J14" s="64">
        <v>6.71</v>
      </c>
      <c r="K14" s="67">
        <v>5.45</v>
      </c>
      <c r="L14" s="70">
        <v>5.49</v>
      </c>
      <c r="M14" s="7"/>
      <c r="N14" s="7"/>
      <c r="S14" s="7"/>
      <c r="T14" s="7"/>
      <c r="AG14" s="9">
        <v>16</v>
      </c>
      <c r="AH14" s="9">
        <v>6.71</v>
      </c>
      <c r="AI14" s="9">
        <v>5.45</v>
      </c>
      <c r="AJ14" s="9">
        <v>5.49</v>
      </c>
    </row>
    <row r="15" spans="1:36" s="9" customFormat="1" x14ac:dyDescent="0.25">
      <c r="A15" s="150"/>
      <c r="B15" s="62" t="s">
        <v>27</v>
      </c>
      <c r="C15" s="61">
        <f t="shared" si="0"/>
        <v>3.5733333333333337</v>
      </c>
      <c r="D15" s="61">
        <f t="shared" si="1"/>
        <v>0.80307741428415902</v>
      </c>
      <c r="E15" s="59"/>
      <c r="F15" s="59"/>
      <c r="G15" s="59"/>
      <c r="H15" s="59"/>
      <c r="I15" s="59"/>
      <c r="J15" s="59">
        <v>4.5</v>
      </c>
      <c r="K15" s="60">
        <v>3.14</v>
      </c>
      <c r="L15" s="69">
        <v>3.08</v>
      </c>
      <c r="M15" s="7"/>
      <c r="N15" s="7"/>
      <c r="S15" s="7"/>
      <c r="T15" s="7"/>
      <c r="AG15" s="9">
        <v>19</v>
      </c>
      <c r="AH15" s="9">
        <v>4.5</v>
      </c>
      <c r="AI15" s="9">
        <v>3.14</v>
      </c>
      <c r="AJ15" s="9">
        <v>3.08</v>
      </c>
    </row>
    <row r="16" spans="1:36" s="9" customFormat="1" x14ac:dyDescent="0.25">
      <c r="A16" s="151"/>
      <c r="B16" s="57" t="s">
        <v>28</v>
      </c>
      <c r="C16" s="56">
        <f t="shared" si="0"/>
        <v>1.0633333333333332</v>
      </c>
      <c r="D16" s="56">
        <f t="shared" si="1"/>
        <v>0.27153882472555047</v>
      </c>
      <c r="E16" s="54"/>
      <c r="F16" s="54"/>
      <c r="G16" s="54"/>
      <c r="H16" s="54"/>
      <c r="I16" s="54"/>
      <c r="J16" s="54">
        <v>1.23</v>
      </c>
      <c r="K16" s="55">
        <v>1.21</v>
      </c>
      <c r="L16" s="68">
        <v>0.75</v>
      </c>
      <c r="M16" s="7"/>
      <c r="N16" s="7"/>
      <c r="S16" s="7"/>
      <c r="T16" s="7"/>
      <c r="AG16" s="9">
        <v>22</v>
      </c>
      <c r="AH16" s="9">
        <v>1.23</v>
      </c>
      <c r="AI16" s="9">
        <v>1.21</v>
      </c>
      <c r="AJ16" s="9">
        <v>0.75</v>
      </c>
    </row>
    <row r="17" spans="1:36" s="9" customFormat="1" x14ac:dyDescent="0.25">
      <c r="A17" s="149" t="s">
        <v>185</v>
      </c>
      <c r="B17" s="66" t="s">
        <v>26</v>
      </c>
      <c r="C17" s="65">
        <f t="shared" si="0"/>
        <v>1.3233333333333333</v>
      </c>
      <c r="D17" s="65">
        <f t="shared" si="1"/>
        <v>0.60879662723551087</v>
      </c>
      <c r="E17" s="64"/>
      <c r="F17" s="64"/>
      <c r="G17" s="64"/>
      <c r="H17" s="64"/>
      <c r="I17" s="64"/>
      <c r="J17" s="64">
        <v>2</v>
      </c>
      <c r="K17" s="67">
        <v>1.1499999999999999</v>
      </c>
      <c r="L17" s="70">
        <v>0.82</v>
      </c>
      <c r="M17" s="7"/>
      <c r="N17" s="7"/>
      <c r="AG17" s="9">
        <v>25</v>
      </c>
      <c r="AH17" s="9">
        <v>2</v>
      </c>
      <c r="AI17" s="9">
        <v>1.1499999999999999</v>
      </c>
      <c r="AJ17" s="9">
        <v>0.82</v>
      </c>
    </row>
    <row r="18" spans="1:36" s="9" customFormat="1" x14ac:dyDescent="0.25">
      <c r="A18" s="150"/>
      <c r="B18" s="62" t="s">
        <v>27</v>
      </c>
      <c r="C18" s="61">
        <f t="shared" si="0"/>
        <v>0.51333333333333331</v>
      </c>
      <c r="D18" s="61">
        <f t="shared" si="1"/>
        <v>0.12662279942148413</v>
      </c>
      <c r="E18" s="59"/>
      <c r="F18" s="59"/>
      <c r="G18" s="59"/>
      <c r="H18" s="59"/>
      <c r="I18" s="59"/>
      <c r="J18" s="59">
        <v>0.65</v>
      </c>
      <c r="K18" s="60">
        <v>0.49</v>
      </c>
      <c r="L18" s="69">
        <v>0.4</v>
      </c>
      <c r="M18" s="7"/>
      <c r="N18" s="7"/>
      <c r="AG18" s="9">
        <v>28</v>
      </c>
      <c r="AH18" s="9">
        <v>0.65</v>
      </c>
      <c r="AI18" s="9">
        <v>0.49</v>
      </c>
      <c r="AJ18" s="9">
        <v>0.4</v>
      </c>
    </row>
    <row r="19" spans="1:36" s="9" customFormat="1" x14ac:dyDescent="0.25">
      <c r="A19" s="151"/>
      <c r="B19" s="57" t="s">
        <v>28</v>
      </c>
      <c r="C19" s="56">
        <f t="shared" si="0"/>
        <v>0.26</v>
      </c>
      <c r="D19" s="56">
        <f t="shared" si="1"/>
        <v>5.5677643628300272E-2</v>
      </c>
      <c r="E19" s="54"/>
      <c r="F19" s="54"/>
      <c r="G19" s="54"/>
      <c r="H19" s="54"/>
      <c r="I19" s="54"/>
      <c r="J19" s="54">
        <v>0.31</v>
      </c>
      <c r="K19" s="55">
        <v>0.2</v>
      </c>
      <c r="L19" s="68">
        <v>0.27</v>
      </c>
      <c r="M19" s="7"/>
      <c r="N19" s="7"/>
      <c r="AG19" s="9">
        <v>31</v>
      </c>
      <c r="AH19" s="9">
        <v>0.31</v>
      </c>
      <c r="AI19" s="9">
        <v>0.2</v>
      </c>
      <c r="AJ19" s="9">
        <v>0.27</v>
      </c>
    </row>
    <row r="20" spans="1:36" x14ac:dyDescent="0.25">
      <c r="A20" s="149" t="s">
        <v>186</v>
      </c>
      <c r="B20" s="66" t="s">
        <v>26</v>
      </c>
      <c r="C20" s="65">
        <f t="shared" si="0"/>
        <v>8.7366666666666664</v>
      </c>
      <c r="D20" s="65">
        <f t="shared" si="1"/>
        <v>1.3191411347287039</v>
      </c>
      <c r="E20" s="64"/>
      <c r="F20" s="64"/>
      <c r="G20" s="64"/>
      <c r="H20" s="64"/>
      <c r="I20" s="64"/>
      <c r="J20" s="64">
        <v>10.23</v>
      </c>
      <c r="K20" s="67">
        <v>7.73</v>
      </c>
      <c r="L20" s="70">
        <v>8.25</v>
      </c>
      <c r="AG20" s="9">
        <v>34</v>
      </c>
      <c r="AH20" s="7">
        <v>10.23</v>
      </c>
      <c r="AI20" s="7">
        <v>7.73</v>
      </c>
      <c r="AJ20" s="7">
        <v>8.25</v>
      </c>
    </row>
    <row r="21" spans="1:36" x14ac:dyDescent="0.25">
      <c r="A21" s="150"/>
      <c r="B21" s="62" t="s">
        <v>27</v>
      </c>
      <c r="C21" s="61">
        <f t="shared" si="0"/>
        <v>4.57</v>
      </c>
      <c r="D21" s="61">
        <f t="shared" si="1"/>
        <v>0.7574298647399631</v>
      </c>
      <c r="E21" s="59"/>
      <c r="F21" s="59"/>
      <c r="G21" s="59"/>
      <c r="H21" s="59"/>
      <c r="I21" s="59"/>
      <c r="J21" s="59">
        <v>4.5</v>
      </c>
      <c r="K21" s="60">
        <v>3.85</v>
      </c>
      <c r="L21" s="69">
        <v>5.36</v>
      </c>
      <c r="AG21" s="9">
        <v>37</v>
      </c>
      <c r="AH21" s="7">
        <v>4.5</v>
      </c>
      <c r="AI21" s="7">
        <v>3.85</v>
      </c>
      <c r="AJ21" s="7">
        <v>5.36</v>
      </c>
    </row>
    <row r="22" spans="1:36" x14ac:dyDescent="0.25">
      <c r="A22" s="151"/>
      <c r="B22" s="57" t="s">
        <v>28</v>
      </c>
      <c r="C22" s="56">
        <f t="shared" si="0"/>
        <v>2.3066666666666666</v>
      </c>
      <c r="D22" s="56">
        <f t="shared" si="1"/>
        <v>0.78232559291725379</v>
      </c>
      <c r="E22" s="54"/>
      <c r="F22" s="54"/>
      <c r="G22" s="54"/>
      <c r="H22" s="54"/>
      <c r="I22" s="54"/>
      <c r="J22" s="54">
        <v>3.18</v>
      </c>
      <c r="K22" s="55">
        <v>2.0699999999999998</v>
      </c>
      <c r="L22" s="68">
        <v>1.67</v>
      </c>
      <c r="AG22" s="9">
        <v>40</v>
      </c>
      <c r="AH22" s="7">
        <v>3.18</v>
      </c>
      <c r="AI22" s="7">
        <v>2.0699999999999998</v>
      </c>
      <c r="AJ22" s="7">
        <v>1.67</v>
      </c>
    </row>
    <row r="23" spans="1:36" x14ac:dyDescent="0.25">
      <c r="A23" s="149" t="s">
        <v>187</v>
      </c>
      <c r="B23" s="66" t="s">
        <v>26</v>
      </c>
      <c r="C23" s="65">
        <f t="shared" si="0"/>
        <v>0.29666666666666663</v>
      </c>
      <c r="D23" s="65">
        <f t="shared" si="1"/>
        <v>5.507570547286101E-2</v>
      </c>
      <c r="E23" s="64"/>
      <c r="F23" s="64"/>
      <c r="G23" s="64"/>
      <c r="H23" s="64"/>
      <c r="I23" s="64"/>
      <c r="J23" s="64">
        <v>0.35</v>
      </c>
      <c r="K23" s="67">
        <v>0.3</v>
      </c>
      <c r="L23" s="70">
        <v>0.24</v>
      </c>
      <c r="AG23" s="9">
        <v>43</v>
      </c>
      <c r="AH23" s="7">
        <v>0.35</v>
      </c>
      <c r="AI23" s="7">
        <v>0.3</v>
      </c>
      <c r="AJ23" s="7">
        <v>0.24</v>
      </c>
    </row>
    <row r="24" spans="1:36" x14ac:dyDescent="0.25">
      <c r="A24" s="150"/>
      <c r="B24" s="62" t="s">
        <v>27</v>
      </c>
      <c r="C24" s="61">
        <f t="shared" si="0"/>
        <v>0.20000000000000004</v>
      </c>
      <c r="D24" s="61">
        <f t="shared" si="1"/>
        <v>3.3993498887762956E-17</v>
      </c>
      <c r="E24" s="59"/>
      <c r="F24" s="59"/>
      <c r="G24" s="59"/>
      <c r="H24" s="59"/>
      <c r="I24" s="59"/>
      <c r="J24" s="59">
        <v>0.2</v>
      </c>
      <c r="K24" s="60">
        <v>0.2</v>
      </c>
      <c r="L24" s="69">
        <v>0.2</v>
      </c>
      <c r="AG24" s="7">
        <v>0</v>
      </c>
      <c r="AH24" s="7">
        <v>1</v>
      </c>
      <c r="AI24" s="7">
        <v>2</v>
      </c>
      <c r="AJ24" s="7">
        <v>3</v>
      </c>
    </row>
    <row r="25" spans="1:36" x14ac:dyDescent="0.25">
      <c r="A25" s="151"/>
      <c r="B25" s="57" t="s">
        <v>28</v>
      </c>
      <c r="C25" s="56">
        <f t="shared" si="0"/>
        <v>0.20333333333333337</v>
      </c>
      <c r="D25" s="56">
        <f t="shared" si="1"/>
        <v>5.7735026918962467E-3</v>
      </c>
      <c r="E25" s="54"/>
      <c r="F25" s="54"/>
      <c r="G25" s="54"/>
      <c r="H25" s="54"/>
      <c r="I25" s="54"/>
      <c r="J25" s="54">
        <v>0.21</v>
      </c>
      <c r="K25" s="55">
        <v>0.2</v>
      </c>
      <c r="L25" s="68">
        <v>0.2</v>
      </c>
      <c r="AG25" s="7">
        <v>1</v>
      </c>
      <c r="AH25" s="7">
        <v>0.2</v>
      </c>
      <c r="AI25" s="7">
        <v>0.2</v>
      </c>
      <c r="AJ25" s="7">
        <v>0.2</v>
      </c>
    </row>
    <row r="26" spans="1:36" x14ac:dyDescent="0.25">
      <c r="A26" s="149" t="s">
        <v>188</v>
      </c>
      <c r="B26" s="66" t="s">
        <v>26</v>
      </c>
      <c r="C26" s="65">
        <f t="shared" si="0"/>
        <v>0.22666666666666666</v>
      </c>
      <c r="D26" s="65">
        <f t="shared" si="1"/>
        <v>3.0550504633039294E-2</v>
      </c>
      <c r="E26" s="64"/>
      <c r="F26" s="64"/>
      <c r="G26" s="64"/>
      <c r="H26" s="64"/>
      <c r="I26" s="64"/>
      <c r="J26" s="64">
        <v>0.26</v>
      </c>
      <c r="K26" s="64">
        <v>0.22</v>
      </c>
      <c r="L26" s="63">
        <v>0.2</v>
      </c>
      <c r="AG26" s="7">
        <v>4</v>
      </c>
      <c r="AH26" s="7">
        <v>0.21</v>
      </c>
      <c r="AI26" s="7">
        <v>0.2</v>
      </c>
      <c r="AJ26" s="7">
        <v>0.2</v>
      </c>
    </row>
    <row r="27" spans="1:36" x14ac:dyDescent="0.25">
      <c r="A27" s="150"/>
      <c r="B27" s="62" t="s">
        <v>27</v>
      </c>
      <c r="C27" s="61">
        <f t="shared" si="0"/>
        <v>0.20000000000000004</v>
      </c>
      <c r="D27" s="61">
        <f t="shared" si="1"/>
        <v>3.3993498887762956E-17</v>
      </c>
      <c r="E27" s="59"/>
      <c r="F27" s="59"/>
      <c r="G27" s="59"/>
      <c r="H27" s="59"/>
      <c r="I27" s="59"/>
      <c r="J27" s="59">
        <v>0.2</v>
      </c>
      <c r="K27" s="59">
        <v>0.2</v>
      </c>
      <c r="L27" s="58">
        <v>0.2</v>
      </c>
      <c r="AG27" s="7">
        <v>7</v>
      </c>
      <c r="AH27" s="7">
        <v>0.26</v>
      </c>
      <c r="AI27" s="7">
        <v>0.22</v>
      </c>
      <c r="AJ27" s="7">
        <v>0.2</v>
      </c>
    </row>
    <row r="28" spans="1:36" x14ac:dyDescent="0.25">
      <c r="A28" s="151"/>
      <c r="B28" s="57" t="s">
        <v>28</v>
      </c>
      <c r="C28" s="56">
        <f t="shared" si="0"/>
        <v>0.20000000000000004</v>
      </c>
      <c r="D28" s="56">
        <f t="shared" si="1"/>
        <v>3.3993498887762956E-17</v>
      </c>
      <c r="E28" s="54"/>
      <c r="F28" s="54"/>
      <c r="G28" s="54"/>
      <c r="H28" s="54"/>
      <c r="I28" s="54"/>
      <c r="J28" s="54">
        <v>0.2</v>
      </c>
      <c r="K28" s="54">
        <v>0.2</v>
      </c>
      <c r="L28" s="53">
        <v>0.2</v>
      </c>
      <c r="AG28" s="7">
        <v>10</v>
      </c>
      <c r="AH28" s="7">
        <v>0.2</v>
      </c>
      <c r="AI28" s="7">
        <v>0.2</v>
      </c>
      <c r="AJ28" s="7">
        <v>0.2</v>
      </c>
    </row>
    <row r="29" spans="1:36" x14ac:dyDescent="0.25">
      <c r="A29" s="149"/>
      <c r="B29" s="66"/>
      <c r="C29" s="65"/>
      <c r="D29" s="65"/>
      <c r="E29" s="64"/>
      <c r="F29" s="64"/>
      <c r="G29" s="64"/>
      <c r="H29" s="64"/>
      <c r="I29" s="64"/>
      <c r="J29" s="64"/>
      <c r="K29" s="64"/>
      <c r="L29" s="63"/>
      <c r="AG29" s="7">
        <v>13</v>
      </c>
      <c r="AH29" s="7">
        <v>0.2</v>
      </c>
      <c r="AI29" s="7">
        <v>0.2</v>
      </c>
      <c r="AJ29" s="7">
        <v>0.2</v>
      </c>
    </row>
    <row r="30" spans="1:36" x14ac:dyDescent="0.25">
      <c r="A30" s="150"/>
      <c r="B30" s="62"/>
      <c r="C30" s="61"/>
      <c r="D30" s="61"/>
      <c r="E30" s="59"/>
      <c r="F30" s="59"/>
      <c r="G30" s="59"/>
      <c r="H30" s="59"/>
      <c r="I30" s="59"/>
      <c r="J30" s="59"/>
      <c r="K30" s="59"/>
      <c r="L30" s="58"/>
      <c r="AG30" s="7">
        <v>16</v>
      </c>
      <c r="AH30" s="7">
        <v>0.25</v>
      </c>
      <c r="AI30" s="7">
        <v>0.2</v>
      </c>
      <c r="AJ30" s="7">
        <v>0.2</v>
      </c>
    </row>
    <row r="31" spans="1:36" x14ac:dyDescent="0.25">
      <c r="A31" s="151"/>
      <c r="B31" s="57"/>
      <c r="C31" s="56"/>
      <c r="D31" s="56"/>
      <c r="E31" s="54"/>
      <c r="F31" s="54"/>
      <c r="G31" s="54"/>
      <c r="H31" s="54"/>
      <c r="I31" s="54"/>
      <c r="J31" s="54"/>
      <c r="K31" s="54"/>
      <c r="L31" s="53"/>
      <c r="AG31" s="7">
        <v>19</v>
      </c>
      <c r="AH31" s="7">
        <v>0.2</v>
      </c>
      <c r="AI31" s="7">
        <v>0.2</v>
      </c>
      <c r="AJ31" s="7">
        <v>0.2</v>
      </c>
    </row>
    <row r="32" spans="1:36" x14ac:dyDescent="0.25">
      <c r="A32" s="37"/>
      <c r="B32" s="62"/>
      <c r="C32" s="61"/>
      <c r="D32" s="61"/>
      <c r="E32" s="59"/>
      <c r="F32" s="59"/>
      <c r="G32" s="59"/>
      <c r="H32" s="59"/>
      <c r="I32" s="59"/>
      <c r="K32" s="59"/>
      <c r="L32" s="58"/>
      <c r="AG32" s="7">
        <v>22</v>
      </c>
      <c r="AH32" s="7">
        <v>0.22</v>
      </c>
      <c r="AI32" s="7">
        <v>0.2</v>
      </c>
      <c r="AJ32" s="7">
        <v>0.2</v>
      </c>
    </row>
    <row r="33" spans="1:36" ht="13" x14ac:dyDescent="0.3">
      <c r="A33" s="74" t="s">
        <v>113</v>
      </c>
      <c r="B33" s="62"/>
      <c r="C33" s="61"/>
      <c r="D33" s="61"/>
      <c r="E33" s="59"/>
      <c r="F33" s="59"/>
      <c r="G33" s="59"/>
      <c r="H33" s="59"/>
      <c r="I33" s="59"/>
      <c r="K33" s="59"/>
      <c r="L33" s="58"/>
      <c r="AG33" s="7">
        <v>25</v>
      </c>
      <c r="AH33" s="7">
        <v>6.74</v>
      </c>
      <c r="AI33" s="7">
        <v>7.27</v>
      </c>
      <c r="AJ33" s="7">
        <v>8.36</v>
      </c>
    </row>
    <row r="34" spans="1:36" x14ac:dyDescent="0.25">
      <c r="A34" s="37"/>
      <c r="B34" s="62"/>
      <c r="C34" s="61"/>
      <c r="D34" s="61"/>
      <c r="E34" s="59"/>
      <c r="F34" s="59"/>
      <c r="G34" s="59"/>
      <c r="H34" s="59"/>
      <c r="I34" s="59"/>
      <c r="K34" s="59"/>
      <c r="L34" s="58"/>
      <c r="AG34" s="7">
        <v>0</v>
      </c>
      <c r="AH34" s="7">
        <v>1</v>
      </c>
      <c r="AI34" s="7">
        <v>2</v>
      </c>
      <c r="AJ34" s="7">
        <v>3</v>
      </c>
    </row>
    <row r="35" spans="1:36" x14ac:dyDescent="0.25">
      <c r="A35" s="80" t="s">
        <v>1</v>
      </c>
      <c r="B35" s="39"/>
      <c r="C35" s="81">
        <f t="shared" si="0"/>
        <v>0.20000000000000004</v>
      </c>
      <c r="D35" s="81">
        <f t="shared" si="1"/>
        <v>3.3993498887762956E-17</v>
      </c>
      <c r="E35" s="51"/>
      <c r="F35" s="51"/>
      <c r="G35" s="51"/>
      <c r="H35" s="51"/>
      <c r="I35" s="51"/>
      <c r="J35" s="51">
        <v>0.2</v>
      </c>
      <c r="K35" s="51">
        <v>0.2</v>
      </c>
      <c r="L35" s="52">
        <v>0.2</v>
      </c>
      <c r="AG35" s="7">
        <v>1</v>
      </c>
      <c r="AH35" s="7">
        <v>0.2</v>
      </c>
      <c r="AI35" s="7">
        <v>0.2</v>
      </c>
      <c r="AJ35" s="7">
        <v>0.2</v>
      </c>
    </row>
    <row r="36" spans="1:36" x14ac:dyDescent="0.25">
      <c r="A36" s="82" t="s">
        <v>178</v>
      </c>
      <c r="B36" s="39" t="s">
        <v>150</v>
      </c>
      <c r="C36" s="81">
        <f t="shared" si="0"/>
        <v>3.5333333333333332</v>
      </c>
      <c r="D36" s="81">
        <f t="shared" si="1"/>
        <v>0.83200560895545295</v>
      </c>
      <c r="E36" s="51"/>
      <c r="F36" s="51"/>
      <c r="G36" s="51"/>
      <c r="H36" s="51"/>
      <c r="I36" s="51"/>
      <c r="J36" s="51">
        <v>4.47</v>
      </c>
      <c r="K36" s="51">
        <v>2.88</v>
      </c>
      <c r="L36" s="52">
        <v>3.25</v>
      </c>
      <c r="AG36" s="7">
        <v>4</v>
      </c>
      <c r="AH36" s="7">
        <v>4.47</v>
      </c>
      <c r="AI36" s="7">
        <v>2.88</v>
      </c>
      <c r="AJ36" s="7">
        <v>3.25</v>
      </c>
    </row>
    <row r="37" spans="1:36" x14ac:dyDescent="0.25">
      <c r="A37" s="82" t="s">
        <v>183</v>
      </c>
      <c r="B37" s="39" t="s">
        <v>25</v>
      </c>
      <c r="C37" s="81">
        <f t="shared" si="0"/>
        <v>0.23333333333333336</v>
      </c>
      <c r="D37" s="81">
        <f t="shared" si="1"/>
        <v>3.5118845842842306E-2</v>
      </c>
      <c r="E37" s="51"/>
      <c r="F37" s="51"/>
      <c r="G37" s="51"/>
      <c r="H37" s="51"/>
      <c r="I37" s="51"/>
      <c r="J37" s="51">
        <v>0.2</v>
      </c>
      <c r="K37" s="51">
        <v>0.27</v>
      </c>
      <c r="L37" s="52">
        <v>0.23</v>
      </c>
      <c r="AG37" s="7">
        <v>7</v>
      </c>
      <c r="AH37" s="7">
        <v>0.2</v>
      </c>
      <c r="AI37" s="7">
        <v>0.2</v>
      </c>
      <c r="AJ37" s="7">
        <v>0.2</v>
      </c>
    </row>
    <row r="38" spans="1:36" x14ac:dyDescent="0.25">
      <c r="A38" s="82" t="s">
        <v>189</v>
      </c>
      <c r="B38" s="39" t="s">
        <v>26</v>
      </c>
      <c r="C38" s="81">
        <f t="shared" si="0"/>
        <v>0.20000000000000004</v>
      </c>
      <c r="D38" s="81">
        <f t="shared" si="1"/>
        <v>3.3993498887762956E-17</v>
      </c>
      <c r="E38" s="51"/>
      <c r="F38" s="51"/>
      <c r="G38" s="51"/>
      <c r="H38" s="51"/>
      <c r="I38" s="51"/>
      <c r="J38" s="51">
        <v>0.2</v>
      </c>
      <c r="K38" s="51">
        <v>0.2</v>
      </c>
      <c r="L38" s="52">
        <v>0.2</v>
      </c>
      <c r="AG38" s="7">
        <v>10</v>
      </c>
      <c r="AH38" s="7">
        <v>0.2</v>
      </c>
      <c r="AI38" s="7">
        <v>0.2</v>
      </c>
      <c r="AJ38" s="7">
        <v>0.2</v>
      </c>
    </row>
    <row r="39" spans="1:36" x14ac:dyDescent="0.25">
      <c r="A39" s="82" t="s">
        <v>184</v>
      </c>
      <c r="B39" s="39" t="s">
        <v>26</v>
      </c>
      <c r="C39" s="81">
        <f t="shared" si="0"/>
        <v>0.20000000000000004</v>
      </c>
      <c r="D39" s="81">
        <f t="shared" si="1"/>
        <v>3.3993498887762956E-17</v>
      </c>
      <c r="E39" s="51"/>
      <c r="F39" s="51"/>
      <c r="G39" s="51"/>
      <c r="H39" s="51"/>
      <c r="I39" s="51"/>
      <c r="J39" s="51">
        <v>0.2</v>
      </c>
      <c r="K39" s="51">
        <v>0.2</v>
      </c>
      <c r="L39" s="52">
        <v>0.2</v>
      </c>
      <c r="AG39" s="7">
        <v>13</v>
      </c>
      <c r="AH39" s="7">
        <v>0.2</v>
      </c>
      <c r="AI39" s="7">
        <v>0.2</v>
      </c>
      <c r="AJ39" s="7">
        <v>0.2</v>
      </c>
    </row>
    <row r="40" spans="1:36" x14ac:dyDescent="0.25">
      <c r="A40" s="82" t="s">
        <v>185</v>
      </c>
      <c r="B40" s="39" t="s">
        <v>26</v>
      </c>
      <c r="C40" s="81">
        <f t="shared" si="0"/>
        <v>0.20000000000000004</v>
      </c>
      <c r="D40" s="81">
        <f t="shared" si="1"/>
        <v>3.3993498887762956E-17</v>
      </c>
      <c r="E40" s="51"/>
      <c r="F40" s="51"/>
      <c r="G40" s="51"/>
      <c r="H40" s="51"/>
      <c r="I40" s="51"/>
      <c r="J40" s="51">
        <v>0.2</v>
      </c>
      <c r="K40" s="51">
        <v>0.2</v>
      </c>
      <c r="L40" s="52">
        <v>0.2</v>
      </c>
      <c r="AG40" s="7">
        <v>16</v>
      </c>
      <c r="AH40" s="7">
        <v>0.39</v>
      </c>
      <c r="AI40" s="7">
        <v>0.34</v>
      </c>
      <c r="AJ40" s="7">
        <v>0.4</v>
      </c>
    </row>
    <row r="41" spans="1:36" x14ac:dyDescent="0.25">
      <c r="A41" s="82" t="s">
        <v>186</v>
      </c>
      <c r="B41" s="39" t="s">
        <v>26</v>
      </c>
      <c r="C41" s="81">
        <f t="shared" si="0"/>
        <v>0.37666666666666665</v>
      </c>
      <c r="D41" s="81">
        <f t="shared" si="1"/>
        <v>3.2145502536643181E-2</v>
      </c>
      <c r="E41" s="51"/>
      <c r="F41" s="51"/>
      <c r="G41" s="51"/>
      <c r="H41" s="51"/>
      <c r="I41" s="51"/>
      <c r="J41" s="51">
        <v>0.39</v>
      </c>
      <c r="K41" s="51">
        <v>0.34</v>
      </c>
      <c r="L41" s="52">
        <v>0.4</v>
      </c>
      <c r="AG41" s="7">
        <v>19</v>
      </c>
      <c r="AH41" s="7">
        <v>0.2</v>
      </c>
      <c r="AI41" s="7">
        <v>0.2</v>
      </c>
      <c r="AJ41" s="7">
        <v>0.2</v>
      </c>
    </row>
    <row r="42" spans="1:36" x14ac:dyDescent="0.25">
      <c r="A42" s="82" t="s">
        <v>187</v>
      </c>
      <c r="B42" s="39" t="s">
        <v>26</v>
      </c>
      <c r="C42" s="81">
        <f t="shared" si="0"/>
        <v>0.20000000000000004</v>
      </c>
      <c r="D42" s="81">
        <f t="shared" si="1"/>
        <v>3.3993498887762956E-17</v>
      </c>
      <c r="E42" s="51"/>
      <c r="F42" s="51"/>
      <c r="G42" s="51"/>
      <c r="H42" s="51"/>
      <c r="I42" s="51"/>
      <c r="J42" s="51">
        <v>0.2</v>
      </c>
      <c r="K42" s="51">
        <v>0.2</v>
      </c>
      <c r="L42" s="52">
        <v>0.2</v>
      </c>
      <c r="AG42" s="7">
        <v>22</v>
      </c>
      <c r="AH42" s="7">
        <v>0.25</v>
      </c>
      <c r="AI42" s="7">
        <v>0.28000000000000003</v>
      </c>
      <c r="AJ42" s="7">
        <v>0.28000000000000003</v>
      </c>
    </row>
    <row r="43" spans="1:36" x14ac:dyDescent="0.25">
      <c r="A43" s="82" t="s">
        <v>188</v>
      </c>
      <c r="B43" s="39" t="s">
        <v>26</v>
      </c>
      <c r="C43" s="81">
        <f t="shared" si="0"/>
        <v>0.27</v>
      </c>
      <c r="D43" s="81">
        <f t="shared" si="1"/>
        <v>1.7320508075688787E-2</v>
      </c>
      <c r="E43" s="51"/>
      <c r="F43" s="51"/>
      <c r="G43" s="51"/>
      <c r="H43" s="51"/>
      <c r="I43" s="51"/>
      <c r="J43" s="51">
        <v>0.25</v>
      </c>
      <c r="K43" s="51">
        <v>0.28000000000000003</v>
      </c>
      <c r="L43" s="52">
        <v>0.28000000000000003</v>
      </c>
      <c r="AG43" s="7">
        <v>25</v>
      </c>
      <c r="AH43" s="7">
        <v>0.27</v>
      </c>
      <c r="AI43" s="7">
        <v>0.36</v>
      </c>
      <c r="AJ43" s="7">
        <v>0.22</v>
      </c>
    </row>
    <row r="44" spans="1:36" x14ac:dyDescent="0.25">
      <c r="A44" s="82"/>
      <c r="B44" s="39"/>
      <c r="C44" s="81"/>
      <c r="D44" s="81"/>
      <c r="E44" s="51"/>
      <c r="F44" s="51"/>
      <c r="G44" s="51"/>
      <c r="H44" s="51"/>
      <c r="I44" s="51"/>
      <c r="J44" s="51"/>
      <c r="K44" s="51"/>
      <c r="L44" s="52"/>
      <c r="AG44" s="7">
        <v>28</v>
      </c>
      <c r="AH44" s="7">
        <v>0.2</v>
      </c>
      <c r="AI44" s="7">
        <v>0.27</v>
      </c>
      <c r="AJ44" s="7">
        <v>0.23</v>
      </c>
    </row>
    <row r="45" spans="1:36" x14ac:dyDescent="0.25">
      <c r="A45" s="47"/>
    </row>
    <row r="46" spans="1:36" x14ac:dyDescent="0.25">
      <c r="A46" s="47"/>
    </row>
    <row r="47" spans="1:36" x14ac:dyDescent="0.25">
      <c r="A47" s="47"/>
    </row>
    <row r="48" spans="1:36" x14ac:dyDescent="0.25">
      <c r="A48" s="47"/>
    </row>
    <row r="49" spans="1:1" x14ac:dyDescent="0.25">
      <c r="A49" s="47"/>
    </row>
    <row r="50" spans="1:1" x14ac:dyDescent="0.25">
      <c r="A50" s="47"/>
    </row>
    <row r="51" spans="1:1" x14ac:dyDescent="0.25">
      <c r="A51" s="47"/>
    </row>
    <row r="52" spans="1:1" x14ac:dyDescent="0.25">
      <c r="A52" s="47"/>
    </row>
    <row r="53" spans="1:1" x14ac:dyDescent="0.25">
      <c r="A53" s="47"/>
    </row>
    <row r="54" spans="1:1" x14ac:dyDescent="0.25">
      <c r="A54" s="47"/>
    </row>
    <row r="55" spans="1:1" x14ac:dyDescent="0.25">
      <c r="A55" s="47"/>
    </row>
    <row r="56" spans="1:1" x14ac:dyDescent="0.25">
      <c r="A56" s="47"/>
    </row>
    <row r="57" spans="1:1" x14ac:dyDescent="0.25">
      <c r="A57" s="47"/>
    </row>
    <row r="58" spans="1:1" x14ac:dyDescent="0.25">
      <c r="A58" s="47"/>
    </row>
    <row r="59" spans="1:1" x14ac:dyDescent="0.25">
      <c r="A59" s="47"/>
    </row>
    <row r="60" spans="1:1" x14ac:dyDescent="0.25">
      <c r="A60" s="47"/>
    </row>
    <row r="61" spans="1:1" x14ac:dyDescent="0.25">
      <c r="A61" s="47"/>
    </row>
    <row r="62" spans="1:1" x14ac:dyDescent="0.25">
      <c r="A62" s="47"/>
    </row>
    <row r="63" spans="1:1" x14ac:dyDescent="0.25">
      <c r="A63" s="47"/>
    </row>
    <row r="64" spans="1:1" x14ac:dyDescent="0.25">
      <c r="A64" s="47"/>
    </row>
    <row r="65" spans="1:1" x14ac:dyDescent="0.25">
      <c r="A65" s="47"/>
    </row>
    <row r="66" spans="1:1" x14ac:dyDescent="0.25">
      <c r="A66" s="47"/>
    </row>
    <row r="67" spans="1:1" x14ac:dyDescent="0.25">
      <c r="A67" s="47"/>
    </row>
    <row r="68" spans="1:1" x14ac:dyDescent="0.25">
      <c r="A68" s="47"/>
    </row>
    <row r="69" spans="1:1" x14ac:dyDescent="0.25">
      <c r="A69" s="47"/>
    </row>
    <row r="70" spans="1:1" x14ac:dyDescent="0.25">
      <c r="A70" s="47"/>
    </row>
    <row r="71" spans="1:1" x14ac:dyDescent="0.25">
      <c r="A71" s="47"/>
    </row>
    <row r="72" spans="1:1" x14ac:dyDescent="0.25">
      <c r="A72" s="47"/>
    </row>
    <row r="73" spans="1:1" x14ac:dyDescent="0.25">
      <c r="A73" s="47"/>
    </row>
    <row r="74" spans="1:1" x14ac:dyDescent="0.25">
      <c r="A74" s="47"/>
    </row>
    <row r="75" spans="1:1" x14ac:dyDescent="0.25">
      <c r="A75" s="47"/>
    </row>
    <row r="76" spans="1:1" x14ac:dyDescent="0.25">
      <c r="A76" s="47"/>
    </row>
    <row r="77" spans="1:1" x14ac:dyDescent="0.25">
      <c r="A77" s="47"/>
    </row>
    <row r="78" spans="1:1" x14ac:dyDescent="0.25">
      <c r="A78" s="47"/>
    </row>
    <row r="79" spans="1:1" x14ac:dyDescent="0.25">
      <c r="A79" s="47"/>
    </row>
    <row r="80" spans="1:1" x14ac:dyDescent="0.25">
      <c r="A80" s="47"/>
    </row>
    <row r="81" spans="1:1" x14ac:dyDescent="0.25">
      <c r="A81" s="47"/>
    </row>
    <row r="82" spans="1:1" x14ac:dyDescent="0.25">
      <c r="A82" s="47"/>
    </row>
    <row r="83" spans="1:1" x14ac:dyDescent="0.25">
      <c r="A83" s="47"/>
    </row>
    <row r="84" spans="1:1" x14ac:dyDescent="0.25">
      <c r="A84" s="47"/>
    </row>
    <row r="85" spans="1:1" x14ac:dyDescent="0.25">
      <c r="A85" s="47"/>
    </row>
    <row r="86" spans="1:1" x14ac:dyDescent="0.25">
      <c r="A86" s="47"/>
    </row>
    <row r="87" spans="1:1" x14ac:dyDescent="0.25">
      <c r="A87" s="47"/>
    </row>
    <row r="88" spans="1:1" x14ac:dyDescent="0.25">
      <c r="A88" s="47"/>
    </row>
    <row r="89" spans="1:1" x14ac:dyDescent="0.25">
      <c r="A89" s="47"/>
    </row>
    <row r="90" spans="1:1" x14ac:dyDescent="0.25">
      <c r="A90" s="47"/>
    </row>
    <row r="91" spans="1:1" x14ac:dyDescent="0.25">
      <c r="A91" s="47"/>
    </row>
    <row r="92" spans="1:1" x14ac:dyDescent="0.25">
      <c r="A92" s="47"/>
    </row>
    <row r="93" spans="1:1" x14ac:dyDescent="0.25">
      <c r="A93" s="47"/>
    </row>
    <row r="94" spans="1:1" x14ac:dyDescent="0.25">
      <c r="A94" s="47"/>
    </row>
    <row r="95" spans="1:1" x14ac:dyDescent="0.25">
      <c r="A95" s="47"/>
    </row>
    <row r="96" spans="1:1" x14ac:dyDescent="0.25">
      <c r="A96" s="47"/>
    </row>
    <row r="97" spans="1:1" x14ac:dyDescent="0.25">
      <c r="A97" s="47"/>
    </row>
    <row r="98" spans="1:1" x14ac:dyDescent="0.25">
      <c r="A98" s="47"/>
    </row>
    <row r="99" spans="1:1" x14ac:dyDescent="0.25">
      <c r="A99" s="47"/>
    </row>
    <row r="100" spans="1:1" x14ac:dyDescent="0.25">
      <c r="A100" s="47"/>
    </row>
    <row r="101" spans="1:1" x14ac:dyDescent="0.25">
      <c r="A101" s="47"/>
    </row>
    <row r="102" spans="1:1" x14ac:dyDescent="0.25">
      <c r="A102" s="47"/>
    </row>
    <row r="103" spans="1:1" x14ac:dyDescent="0.25">
      <c r="A103" s="47"/>
    </row>
    <row r="104" spans="1:1" x14ac:dyDescent="0.25">
      <c r="A104" s="47"/>
    </row>
    <row r="105" spans="1:1" x14ac:dyDescent="0.25">
      <c r="A105" s="47"/>
    </row>
    <row r="106" spans="1:1" x14ac:dyDescent="0.25">
      <c r="A106" s="47"/>
    </row>
    <row r="107" spans="1:1" x14ac:dyDescent="0.25">
      <c r="A107" s="47"/>
    </row>
    <row r="108" spans="1:1" x14ac:dyDescent="0.25">
      <c r="A108" s="47"/>
    </row>
    <row r="109" spans="1:1" x14ac:dyDescent="0.25">
      <c r="A109" s="47"/>
    </row>
    <row r="110" spans="1:1" x14ac:dyDescent="0.25">
      <c r="A110" s="47"/>
    </row>
    <row r="111" spans="1:1" x14ac:dyDescent="0.25">
      <c r="A111" s="47"/>
    </row>
    <row r="112" spans="1:1" x14ac:dyDescent="0.25">
      <c r="A112" s="47"/>
    </row>
    <row r="113" spans="1:1" x14ac:dyDescent="0.25">
      <c r="A113" s="47"/>
    </row>
    <row r="114" spans="1:1" x14ac:dyDescent="0.25">
      <c r="A114" s="47"/>
    </row>
    <row r="115" spans="1:1" x14ac:dyDescent="0.25">
      <c r="A115" s="47"/>
    </row>
    <row r="116" spans="1:1" x14ac:dyDescent="0.25">
      <c r="A116" s="47"/>
    </row>
    <row r="117" spans="1:1" x14ac:dyDescent="0.25">
      <c r="A117" s="47"/>
    </row>
    <row r="118" spans="1:1" x14ac:dyDescent="0.25">
      <c r="A118" s="47"/>
    </row>
    <row r="119" spans="1:1" x14ac:dyDescent="0.25">
      <c r="A119" s="47"/>
    </row>
    <row r="120" spans="1:1" x14ac:dyDescent="0.25">
      <c r="A120" s="47"/>
    </row>
    <row r="121" spans="1:1" x14ac:dyDescent="0.25">
      <c r="A121" s="47"/>
    </row>
    <row r="122" spans="1:1" x14ac:dyDescent="0.25">
      <c r="A122" s="47"/>
    </row>
    <row r="123" spans="1:1" x14ac:dyDescent="0.25">
      <c r="A123" s="47"/>
    </row>
    <row r="124" spans="1:1" x14ac:dyDescent="0.25">
      <c r="A124" s="47"/>
    </row>
    <row r="125" spans="1:1" x14ac:dyDescent="0.25">
      <c r="A125" s="47"/>
    </row>
    <row r="126" spans="1:1" x14ac:dyDescent="0.25">
      <c r="A126" s="47"/>
    </row>
    <row r="127" spans="1:1" x14ac:dyDescent="0.25">
      <c r="A127" s="47"/>
    </row>
    <row r="128" spans="1:1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  <row r="138" spans="1:1" x14ac:dyDescent="0.25">
      <c r="A138" s="47"/>
    </row>
    <row r="139" spans="1:1" x14ac:dyDescent="0.25">
      <c r="A139" s="47"/>
    </row>
    <row r="140" spans="1:1" x14ac:dyDescent="0.25">
      <c r="A140" s="47"/>
    </row>
    <row r="141" spans="1:1" x14ac:dyDescent="0.25">
      <c r="A141" s="47"/>
    </row>
    <row r="142" spans="1:1" x14ac:dyDescent="0.25">
      <c r="A142" s="47"/>
    </row>
    <row r="143" spans="1:1" x14ac:dyDescent="0.25">
      <c r="A143" s="47"/>
    </row>
  </sheetData>
  <mergeCells count="7">
    <mergeCell ref="A29:A31"/>
    <mergeCell ref="A11:A13"/>
    <mergeCell ref="A14:A16"/>
    <mergeCell ref="A17:A19"/>
    <mergeCell ref="A20:A22"/>
    <mergeCell ref="A23:A25"/>
    <mergeCell ref="A26:A28"/>
  </mergeCells>
  <pageMargins left="1" right="1" top="1" bottom="1" header="0.5" footer="0.5"/>
  <pageSetup paperSize="9" scale="86" orientation="portrait" verticalDpi="597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3"/>
  <sheetViews>
    <sheetView workbookViewId="0">
      <selection activeCell="G50" sqref="G50"/>
    </sheetView>
  </sheetViews>
  <sheetFormatPr baseColWidth="10" defaultRowHeight="14.5" x14ac:dyDescent="0.35"/>
  <cols>
    <col min="1" max="16384" width="10.90625" style="137"/>
  </cols>
  <sheetData>
    <row r="3" spans="1:12" x14ac:dyDescent="0.35">
      <c r="B3" s="8" t="s">
        <v>61</v>
      </c>
      <c r="C3" s="9"/>
      <c r="D3" s="9"/>
      <c r="E3" s="9"/>
    </row>
    <row r="4" spans="1:12" x14ac:dyDescent="0.35">
      <c r="B4" s="10"/>
      <c r="C4" s="9"/>
      <c r="D4" s="9"/>
      <c r="E4" s="9"/>
      <c r="I4" s="7" t="s">
        <v>57</v>
      </c>
    </row>
    <row r="5" spans="1:12" x14ac:dyDescent="0.35">
      <c r="A5" s="74" t="s">
        <v>147</v>
      </c>
      <c r="B5" s="12"/>
      <c r="C5" s="9"/>
      <c r="D5" s="9"/>
      <c r="E5" s="9"/>
      <c r="J5" s="13" t="s">
        <v>4</v>
      </c>
      <c r="K5" s="13"/>
      <c r="L5" s="13"/>
    </row>
    <row r="6" spans="1:12" x14ac:dyDescent="0.35">
      <c r="B6" s="12"/>
      <c r="C6" s="14" t="s">
        <v>58</v>
      </c>
      <c r="D6" s="15" t="s">
        <v>59</v>
      </c>
      <c r="E6" s="9"/>
      <c r="J6" s="16">
        <v>1</v>
      </c>
      <c r="K6" s="16">
        <v>2</v>
      </c>
      <c r="L6" s="16">
        <v>3</v>
      </c>
    </row>
    <row r="7" spans="1:12" x14ac:dyDescent="0.35">
      <c r="A7" s="80" t="s">
        <v>1</v>
      </c>
      <c r="B7" s="46"/>
      <c r="C7" s="81">
        <v>0.23333333333333331</v>
      </c>
      <c r="D7" s="81">
        <v>3.5118845842842902E-2</v>
      </c>
      <c r="E7" s="71"/>
      <c r="F7" s="51"/>
      <c r="G7" s="51"/>
      <c r="H7" s="51"/>
      <c r="I7" s="51"/>
      <c r="J7" s="71">
        <v>0.27</v>
      </c>
      <c r="K7" s="71">
        <v>0.23</v>
      </c>
      <c r="L7" s="83">
        <v>0.2</v>
      </c>
    </row>
    <row r="8" spans="1:12" x14ac:dyDescent="0.35">
      <c r="A8" s="71" t="s">
        <v>178</v>
      </c>
      <c r="B8" s="39" t="s">
        <v>111</v>
      </c>
      <c r="C8" s="81">
        <v>2.0699999999999998</v>
      </c>
      <c r="D8" s="81">
        <v>0.27874719729532726</v>
      </c>
      <c r="E8" s="71"/>
      <c r="F8" s="51"/>
      <c r="G8" s="51"/>
      <c r="H8" s="51"/>
      <c r="I8" s="51"/>
      <c r="J8" s="71">
        <v>1.75</v>
      </c>
      <c r="K8" s="51">
        <v>2.2000000000000002</v>
      </c>
      <c r="L8" s="52">
        <v>2.2599999999999998</v>
      </c>
    </row>
    <row r="9" spans="1:12" x14ac:dyDescent="0.35">
      <c r="A9" s="71" t="s">
        <v>190</v>
      </c>
      <c r="B9" s="39" t="s">
        <v>25</v>
      </c>
      <c r="C9" s="81">
        <v>7.4566666666666661</v>
      </c>
      <c r="D9" s="81">
        <v>0.82597417231614012</v>
      </c>
      <c r="E9" s="71"/>
      <c r="F9" s="51"/>
      <c r="G9" s="51"/>
      <c r="H9" s="51"/>
      <c r="I9" s="51"/>
      <c r="J9" s="71">
        <v>6.74</v>
      </c>
      <c r="K9" s="51">
        <v>7.27</v>
      </c>
      <c r="L9" s="52">
        <v>8.36</v>
      </c>
    </row>
    <row r="10" spans="1:12" x14ac:dyDescent="0.35">
      <c r="A10" s="149" t="s">
        <v>112</v>
      </c>
      <c r="B10" s="66" t="s">
        <v>26</v>
      </c>
      <c r="C10" s="65">
        <v>8.9333333333333318</v>
      </c>
      <c r="D10" s="65">
        <v>0.65010255601199862</v>
      </c>
      <c r="E10" s="67"/>
      <c r="F10" s="64"/>
      <c r="G10" s="64"/>
      <c r="H10" s="64"/>
      <c r="I10" s="64"/>
      <c r="J10" s="67">
        <v>9.59</v>
      </c>
      <c r="K10" s="64">
        <v>8.92</v>
      </c>
      <c r="L10" s="63">
        <v>8.2899999999999991</v>
      </c>
    </row>
    <row r="11" spans="1:12" x14ac:dyDescent="0.35">
      <c r="A11" s="150"/>
      <c r="B11" s="62" t="s">
        <v>27</v>
      </c>
      <c r="C11" s="61">
        <v>4.5766666666666671</v>
      </c>
      <c r="D11" s="61">
        <v>0.33231511150312326</v>
      </c>
      <c r="E11" s="60"/>
      <c r="F11" s="59"/>
      <c r="G11" s="59"/>
      <c r="H11" s="59"/>
      <c r="I11" s="59"/>
      <c r="J11" s="60">
        <v>4.96</v>
      </c>
      <c r="K11" s="59">
        <v>4.37</v>
      </c>
      <c r="L11" s="58">
        <v>4.4000000000000004</v>
      </c>
    </row>
    <row r="12" spans="1:12" x14ac:dyDescent="0.35">
      <c r="A12" s="151"/>
      <c r="B12" s="57" t="s">
        <v>28</v>
      </c>
      <c r="C12" s="56">
        <v>1.5233333333333334</v>
      </c>
      <c r="D12" s="56">
        <v>0.43431939092485011</v>
      </c>
      <c r="E12" s="55"/>
      <c r="F12" s="54"/>
      <c r="G12" s="54"/>
      <c r="H12" s="54"/>
      <c r="I12" s="54"/>
      <c r="J12" s="55">
        <v>2</v>
      </c>
      <c r="K12" s="55">
        <v>1.1499999999999999</v>
      </c>
      <c r="L12" s="68">
        <v>1.42</v>
      </c>
    </row>
    <row r="13" spans="1:12" x14ac:dyDescent="0.35">
      <c r="A13" s="149" t="s">
        <v>184</v>
      </c>
      <c r="B13" s="66" t="s">
        <v>26</v>
      </c>
      <c r="C13" s="65">
        <v>5.8833333333333329</v>
      </c>
      <c r="D13" s="65">
        <v>0.71619364234355865</v>
      </c>
      <c r="E13" s="64"/>
      <c r="F13" s="64"/>
      <c r="G13" s="64"/>
      <c r="H13" s="64"/>
      <c r="I13" s="64"/>
      <c r="J13" s="64">
        <v>6.71</v>
      </c>
      <c r="K13" s="67">
        <v>5.45</v>
      </c>
      <c r="L13" s="70">
        <v>5.49</v>
      </c>
    </row>
    <row r="14" spans="1:12" x14ac:dyDescent="0.35">
      <c r="A14" s="150"/>
      <c r="B14" s="62" t="s">
        <v>27</v>
      </c>
      <c r="C14" s="61">
        <v>3.5733333333333337</v>
      </c>
      <c r="D14" s="61">
        <v>0.80307741428415902</v>
      </c>
      <c r="E14" s="59"/>
      <c r="F14" s="59"/>
      <c r="G14" s="59"/>
      <c r="H14" s="59"/>
      <c r="I14" s="59"/>
      <c r="J14" s="59">
        <v>4.5</v>
      </c>
      <c r="K14" s="60">
        <v>3.14</v>
      </c>
      <c r="L14" s="69">
        <v>3.08</v>
      </c>
    </row>
    <row r="15" spans="1:12" x14ac:dyDescent="0.35">
      <c r="A15" s="151"/>
      <c r="B15" s="57" t="s">
        <v>28</v>
      </c>
      <c r="C15" s="56">
        <v>1.0633333333333332</v>
      </c>
      <c r="D15" s="56">
        <v>0.27153882472555047</v>
      </c>
      <c r="E15" s="54"/>
      <c r="F15" s="54"/>
      <c r="G15" s="54"/>
      <c r="H15" s="54"/>
      <c r="I15" s="54"/>
      <c r="J15" s="54">
        <v>1.23</v>
      </c>
      <c r="K15" s="55">
        <v>1.21</v>
      </c>
      <c r="L15" s="68">
        <v>0.75</v>
      </c>
    </row>
    <row r="16" spans="1:12" x14ac:dyDescent="0.35">
      <c r="A16" s="149" t="s">
        <v>185</v>
      </c>
      <c r="B16" s="66" t="s">
        <v>26</v>
      </c>
      <c r="C16" s="65">
        <v>1.3233333333333333</v>
      </c>
      <c r="D16" s="65">
        <v>0.60879662723551087</v>
      </c>
      <c r="E16" s="64"/>
      <c r="F16" s="64"/>
      <c r="G16" s="64"/>
      <c r="H16" s="64"/>
      <c r="I16" s="64"/>
      <c r="J16" s="64">
        <v>2</v>
      </c>
      <c r="K16" s="67">
        <v>1.1499999999999999</v>
      </c>
      <c r="L16" s="70">
        <v>0.82</v>
      </c>
    </row>
    <row r="17" spans="1:12" x14ac:dyDescent="0.35">
      <c r="A17" s="150"/>
      <c r="B17" s="62" t="s">
        <v>27</v>
      </c>
      <c r="C17" s="61">
        <v>0.51333333333333331</v>
      </c>
      <c r="D17" s="61">
        <v>0.12662279942148413</v>
      </c>
      <c r="E17" s="59"/>
      <c r="F17" s="59"/>
      <c r="G17" s="59"/>
      <c r="H17" s="59"/>
      <c r="I17" s="59"/>
      <c r="J17" s="59">
        <v>0.65</v>
      </c>
      <c r="K17" s="60">
        <v>0.49</v>
      </c>
      <c r="L17" s="69">
        <v>0.4</v>
      </c>
    </row>
    <row r="18" spans="1:12" x14ac:dyDescent="0.35">
      <c r="A18" s="151"/>
      <c r="B18" s="57" t="s">
        <v>28</v>
      </c>
      <c r="C18" s="56">
        <v>0.26</v>
      </c>
      <c r="D18" s="56">
        <v>5.5677643628300272E-2</v>
      </c>
      <c r="E18" s="54"/>
      <c r="F18" s="54"/>
      <c r="G18" s="54"/>
      <c r="H18" s="54"/>
      <c r="I18" s="54"/>
      <c r="J18" s="54">
        <v>0.31</v>
      </c>
      <c r="K18" s="55">
        <v>0.2</v>
      </c>
      <c r="L18" s="68">
        <v>0.27</v>
      </c>
    </row>
    <row r="19" spans="1:12" x14ac:dyDescent="0.35">
      <c r="A19" s="149" t="s">
        <v>186</v>
      </c>
      <c r="B19" s="66" t="s">
        <v>26</v>
      </c>
      <c r="C19" s="65">
        <v>8.7366666666666664</v>
      </c>
      <c r="D19" s="65">
        <v>1.3191411347287039</v>
      </c>
      <c r="E19" s="64"/>
      <c r="F19" s="64"/>
      <c r="G19" s="64"/>
      <c r="H19" s="64"/>
      <c r="I19" s="64"/>
      <c r="J19" s="64">
        <v>10.23</v>
      </c>
      <c r="K19" s="67">
        <v>7.73</v>
      </c>
      <c r="L19" s="70">
        <v>8.25</v>
      </c>
    </row>
    <row r="20" spans="1:12" x14ac:dyDescent="0.35">
      <c r="A20" s="150"/>
      <c r="B20" s="62" t="s">
        <v>27</v>
      </c>
      <c r="C20" s="61">
        <v>4.57</v>
      </c>
      <c r="D20" s="61">
        <v>0.7574298647399631</v>
      </c>
      <c r="E20" s="59"/>
      <c r="F20" s="59"/>
      <c r="G20" s="59"/>
      <c r="H20" s="59"/>
      <c r="I20" s="59"/>
      <c r="J20" s="59">
        <v>4.5</v>
      </c>
      <c r="K20" s="60">
        <v>3.85</v>
      </c>
      <c r="L20" s="69">
        <v>5.36</v>
      </c>
    </row>
    <row r="21" spans="1:12" x14ac:dyDescent="0.35">
      <c r="A21" s="151"/>
      <c r="B21" s="57" t="s">
        <v>28</v>
      </c>
      <c r="C21" s="56">
        <v>2.3066666666666666</v>
      </c>
      <c r="D21" s="56">
        <v>0.78232559291725379</v>
      </c>
      <c r="E21" s="54"/>
      <c r="F21" s="54"/>
      <c r="G21" s="54"/>
      <c r="H21" s="54"/>
      <c r="I21" s="54"/>
      <c r="J21" s="54">
        <v>3.18</v>
      </c>
      <c r="K21" s="55">
        <v>2.0699999999999998</v>
      </c>
      <c r="L21" s="68">
        <v>1.67</v>
      </c>
    </row>
    <row r="22" spans="1:12" x14ac:dyDescent="0.35">
      <c r="A22" s="149" t="s">
        <v>187</v>
      </c>
      <c r="B22" s="66" t="s">
        <v>26</v>
      </c>
      <c r="C22" s="65">
        <v>0.29666666666666663</v>
      </c>
      <c r="D22" s="65">
        <v>5.507570547286101E-2</v>
      </c>
      <c r="E22" s="64"/>
      <c r="F22" s="64"/>
      <c r="G22" s="64"/>
      <c r="H22" s="64"/>
      <c r="I22" s="64"/>
      <c r="J22" s="64">
        <v>0.35</v>
      </c>
      <c r="K22" s="67">
        <v>0.3</v>
      </c>
      <c r="L22" s="70">
        <v>0.24</v>
      </c>
    </row>
    <row r="23" spans="1:12" x14ac:dyDescent="0.35">
      <c r="A23" s="150"/>
      <c r="B23" s="62" t="s">
        <v>27</v>
      </c>
      <c r="C23" s="61">
        <v>0.20000000000000004</v>
      </c>
      <c r="D23" s="61">
        <v>3.3993498887762956E-17</v>
      </c>
      <c r="E23" s="59"/>
      <c r="F23" s="59"/>
      <c r="G23" s="59"/>
      <c r="H23" s="59"/>
      <c r="I23" s="59"/>
      <c r="J23" s="59">
        <v>0.2</v>
      </c>
      <c r="K23" s="60">
        <v>0.2</v>
      </c>
      <c r="L23" s="69">
        <v>0.2</v>
      </c>
    </row>
    <row r="24" spans="1:12" x14ac:dyDescent="0.35">
      <c r="A24" s="151"/>
      <c r="B24" s="57" t="s">
        <v>28</v>
      </c>
      <c r="C24" s="56">
        <v>0.20333333333333337</v>
      </c>
      <c r="D24" s="56">
        <v>5.7735026918962467E-3</v>
      </c>
      <c r="E24" s="54"/>
      <c r="F24" s="54"/>
      <c r="G24" s="54"/>
      <c r="H24" s="54"/>
      <c r="I24" s="54"/>
      <c r="J24" s="54">
        <v>0.21</v>
      </c>
      <c r="K24" s="55">
        <v>0.2</v>
      </c>
      <c r="L24" s="68">
        <v>0.2</v>
      </c>
    </row>
    <row r="25" spans="1:12" x14ac:dyDescent="0.35">
      <c r="A25" s="149" t="s">
        <v>188</v>
      </c>
      <c r="B25" s="66" t="s">
        <v>26</v>
      </c>
      <c r="C25" s="65">
        <v>0.22666666666666666</v>
      </c>
      <c r="D25" s="65">
        <v>3.0550504633039294E-2</v>
      </c>
      <c r="E25" s="64"/>
      <c r="F25" s="64"/>
      <c r="G25" s="64"/>
      <c r="H25" s="64"/>
      <c r="I25" s="64"/>
      <c r="J25" s="64">
        <v>0.26</v>
      </c>
      <c r="K25" s="64">
        <v>0.22</v>
      </c>
      <c r="L25" s="63">
        <v>0.2</v>
      </c>
    </row>
    <row r="26" spans="1:12" x14ac:dyDescent="0.35">
      <c r="A26" s="150"/>
      <c r="B26" s="62" t="s">
        <v>27</v>
      </c>
      <c r="C26" s="61">
        <v>0.20000000000000004</v>
      </c>
      <c r="D26" s="61">
        <v>3.3993498887762956E-17</v>
      </c>
      <c r="E26" s="59"/>
      <c r="F26" s="59"/>
      <c r="G26" s="59"/>
      <c r="H26" s="59"/>
      <c r="I26" s="59"/>
      <c r="J26" s="59">
        <v>0.2</v>
      </c>
      <c r="K26" s="59">
        <v>0.2</v>
      </c>
      <c r="L26" s="58">
        <v>0.2</v>
      </c>
    </row>
    <row r="27" spans="1:12" x14ac:dyDescent="0.35">
      <c r="A27" s="151"/>
      <c r="B27" s="57" t="s">
        <v>28</v>
      </c>
      <c r="C27" s="56">
        <v>0.20000000000000004</v>
      </c>
      <c r="D27" s="56">
        <v>3.3993498887762956E-17</v>
      </c>
      <c r="E27" s="54"/>
      <c r="F27" s="54"/>
      <c r="G27" s="54"/>
      <c r="H27" s="54"/>
      <c r="I27" s="54"/>
      <c r="J27" s="54">
        <v>0.2</v>
      </c>
      <c r="K27" s="54">
        <v>0.2</v>
      </c>
      <c r="L27" s="53">
        <v>0.2</v>
      </c>
    </row>
    <row r="28" spans="1:12" x14ac:dyDescent="0.35">
      <c r="A28" s="149" t="s">
        <v>191</v>
      </c>
      <c r="B28" s="66" t="s">
        <v>26</v>
      </c>
      <c r="C28" s="65">
        <v>0.21666666666666667</v>
      </c>
      <c r="D28" s="65">
        <v>2.8867513459481381E-2</v>
      </c>
      <c r="E28" s="64"/>
      <c r="F28" s="64"/>
      <c r="G28" s="64"/>
      <c r="H28" s="64"/>
      <c r="I28" s="64"/>
      <c r="J28" s="64">
        <v>0.25</v>
      </c>
      <c r="K28" s="64">
        <v>0.2</v>
      </c>
      <c r="L28" s="63">
        <v>0.2</v>
      </c>
    </row>
    <row r="29" spans="1:12" x14ac:dyDescent="0.35">
      <c r="A29" s="150"/>
      <c r="B29" s="62" t="s">
        <v>27</v>
      </c>
      <c r="C29" s="61">
        <v>0.20000000000000004</v>
      </c>
      <c r="D29" s="61">
        <v>3.3993498887762956E-17</v>
      </c>
      <c r="E29" s="59"/>
      <c r="F29" s="59"/>
      <c r="G29" s="59"/>
      <c r="H29" s="59"/>
      <c r="I29" s="59"/>
      <c r="J29" s="59">
        <v>0.2</v>
      </c>
      <c r="K29" s="59">
        <v>0.2</v>
      </c>
      <c r="L29" s="58">
        <v>0.2</v>
      </c>
    </row>
    <row r="30" spans="1:12" x14ac:dyDescent="0.35">
      <c r="A30" s="151"/>
      <c r="B30" s="57" t="s">
        <v>28</v>
      </c>
      <c r="C30" s="56">
        <v>0.20666666666666669</v>
      </c>
      <c r="D30" s="56">
        <v>1.1547005383792509E-2</v>
      </c>
      <c r="E30" s="54"/>
      <c r="F30" s="54"/>
      <c r="G30" s="54"/>
      <c r="H30" s="54"/>
      <c r="I30" s="54"/>
      <c r="J30" s="54">
        <v>0.22</v>
      </c>
      <c r="K30" s="54">
        <v>0.2</v>
      </c>
      <c r="L30" s="53">
        <v>0.2</v>
      </c>
    </row>
    <row r="31" spans="1:12" x14ac:dyDescent="0.35">
      <c r="A31" s="37"/>
      <c r="B31" s="62"/>
      <c r="C31" s="61"/>
      <c r="D31" s="61"/>
      <c r="E31" s="59"/>
      <c r="F31" s="59"/>
      <c r="G31" s="59"/>
      <c r="H31" s="59"/>
      <c r="I31" s="59"/>
      <c r="K31" s="59"/>
      <c r="L31" s="58"/>
    </row>
    <row r="32" spans="1:12" x14ac:dyDescent="0.35">
      <c r="A32" s="74" t="s">
        <v>113</v>
      </c>
      <c r="B32" s="62"/>
      <c r="C32" s="61"/>
      <c r="D32" s="61"/>
      <c r="E32" s="59"/>
      <c r="F32" s="59"/>
      <c r="G32" s="59"/>
      <c r="H32" s="59"/>
      <c r="I32" s="59"/>
      <c r="K32" s="59"/>
      <c r="L32" s="58"/>
    </row>
    <row r="33" spans="1:12" x14ac:dyDescent="0.35">
      <c r="A33" s="37"/>
      <c r="B33" s="62"/>
      <c r="C33" s="61"/>
      <c r="D33" s="61"/>
      <c r="E33" s="59"/>
      <c r="F33" s="59"/>
      <c r="G33" s="59"/>
      <c r="H33" s="59"/>
      <c r="I33" s="59"/>
      <c r="K33" s="59"/>
      <c r="L33" s="58"/>
    </row>
    <row r="34" spans="1:12" x14ac:dyDescent="0.35">
      <c r="A34" s="80" t="s">
        <v>1</v>
      </c>
      <c r="B34" s="39"/>
      <c r="C34" s="81">
        <v>0.20000000000000004</v>
      </c>
      <c r="D34" s="81">
        <v>3.3993498887762956E-17</v>
      </c>
      <c r="E34" s="51"/>
      <c r="F34" s="51"/>
      <c r="G34" s="51"/>
      <c r="H34" s="51"/>
      <c r="I34" s="51"/>
      <c r="J34" s="51">
        <v>0.2</v>
      </c>
      <c r="K34" s="51">
        <v>0.2</v>
      </c>
      <c r="L34" s="52">
        <v>0.2</v>
      </c>
    </row>
    <row r="35" spans="1:12" x14ac:dyDescent="0.35">
      <c r="A35" s="82" t="s">
        <v>178</v>
      </c>
      <c r="B35" s="39" t="s">
        <v>150</v>
      </c>
      <c r="C35" s="81">
        <v>3.5333333333333332</v>
      </c>
      <c r="D35" s="81">
        <v>0.83200560895545295</v>
      </c>
      <c r="E35" s="51"/>
      <c r="F35" s="51"/>
      <c r="G35" s="51"/>
      <c r="H35" s="51"/>
      <c r="I35" s="51"/>
      <c r="J35" s="51">
        <v>4.47</v>
      </c>
      <c r="K35" s="51">
        <v>2.88</v>
      </c>
      <c r="L35" s="52">
        <v>3.25</v>
      </c>
    </row>
    <row r="36" spans="1:12" x14ac:dyDescent="0.35">
      <c r="A36" s="82" t="s">
        <v>192</v>
      </c>
      <c r="B36" s="39" t="s">
        <v>25</v>
      </c>
      <c r="C36" s="81">
        <v>0.23333333333333336</v>
      </c>
      <c r="D36" s="81">
        <v>3.5118845842842306E-2</v>
      </c>
      <c r="E36" s="51"/>
      <c r="F36" s="51"/>
      <c r="G36" s="51"/>
      <c r="H36" s="51"/>
      <c r="I36" s="51"/>
      <c r="J36" s="51">
        <v>0.2</v>
      </c>
      <c r="K36" s="51">
        <v>0.27</v>
      </c>
      <c r="L36" s="52">
        <v>0.23</v>
      </c>
    </row>
    <row r="37" spans="1:12" x14ac:dyDescent="0.35">
      <c r="A37" s="82" t="s">
        <v>112</v>
      </c>
      <c r="B37" s="39" t="s">
        <v>26</v>
      </c>
      <c r="C37" s="81">
        <v>0.20000000000000004</v>
      </c>
      <c r="D37" s="81">
        <v>3.3993498887762956E-17</v>
      </c>
      <c r="E37" s="51"/>
      <c r="F37" s="51"/>
      <c r="G37" s="51"/>
      <c r="H37" s="51"/>
      <c r="I37" s="51"/>
      <c r="J37" s="51">
        <v>0.2</v>
      </c>
      <c r="K37" s="51">
        <v>0.2</v>
      </c>
      <c r="L37" s="52">
        <v>0.2</v>
      </c>
    </row>
    <row r="38" spans="1:12" x14ac:dyDescent="0.35">
      <c r="A38" s="82" t="s">
        <v>184</v>
      </c>
      <c r="B38" s="39" t="s">
        <v>26</v>
      </c>
      <c r="C38" s="81">
        <v>0.20000000000000004</v>
      </c>
      <c r="D38" s="81">
        <v>3.3993498887762956E-17</v>
      </c>
      <c r="E38" s="51"/>
      <c r="F38" s="51"/>
      <c r="G38" s="51"/>
      <c r="H38" s="51"/>
      <c r="I38" s="51"/>
      <c r="J38" s="51">
        <v>0.2</v>
      </c>
      <c r="K38" s="51">
        <v>0.2</v>
      </c>
      <c r="L38" s="52">
        <v>0.2</v>
      </c>
    </row>
    <row r="39" spans="1:12" x14ac:dyDescent="0.35">
      <c r="A39" s="82" t="s">
        <v>185</v>
      </c>
      <c r="B39" s="39" t="s">
        <v>26</v>
      </c>
      <c r="C39" s="81">
        <v>0.20000000000000004</v>
      </c>
      <c r="D39" s="81">
        <v>3.3993498887762956E-17</v>
      </c>
      <c r="E39" s="51"/>
      <c r="F39" s="51"/>
      <c r="G39" s="51"/>
      <c r="H39" s="51"/>
      <c r="I39" s="51"/>
      <c r="J39" s="51">
        <v>0.2</v>
      </c>
      <c r="K39" s="51">
        <v>0.2</v>
      </c>
      <c r="L39" s="52">
        <v>0.2</v>
      </c>
    </row>
    <row r="40" spans="1:12" x14ac:dyDescent="0.35">
      <c r="A40" s="82" t="s">
        <v>186</v>
      </c>
      <c r="B40" s="39" t="s">
        <v>26</v>
      </c>
      <c r="C40" s="81">
        <v>0.37666666666666665</v>
      </c>
      <c r="D40" s="81">
        <v>3.2145502536643181E-2</v>
      </c>
      <c r="E40" s="51"/>
      <c r="F40" s="51"/>
      <c r="G40" s="51"/>
      <c r="H40" s="51"/>
      <c r="I40" s="51"/>
      <c r="J40" s="51">
        <v>0.39</v>
      </c>
      <c r="K40" s="51">
        <v>0.34</v>
      </c>
      <c r="L40" s="52">
        <v>0.4</v>
      </c>
    </row>
    <row r="41" spans="1:12" x14ac:dyDescent="0.35">
      <c r="A41" s="82" t="s">
        <v>187</v>
      </c>
      <c r="B41" s="39" t="s">
        <v>26</v>
      </c>
      <c r="C41" s="81">
        <v>0.20000000000000004</v>
      </c>
      <c r="D41" s="81">
        <v>3.3993498887762956E-17</v>
      </c>
      <c r="E41" s="51"/>
      <c r="F41" s="51"/>
      <c r="G41" s="51"/>
      <c r="H41" s="51"/>
      <c r="I41" s="51"/>
      <c r="J41" s="51">
        <v>0.2</v>
      </c>
      <c r="K41" s="51">
        <v>0.2</v>
      </c>
      <c r="L41" s="52">
        <v>0.2</v>
      </c>
    </row>
    <row r="42" spans="1:12" x14ac:dyDescent="0.35">
      <c r="A42" s="82" t="s">
        <v>188</v>
      </c>
      <c r="B42" s="39" t="s">
        <v>26</v>
      </c>
      <c r="C42" s="81">
        <v>0.27</v>
      </c>
      <c r="D42" s="81">
        <v>1.7320508075688787E-2</v>
      </c>
      <c r="E42" s="51"/>
      <c r="F42" s="51"/>
      <c r="G42" s="51"/>
      <c r="H42" s="51"/>
      <c r="I42" s="51"/>
      <c r="J42" s="51">
        <v>0.25</v>
      </c>
      <c r="K42" s="51">
        <v>0.28000000000000003</v>
      </c>
      <c r="L42" s="52">
        <v>0.28000000000000003</v>
      </c>
    </row>
    <row r="43" spans="1:12" x14ac:dyDescent="0.35">
      <c r="A43" s="82" t="s">
        <v>191</v>
      </c>
      <c r="B43" s="39" t="s">
        <v>26</v>
      </c>
      <c r="C43" s="81">
        <v>0.28333333333333333</v>
      </c>
      <c r="D43" s="81">
        <v>7.0945988845975985E-2</v>
      </c>
      <c r="E43" s="51"/>
      <c r="F43" s="51"/>
      <c r="G43" s="51"/>
      <c r="H43" s="51"/>
      <c r="I43" s="51"/>
      <c r="J43" s="51">
        <v>0.27</v>
      </c>
      <c r="K43" s="51">
        <v>0.36</v>
      </c>
      <c r="L43" s="52">
        <v>0.22</v>
      </c>
    </row>
  </sheetData>
  <mergeCells count="7">
    <mergeCell ref="A28:A30"/>
    <mergeCell ref="A10:A12"/>
    <mergeCell ref="A13:A15"/>
    <mergeCell ref="A16:A18"/>
    <mergeCell ref="A19:A21"/>
    <mergeCell ref="A22:A24"/>
    <mergeCell ref="A25:A27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"/>
  <sheetViews>
    <sheetView workbookViewId="0">
      <selection activeCell="K51" sqref="K51"/>
    </sheetView>
  </sheetViews>
  <sheetFormatPr baseColWidth="10" defaultColWidth="9.1796875" defaultRowHeight="14.5" x14ac:dyDescent="0.35"/>
  <cols>
    <col min="1" max="16384" width="9.1796875" style="137"/>
  </cols>
  <sheetData>
    <row r="2" spans="2:10" x14ac:dyDescent="0.35">
      <c r="B2" s="138" t="s">
        <v>115</v>
      </c>
    </row>
    <row r="4" spans="2:10" x14ac:dyDescent="0.35">
      <c r="C4" s="137" t="s">
        <v>0</v>
      </c>
      <c r="H4" s="137" t="s">
        <v>4</v>
      </c>
    </row>
    <row r="5" spans="2:10" x14ac:dyDescent="0.35">
      <c r="E5" s="137" t="s">
        <v>13</v>
      </c>
      <c r="F5" s="137" t="s">
        <v>51</v>
      </c>
      <c r="H5" s="137">
        <v>1</v>
      </c>
      <c r="I5" s="137">
        <v>2</v>
      </c>
      <c r="J5" s="137">
        <v>3</v>
      </c>
    </row>
    <row r="6" spans="2:10" x14ac:dyDescent="0.35">
      <c r="C6" s="137" t="s">
        <v>1</v>
      </c>
      <c r="E6" s="137">
        <v>0.24666666666666667</v>
      </c>
      <c r="F6" s="137">
        <v>3.7859388972001938E-2</v>
      </c>
      <c r="H6" s="137">
        <v>0.23</v>
      </c>
      <c r="I6" s="137">
        <v>0.28999999999999998</v>
      </c>
      <c r="J6" s="137">
        <v>0.22</v>
      </c>
    </row>
    <row r="7" spans="2:10" x14ac:dyDescent="0.35">
      <c r="C7" s="137" t="s">
        <v>47</v>
      </c>
      <c r="D7" s="137" t="s">
        <v>150</v>
      </c>
      <c r="E7" s="137">
        <v>4.12</v>
      </c>
      <c r="F7" s="137">
        <v>0.49507575177946261</v>
      </c>
      <c r="H7" s="137">
        <v>4.6100000000000003</v>
      </c>
      <c r="I7" s="137">
        <v>3.62</v>
      </c>
      <c r="J7" s="137">
        <v>4.13</v>
      </c>
    </row>
    <row r="9" spans="2:10" x14ac:dyDescent="0.35">
      <c r="C9" s="137" t="s">
        <v>30</v>
      </c>
      <c r="D9" s="137" t="s">
        <v>26</v>
      </c>
      <c r="E9" s="137">
        <v>11.283333333333333</v>
      </c>
      <c r="F9" s="137">
        <v>0.88189190569668729</v>
      </c>
      <c r="H9" s="137">
        <v>11.35</v>
      </c>
      <c r="I9" s="137">
        <v>12.13</v>
      </c>
      <c r="J9" s="137">
        <v>10.37</v>
      </c>
    </row>
    <row r="10" spans="2:10" x14ac:dyDescent="0.35">
      <c r="D10" s="137" t="s">
        <v>27</v>
      </c>
      <c r="E10" s="137">
        <v>8.456666666666667</v>
      </c>
      <c r="F10" s="137">
        <v>0.8963444278475402</v>
      </c>
      <c r="H10" s="137">
        <v>8.4</v>
      </c>
      <c r="I10" s="137">
        <v>9.3800000000000008</v>
      </c>
      <c r="J10" s="137">
        <v>7.59</v>
      </c>
    </row>
    <row r="11" spans="2:10" x14ac:dyDescent="0.35">
      <c r="D11" s="137" t="s">
        <v>28</v>
      </c>
      <c r="E11" s="137">
        <v>3.0666666666666664</v>
      </c>
      <c r="F11" s="137">
        <v>0.2914332399252586</v>
      </c>
      <c r="H11" s="137">
        <v>2.94</v>
      </c>
      <c r="I11" s="137">
        <v>2.86</v>
      </c>
      <c r="J11" s="137">
        <v>3.4</v>
      </c>
    </row>
    <row r="12" spans="2:10" x14ac:dyDescent="0.35">
      <c r="D12" s="137" t="s">
        <v>48</v>
      </c>
      <c r="E12" s="137">
        <v>1.63</v>
      </c>
      <c r="F12" s="137">
        <v>0.78044858895381453</v>
      </c>
      <c r="H12" s="137">
        <v>1.22</v>
      </c>
      <c r="I12" s="137">
        <v>1.1399999999999999</v>
      </c>
      <c r="J12" s="137">
        <v>2.5299999999999998</v>
      </c>
    </row>
    <row r="13" spans="2:10" x14ac:dyDescent="0.35">
      <c r="D13" s="137" t="s">
        <v>50</v>
      </c>
      <c r="E13" s="137">
        <v>0.29000000000000004</v>
      </c>
      <c r="F13" s="137">
        <v>2.6457513110645901E-2</v>
      </c>
      <c r="H13" s="137">
        <v>0.31</v>
      </c>
      <c r="I13" s="137">
        <v>0.26</v>
      </c>
      <c r="J13" s="137">
        <v>0.3</v>
      </c>
    </row>
    <row r="15" spans="2:10" x14ac:dyDescent="0.35">
      <c r="C15" s="137" t="s">
        <v>31</v>
      </c>
      <c r="D15" s="137" t="s">
        <v>26</v>
      </c>
      <c r="E15" s="137">
        <v>9.4</v>
      </c>
      <c r="F15" s="137">
        <v>0.97180244906050761</v>
      </c>
      <c r="H15" s="137">
        <v>8.2799999999999994</v>
      </c>
      <c r="I15" s="137">
        <v>9.9</v>
      </c>
      <c r="J15" s="137">
        <v>10.02</v>
      </c>
    </row>
    <row r="16" spans="2:10" x14ac:dyDescent="0.35">
      <c r="D16" s="137" t="s">
        <v>27</v>
      </c>
      <c r="E16" s="137">
        <v>8.2833333333333332</v>
      </c>
      <c r="F16" s="137">
        <v>0.71807613338234055</v>
      </c>
      <c r="H16" s="137">
        <v>8.7799999999999994</v>
      </c>
      <c r="I16" s="137">
        <v>8.61</v>
      </c>
      <c r="J16" s="137">
        <v>7.46</v>
      </c>
    </row>
    <row r="17" spans="3:10" x14ac:dyDescent="0.35">
      <c r="D17" s="137" t="s">
        <v>28</v>
      </c>
      <c r="E17" s="137">
        <v>4.1433333333333335</v>
      </c>
      <c r="F17" s="137">
        <v>0.85007842775436571</v>
      </c>
      <c r="H17" s="137">
        <v>3.3</v>
      </c>
      <c r="I17" s="137">
        <v>5</v>
      </c>
      <c r="J17" s="137">
        <v>4.13</v>
      </c>
    </row>
    <row r="18" spans="3:10" x14ac:dyDescent="0.35">
      <c r="D18" s="137" t="s">
        <v>48</v>
      </c>
      <c r="E18" s="137">
        <v>1.39</v>
      </c>
      <c r="F18" s="137">
        <v>0.28160255680657431</v>
      </c>
      <c r="H18" s="137">
        <v>1.71</v>
      </c>
      <c r="I18" s="137">
        <v>1.18</v>
      </c>
      <c r="J18" s="137">
        <v>1.28</v>
      </c>
    </row>
    <row r="19" spans="3:10" x14ac:dyDescent="0.35">
      <c r="D19" s="137" t="s">
        <v>50</v>
      </c>
      <c r="E19" s="137">
        <v>0.27666666666666667</v>
      </c>
      <c r="F19" s="137">
        <v>3.5118845842842507E-2</v>
      </c>
      <c r="H19" s="137">
        <v>0.24</v>
      </c>
      <c r="I19" s="137">
        <v>0.28000000000000003</v>
      </c>
      <c r="J19" s="137">
        <v>0.31</v>
      </c>
    </row>
    <row r="21" spans="3:10" x14ac:dyDescent="0.35">
      <c r="C21" s="137" t="s">
        <v>49</v>
      </c>
      <c r="D21" s="137" t="s">
        <v>26</v>
      </c>
      <c r="E21" s="137">
        <v>7.6933333333333325</v>
      </c>
      <c r="F21" s="137">
        <v>1.2461674579820092</v>
      </c>
      <c r="H21" s="137">
        <v>7.4</v>
      </c>
      <c r="I21" s="137">
        <v>6.62</v>
      </c>
      <c r="J21" s="137">
        <v>9.06</v>
      </c>
    </row>
    <row r="22" spans="3:10" x14ac:dyDescent="0.35">
      <c r="D22" s="137" t="s">
        <v>27</v>
      </c>
      <c r="E22" s="137">
        <v>5.31</v>
      </c>
      <c r="F22" s="137">
        <v>0.71582120672693583</v>
      </c>
      <c r="H22" s="137">
        <v>4.7300000000000004</v>
      </c>
      <c r="I22" s="137">
        <v>5.09</v>
      </c>
      <c r="J22" s="137">
        <v>6.11</v>
      </c>
    </row>
    <row r="23" spans="3:10" x14ac:dyDescent="0.35">
      <c r="D23" s="137" t="s">
        <v>28</v>
      </c>
      <c r="E23" s="137">
        <v>1.0166666666666668</v>
      </c>
      <c r="F23" s="137">
        <v>7.505553499465141E-2</v>
      </c>
      <c r="H23" s="137">
        <v>0.94</v>
      </c>
      <c r="I23" s="137">
        <v>1.0900000000000001</v>
      </c>
      <c r="J23" s="137">
        <v>1.02</v>
      </c>
    </row>
    <row r="24" spans="3:10" x14ac:dyDescent="0.35">
      <c r="D24" s="137" t="s">
        <v>48</v>
      </c>
      <c r="E24" s="137">
        <v>0.34</v>
      </c>
      <c r="F24" s="137">
        <v>3.6055512754639897E-2</v>
      </c>
      <c r="H24" s="137">
        <v>0.38</v>
      </c>
      <c r="I24" s="137">
        <v>0.33</v>
      </c>
      <c r="J24" s="137">
        <v>0.31</v>
      </c>
    </row>
    <row r="25" spans="3:10" x14ac:dyDescent="0.35">
      <c r="D25" s="137" t="s">
        <v>50</v>
      </c>
      <c r="E25" s="137">
        <v>0.29333333333333333</v>
      </c>
      <c r="F25" s="137">
        <v>5.0332229568471651E-2</v>
      </c>
      <c r="H25" s="137">
        <v>0.3</v>
      </c>
      <c r="I25" s="137">
        <v>0.34</v>
      </c>
      <c r="J25" s="137">
        <v>0.24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5"/>
  <sheetViews>
    <sheetView topLeftCell="A4" workbookViewId="0">
      <selection activeCell="AJ64" sqref="AJ64"/>
    </sheetView>
  </sheetViews>
  <sheetFormatPr baseColWidth="10" defaultColWidth="9.1796875" defaultRowHeight="12.5" x14ac:dyDescent="0.25"/>
  <cols>
    <col min="1" max="1" width="20.81640625" style="7" customWidth="1"/>
    <col min="2" max="2" width="14.54296875" style="7" customWidth="1"/>
    <col min="3" max="3" width="5.26953125" style="7" customWidth="1"/>
    <col min="4" max="4" width="7.54296875" style="7" bestFit="1" customWidth="1"/>
    <col min="5" max="6" width="9.1796875" style="7" customWidth="1"/>
    <col min="7" max="8" width="6.7265625" style="7" customWidth="1"/>
    <col min="9" max="14" width="4.453125" style="7" customWidth="1"/>
    <col min="15" max="15" width="6" style="9" customWidth="1"/>
    <col min="16" max="16" width="4.81640625" style="9" customWidth="1"/>
    <col min="17" max="17" width="3.54296875" style="9" customWidth="1"/>
    <col min="18" max="18" width="3.1796875" style="9" customWidth="1"/>
    <col min="19" max="19" width="3.7265625" style="9" customWidth="1"/>
    <col min="20" max="20" width="4" style="9" customWidth="1"/>
    <col min="21" max="21" width="4.26953125" style="9" customWidth="1"/>
    <col min="22" max="22" width="4.81640625" style="9" customWidth="1"/>
    <col min="23" max="25" width="3.453125" style="9" customWidth="1"/>
    <col min="26" max="31" width="4.7265625" style="7" customWidth="1"/>
    <col min="32" max="16384" width="9.1796875" style="7"/>
  </cols>
  <sheetData>
    <row r="1" spans="1:24" x14ac:dyDescent="0.25">
      <c r="A1" s="7" t="s">
        <v>193</v>
      </c>
    </row>
    <row r="3" spans="1:24" ht="13" x14ac:dyDescent="0.3">
      <c r="B3" s="8" t="s">
        <v>61</v>
      </c>
      <c r="C3" s="9"/>
      <c r="D3" s="9"/>
      <c r="E3" s="9"/>
    </row>
    <row r="5" spans="1:24" ht="13" x14ac:dyDescent="0.3">
      <c r="A5" s="74" t="s">
        <v>125</v>
      </c>
      <c r="B5" s="10"/>
      <c r="C5" s="9"/>
      <c r="D5" s="9"/>
      <c r="E5" s="9"/>
      <c r="I5" s="7" t="s">
        <v>57</v>
      </c>
    </row>
    <row r="6" spans="1:24" ht="13" x14ac:dyDescent="0.3">
      <c r="A6" s="74" t="s">
        <v>194</v>
      </c>
      <c r="B6" s="12"/>
      <c r="C6" s="9"/>
      <c r="D6" s="9"/>
      <c r="E6" s="9"/>
      <c r="J6" s="13" t="s">
        <v>4</v>
      </c>
      <c r="K6" s="13"/>
      <c r="L6" s="13"/>
    </row>
    <row r="7" spans="1:24" x14ac:dyDescent="0.25">
      <c r="B7" s="12"/>
      <c r="C7" s="14" t="s">
        <v>58</v>
      </c>
      <c r="D7" s="15" t="s">
        <v>59</v>
      </c>
      <c r="E7" s="9"/>
      <c r="J7" s="16">
        <v>1</v>
      </c>
      <c r="K7" s="16">
        <v>2</v>
      </c>
      <c r="L7" s="16">
        <v>3</v>
      </c>
      <c r="M7" s="17"/>
    </row>
    <row r="8" spans="1:24" x14ac:dyDescent="0.25">
      <c r="A8" s="139" t="s">
        <v>1</v>
      </c>
      <c r="B8" s="139"/>
      <c r="C8" s="140">
        <f t="shared" ref="C8:C55" si="0">AVERAGE(I8:N8)</f>
        <v>0.11420000000000001</v>
      </c>
      <c r="D8" s="140">
        <f t="shared" ref="D8:D55" si="1">STDEV(I8:N8)</f>
        <v>2.4840893703729688E-2</v>
      </c>
      <c r="E8" s="67"/>
      <c r="F8" s="64"/>
      <c r="G8" s="64"/>
      <c r="H8" s="64"/>
      <c r="I8" s="64"/>
      <c r="J8" s="141">
        <v>0.14249999999999999</v>
      </c>
      <c r="K8" s="141">
        <v>0.1041</v>
      </c>
      <c r="L8" s="141">
        <v>9.6000000000000002E-2</v>
      </c>
    </row>
    <row r="9" spans="1:24" s="9" customFormat="1" x14ac:dyDescent="0.25">
      <c r="A9" s="142" t="s">
        <v>195</v>
      </c>
      <c r="B9" s="143" t="s">
        <v>196</v>
      </c>
      <c r="C9" s="140">
        <f t="shared" si="0"/>
        <v>3.0860833333333333</v>
      </c>
      <c r="D9" s="140">
        <f t="shared" si="1"/>
        <v>0.98154496373489297</v>
      </c>
      <c r="E9" s="67"/>
      <c r="F9" s="64"/>
      <c r="G9" s="64"/>
      <c r="H9" s="64"/>
      <c r="I9" s="64"/>
      <c r="J9" s="141">
        <v>2.4979499999999999</v>
      </c>
      <c r="K9" s="144">
        <v>4.2191999999999998</v>
      </c>
      <c r="L9" s="144">
        <v>2.5411000000000001</v>
      </c>
      <c r="M9" s="7"/>
      <c r="N9" s="7"/>
      <c r="S9" s="7"/>
      <c r="T9" s="7"/>
      <c r="U9" s="7"/>
      <c r="V9" s="7"/>
      <c r="W9" s="7"/>
      <c r="X9" s="7"/>
    </row>
    <row r="10" spans="1:24" s="9" customFormat="1" x14ac:dyDescent="0.25">
      <c r="A10" s="180" t="s">
        <v>30</v>
      </c>
      <c r="B10" s="143" t="s">
        <v>197</v>
      </c>
      <c r="C10" s="140">
        <f t="shared" si="0"/>
        <v>6.8649999999999993</v>
      </c>
      <c r="D10" s="140">
        <f t="shared" si="1"/>
        <v>1.7732652868366894</v>
      </c>
      <c r="E10" s="60"/>
      <c r="F10" s="59"/>
      <c r="G10" s="59"/>
      <c r="H10" s="59"/>
      <c r="I10" s="59"/>
      <c r="J10" s="141">
        <v>5.6620499999999998</v>
      </c>
      <c r="K10" s="144">
        <v>6.0315000000000003</v>
      </c>
      <c r="L10" s="144">
        <v>8.9014500000000005</v>
      </c>
      <c r="M10" s="7"/>
      <c r="N10" s="7"/>
      <c r="S10" s="7"/>
      <c r="T10" s="7"/>
      <c r="U10" s="7"/>
      <c r="V10" s="7"/>
      <c r="W10" s="7"/>
      <c r="X10" s="7"/>
    </row>
    <row r="11" spans="1:24" s="9" customFormat="1" x14ac:dyDescent="0.25">
      <c r="A11" s="180"/>
      <c r="B11" s="143" t="s">
        <v>196</v>
      </c>
      <c r="C11" s="140">
        <f t="shared" si="0"/>
        <v>7.3693</v>
      </c>
      <c r="D11" s="140">
        <f t="shared" si="1"/>
        <v>1.8299359251077623</v>
      </c>
      <c r="E11" s="60"/>
      <c r="F11" s="59"/>
      <c r="G11" s="59"/>
      <c r="H11" s="59"/>
      <c r="I11" s="59"/>
      <c r="J11" s="141">
        <v>6.2046000000000001</v>
      </c>
      <c r="K11" s="144">
        <v>6.4248000000000003</v>
      </c>
      <c r="L11" s="144">
        <v>9.4785000000000004</v>
      </c>
      <c r="M11" s="7"/>
      <c r="N11" s="7"/>
      <c r="S11" s="7"/>
      <c r="T11" s="7"/>
      <c r="U11" s="7"/>
      <c r="V11" s="7"/>
      <c r="W11" s="7"/>
      <c r="X11" s="7"/>
    </row>
    <row r="12" spans="1:24" s="9" customFormat="1" x14ac:dyDescent="0.25">
      <c r="A12" s="180"/>
      <c r="B12" s="143" t="s">
        <v>198</v>
      </c>
      <c r="C12" s="140">
        <f t="shared" si="0"/>
        <v>5.5051999999999994</v>
      </c>
      <c r="D12" s="140">
        <f t="shared" si="1"/>
        <v>1.3219820602035424</v>
      </c>
      <c r="E12" s="55"/>
      <c r="F12" s="54"/>
      <c r="G12" s="54"/>
      <c r="H12" s="54"/>
      <c r="I12" s="54"/>
      <c r="J12" s="141">
        <v>4.1488500000000004</v>
      </c>
      <c r="K12" s="144">
        <v>6.7899000000000003</v>
      </c>
      <c r="L12" s="144">
        <v>5.5768500000000003</v>
      </c>
      <c r="M12" s="7"/>
      <c r="N12" s="7"/>
      <c r="S12" s="7"/>
      <c r="T12" s="7"/>
      <c r="U12" s="7"/>
      <c r="V12" s="7"/>
      <c r="W12" s="7"/>
      <c r="X12" s="7"/>
    </row>
    <row r="13" spans="1:24" s="9" customFormat="1" x14ac:dyDescent="0.25">
      <c r="A13" s="180"/>
      <c r="B13" s="143" t="s">
        <v>199</v>
      </c>
      <c r="C13" s="140">
        <f t="shared" si="0"/>
        <v>2.6385000000000001</v>
      </c>
      <c r="D13" s="140">
        <f t="shared" si="1"/>
        <v>0.89402366998866478</v>
      </c>
      <c r="E13" s="67"/>
      <c r="F13" s="64"/>
      <c r="G13" s="64"/>
      <c r="H13" s="64"/>
      <c r="I13" s="64"/>
      <c r="J13" s="141">
        <v>2.0266500000000001</v>
      </c>
      <c r="K13" s="144">
        <v>3.6644999999999999</v>
      </c>
      <c r="L13" s="144">
        <v>2.2243499999999998</v>
      </c>
      <c r="M13" s="7"/>
      <c r="N13" s="7"/>
      <c r="S13" s="7"/>
      <c r="T13" s="7"/>
      <c r="U13" s="7"/>
      <c r="V13" s="7"/>
      <c r="W13" s="7"/>
      <c r="X13" s="7"/>
    </row>
    <row r="14" spans="1:24" s="9" customFormat="1" x14ac:dyDescent="0.25">
      <c r="A14" s="180"/>
      <c r="B14" s="143" t="s">
        <v>200</v>
      </c>
      <c r="C14" s="140">
        <f t="shared" si="0"/>
        <v>0.70245000000000013</v>
      </c>
      <c r="D14" s="140">
        <f t="shared" si="1"/>
        <v>0.34111309341624463</v>
      </c>
      <c r="E14" s="60"/>
      <c r="F14" s="59"/>
      <c r="G14" s="59"/>
      <c r="H14" s="59"/>
      <c r="I14" s="59"/>
      <c r="J14" s="141">
        <v>0.31125000000000003</v>
      </c>
      <c r="K14" s="144">
        <v>0.85829999999999995</v>
      </c>
      <c r="L14" s="144">
        <v>0.93779999999999997</v>
      </c>
      <c r="M14" s="7"/>
      <c r="N14" s="7"/>
      <c r="S14" s="7"/>
      <c r="T14" s="7"/>
      <c r="U14" s="7"/>
      <c r="V14" s="7"/>
      <c r="W14" s="7"/>
      <c r="X14" s="7"/>
    </row>
    <row r="15" spans="1:24" s="9" customFormat="1" x14ac:dyDescent="0.25">
      <c r="A15" s="180"/>
      <c r="B15" s="143" t="s">
        <v>201</v>
      </c>
      <c r="C15" s="140">
        <f t="shared" si="0"/>
        <v>0.20010000000000003</v>
      </c>
      <c r="D15" s="140">
        <f t="shared" si="1"/>
        <v>2.7742701742980852E-2</v>
      </c>
      <c r="E15" s="60"/>
      <c r="F15" s="59"/>
      <c r="G15" s="59"/>
      <c r="H15" s="59"/>
      <c r="I15" s="59"/>
      <c r="J15" s="141">
        <v>0.22245000000000001</v>
      </c>
      <c r="K15" s="144">
        <v>0.20880000000000001</v>
      </c>
      <c r="L15" s="144">
        <v>0.16905000000000001</v>
      </c>
      <c r="M15" s="7"/>
      <c r="N15" s="7"/>
      <c r="S15" s="7"/>
      <c r="T15" s="7"/>
      <c r="U15" s="7"/>
      <c r="V15" s="7"/>
      <c r="W15" s="7"/>
      <c r="X15" s="7"/>
    </row>
    <row r="16" spans="1:24" s="9" customFormat="1" x14ac:dyDescent="0.25">
      <c r="A16" s="180"/>
      <c r="B16" s="143" t="s">
        <v>202</v>
      </c>
      <c r="C16" s="140">
        <f t="shared" si="0"/>
        <v>0.1839166666666667</v>
      </c>
      <c r="D16" s="140">
        <f t="shared" si="1"/>
        <v>7.7728764516962021E-2</v>
      </c>
      <c r="E16" s="55"/>
      <c r="F16" s="54"/>
      <c r="G16" s="54"/>
      <c r="H16" s="54"/>
      <c r="I16" s="54"/>
      <c r="J16" s="141">
        <v>0.25380000000000003</v>
      </c>
      <c r="K16" s="141">
        <v>0.1002</v>
      </c>
      <c r="L16" s="141">
        <v>0.19775000000000001</v>
      </c>
      <c r="M16" s="7"/>
      <c r="N16" s="7"/>
      <c r="W16" s="7"/>
      <c r="X16" s="7"/>
    </row>
    <row r="17" spans="1:20" s="9" customFormat="1" x14ac:dyDescent="0.25">
      <c r="A17" s="181" t="s">
        <v>49</v>
      </c>
      <c r="B17" s="143" t="s">
        <v>197</v>
      </c>
      <c r="C17" s="140">
        <f t="shared" si="0"/>
        <v>7.9772833333333324</v>
      </c>
      <c r="D17" s="140">
        <f t="shared" si="1"/>
        <v>2.3833161227234112</v>
      </c>
      <c r="E17" s="64"/>
      <c r="F17" s="64"/>
      <c r="G17" s="64"/>
      <c r="H17" s="64"/>
      <c r="I17" s="64"/>
      <c r="J17" s="144">
        <v>6.6365999999999996</v>
      </c>
      <c r="K17" s="141">
        <v>6.5662500000000001</v>
      </c>
      <c r="L17" s="141">
        <v>10.728999999999999</v>
      </c>
      <c r="M17" s="7"/>
      <c r="N17" s="7"/>
      <c r="S17" s="7"/>
      <c r="T17" s="7"/>
    </row>
    <row r="18" spans="1:20" s="9" customFormat="1" x14ac:dyDescent="0.25">
      <c r="A18" s="181"/>
      <c r="B18" s="143" t="s">
        <v>196</v>
      </c>
      <c r="C18" s="140">
        <f t="shared" si="0"/>
        <v>6.6410000000000009</v>
      </c>
      <c r="D18" s="140">
        <f t="shared" si="1"/>
        <v>1.7776703040777824</v>
      </c>
      <c r="E18" s="59"/>
      <c r="F18" s="59"/>
      <c r="G18" s="59"/>
      <c r="H18" s="59"/>
      <c r="I18" s="59"/>
      <c r="J18" s="144">
        <v>5.5415999999999999</v>
      </c>
      <c r="K18" s="141">
        <v>5.6894999999999998</v>
      </c>
      <c r="L18" s="141">
        <v>8.6919000000000004</v>
      </c>
      <c r="M18" s="7"/>
      <c r="N18" s="7"/>
      <c r="S18" s="7"/>
      <c r="T18" s="7"/>
    </row>
    <row r="19" spans="1:20" s="9" customFormat="1" x14ac:dyDescent="0.25">
      <c r="A19" s="181"/>
      <c r="B19" s="143" t="s">
        <v>198</v>
      </c>
      <c r="C19" s="140">
        <f t="shared" si="0"/>
        <v>5.5794999999999995</v>
      </c>
      <c r="D19" s="140">
        <f t="shared" si="1"/>
        <v>0.87672766438615424</v>
      </c>
      <c r="E19" s="59"/>
      <c r="F19" s="59"/>
      <c r="G19" s="59"/>
      <c r="H19" s="59"/>
      <c r="I19" s="59"/>
      <c r="J19" s="144">
        <v>4.5832499999999996</v>
      </c>
      <c r="K19" s="141">
        <v>5.9218500000000001</v>
      </c>
      <c r="L19" s="141">
        <v>6.2333999999999996</v>
      </c>
      <c r="M19" s="7"/>
      <c r="N19" s="7"/>
      <c r="S19" s="7"/>
      <c r="T19" s="7"/>
    </row>
    <row r="20" spans="1:20" s="9" customFormat="1" x14ac:dyDescent="0.25">
      <c r="A20" s="181"/>
      <c r="B20" s="143" t="s">
        <v>199</v>
      </c>
      <c r="C20" s="140">
        <f t="shared" si="0"/>
        <v>3.3435999999999999</v>
      </c>
      <c r="D20" s="140">
        <f t="shared" si="1"/>
        <v>0.61925374645616915</v>
      </c>
      <c r="E20" s="54"/>
      <c r="F20" s="54"/>
      <c r="G20" s="54"/>
      <c r="H20" s="54"/>
      <c r="I20" s="54"/>
      <c r="J20" s="144">
        <v>2.6473499999999999</v>
      </c>
      <c r="K20" s="141">
        <v>3.8328000000000002</v>
      </c>
      <c r="L20" s="141">
        <v>3.5506500000000001</v>
      </c>
      <c r="M20" s="7"/>
      <c r="N20" s="7"/>
      <c r="S20" s="7"/>
      <c r="T20" s="7"/>
    </row>
    <row r="21" spans="1:20" s="9" customFormat="1" x14ac:dyDescent="0.25">
      <c r="A21" s="181"/>
      <c r="B21" s="143" t="s">
        <v>200</v>
      </c>
      <c r="C21" s="140">
        <f t="shared" si="0"/>
        <v>0.67080000000000017</v>
      </c>
      <c r="D21" s="140">
        <f t="shared" si="1"/>
        <v>8.6223387198600843E-2</v>
      </c>
      <c r="E21" s="64"/>
      <c r="F21" s="64"/>
      <c r="G21" s="64"/>
      <c r="H21" s="64"/>
      <c r="I21" s="64"/>
      <c r="J21" s="144">
        <v>0.6462</v>
      </c>
      <c r="K21" s="141">
        <v>0.59955000000000003</v>
      </c>
      <c r="L21" s="141">
        <v>0.76665000000000005</v>
      </c>
      <c r="M21" s="7"/>
      <c r="N21" s="7"/>
    </row>
    <row r="22" spans="1:20" s="9" customFormat="1" x14ac:dyDescent="0.25">
      <c r="A22" s="181"/>
      <c r="B22" s="143" t="s">
        <v>201</v>
      </c>
      <c r="C22" s="140">
        <f t="shared" si="0"/>
        <v>0.31029999999999996</v>
      </c>
      <c r="D22" s="140">
        <f t="shared" si="1"/>
        <v>9.0527620094642842E-3</v>
      </c>
      <c r="E22" s="59"/>
      <c r="F22" s="59"/>
      <c r="G22" s="59"/>
      <c r="H22" s="59"/>
      <c r="I22" s="59"/>
      <c r="J22" s="144">
        <v>0.30225000000000002</v>
      </c>
      <c r="K22" s="141">
        <v>0.3201</v>
      </c>
      <c r="L22" s="141">
        <v>0.30854999999999999</v>
      </c>
      <c r="M22" s="7"/>
      <c r="N22" s="7"/>
    </row>
    <row r="23" spans="1:20" s="9" customFormat="1" x14ac:dyDescent="0.25">
      <c r="A23" s="181"/>
      <c r="B23" s="143" t="s">
        <v>202</v>
      </c>
      <c r="C23" s="140">
        <f t="shared" si="0"/>
        <v>0.16965</v>
      </c>
      <c r="D23" s="140">
        <f t="shared" si="1"/>
        <v>2.112338751242317E-2</v>
      </c>
      <c r="E23" s="59"/>
      <c r="F23" s="59"/>
      <c r="G23" s="59"/>
      <c r="H23" s="59"/>
      <c r="I23" s="59"/>
      <c r="J23" s="141">
        <v>0.16800000000000001</v>
      </c>
      <c r="K23" s="141">
        <v>0.19155</v>
      </c>
      <c r="L23" s="141">
        <v>0.14940000000000001</v>
      </c>
      <c r="M23" s="7"/>
      <c r="N23" s="7"/>
    </row>
    <row r="24" spans="1:20" s="9" customFormat="1" x14ac:dyDescent="0.25">
      <c r="A24" s="145"/>
      <c r="B24" s="62"/>
      <c r="C24" s="61"/>
      <c r="D24" s="61"/>
      <c r="E24" s="59"/>
      <c r="F24" s="59"/>
      <c r="G24" s="59"/>
      <c r="H24" s="59"/>
      <c r="I24" s="59"/>
      <c r="J24" s="60"/>
      <c r="K24" s="60"/>
      <c r="L24" s="60"/>
      <c r="M24" s="7"/>
      <c r="N24" s="7"/>
    </row>
    <row r="25" spans="1:20" ht="13" x14ac:dyDescent="0.3">
      <c r="A25" s="74" t="s">
        <v>203</v>
      </c>
      <c r="B25" s="62"/>
      <c r="C25" s="61"/>
      <c r="D25" s="61"/>
      <c r="E25" s="59"/>
      <c r="F25" s="59"/>
      <c r="G25" s="59"/>
      <c r="H25" s="59"/>
      <c r="I25" s="59"/>
      <c r="J25" s="60"/>
      <c r="K25" s="60"/>
      <c r="L25" s="60"/>
    </row>
    <row r="26" spans="1:20" ht="13" x14ac:dyDescent="0.25">
      <c r="A26" s="146" t="s">
        <v>204</v>
      </c>
      <c r="B26" s="62"/>
      <c r="C26" s="61"/>
      <c r="D26" s="61"/>
      <c r="E26" s="59"/>
      <c r="F26" s="59"/>
      <c r="G26" s="59"/>
      <c r="H26" s="59"/>
      <c r="I26" s="59"/>
      <c r="J26" s="60"/>
      <c r="K26" s="60"/>
      <c r="L26" s="60"/>
    </row>
    <row r="27" spans="1:20" x14ac:dyDescent="0.25">
      <c r="A27" s="139" t="s">
        <v>1</v>
      </c>
      <c r="B27" s="143"/>
      <c r="C27" s="140">
        <f t="shared" si="0"/>
        <v>0.25579999999999997</v>
      </c>
      <c r="D27" s="140">
        <f t="shared" si="1"/>
        <v>1.405871615760132E-2</v>
      </c>
      <c r="E27" s="59"/>
      <c r="F27" s="59"/>
      <c r="G27" s="59"/>
      <c r="H27" s="59"/>
      <c r="I27" s="59"/>
      <c r="J27" s="141">
        <v>0.27195000000000003</v>
      </c>
      <c r="K27" s="141">
        <v>0.24915000000000001</v>
      </c>
      <c r="L27" s="141">
        <v>0.24629999999999999</v>
      </c>
    </row>
    <row r="28" spans="1:20" x14ac:dyDescent="0.25">
      <c r="A28" s="142" t="s">
        <v>195</v>
      </c>
      <c r="B28" s="143" t="s">
        <v>196</v>
      </c>
      <c r="C28" s="140">
        <f t="shared" si="0"/>
        <v>3.2285499999999998</v>
      </c>
      <c r="D28" s="140">
        <f t="shared" si="1"/>
        <v>0.32814680784673184</v>
      </c>
      <c r="E28" s="54"/>
      <c r="F28" s="54"/>
      <c r="G28" s="54"/>
      <c r="H28" s="54"/>
      <c r="I28" s="54"/>
      <c r="J28" s="141">
        <v>3.0756000000000001</v>
      </c>
      <c r="K28" s="141">
        <v>3.0047999999999999</v>
      </c>
      <c r="L28" s="141">
        <v>3.6052499999999998</v>
      </c>
    </row>
    <row r="29" spans="1:20" x14ac:dyDescent="0.25">
      <c r="A29" s="180" t="s">
        <v>30</v>
      </c>
      <c r="B29" s="143" t="s">
        <v>197</v>
      </c>
      <c r="C29" s="140">
        <f t="shared" si="0"/>
        <v>11.813633333333334</v>
      </c>
      <c r="D29" s="140">
        <f t="shared" si="1"/>
        <v>1.609505931437762</v>
      </c>
      <c r="E29" s="64"/>
      <c r="F29" s="64"/>
      <c r="G29" s="64"/>
      <c r="H29" s="64"/>
      <c r="I29" s="64"/>
      <c r="J29" s="141">
        <v>12.071400000000001</v>
      </c>
      <c r="K29" s="141">
        <v>10.0908</v>
      </c>
      <c r="L29" s="141">
        <v>13.278700000000001</v>
      </c>
    </row>
    <row r="30" spans="1:20" x14ac:dyDescent="0.25">
      <c r="A30" s="180"/>
      <c r="B30" s="143" t="s">
        <v>196</v>
      </c>
      <c r="C30" s="140">
        <f t="shared" si="0"/>
        <v>10.653916666666666</v>
      </c>
      <c r="D30" s="140">
        <f t="shared" si="1"/>
        <v>2.0980593260995617</v>
      </c>
      <c r="E30" s="59"/>
      <c r="F30" s="59"/>
      <c r="G30" s="59"/>
      <c r="H30" s="59"/>
      <c r="I30" s="59"/>
      <c r="J30" s="141">
        <v>8.7112499999999997</v>
      </c>
      <c r="K30" s="141">
        <v>12.8788</v>
      </c>
      <c r="L30" s="141">
        <v>10.371700000000001</v>
      </c>
    </row>
    <row r="31" spans="1:20" x14ac:dyDescent="0.25">
      <c r="A31" s="180"/>
      <c r="B31" s="143" t="s">
        <v>198</v>
      </c>
      <c r="C31" s="140">
        <f t="shared" si="0"/>
        <v>5.5659000000000001</v>
      </c>
      <c r="D31" s="140">
        <f t="shared" si="1"/>
        <v>0.9390264533015007</v>
      </c>
      <c r="E31" s="59"/>
      <c r="F31" s="59"/>
      <c r="G31" s="59"/>
      <c r="H31" s="59"/>
      <c r="I31" s="59"/>
      <c r="J31" s="144">
        <v>4.6077000000000004</v>
      </c>
      <c r="K31" s="141">
        <v>5.6055000000000001</v>
      </c>
      <c r="L31" s="141">
        <v>6.4844999999999997</v>
      </c>
    </row>
    <row r="32" spans="1:20" x14ac:dyDescent="0.25">
      <c r="A32" s="180"/>
      <c r="B32" s="143" t="s">
        <v>199</v>
      </c>
      <c r="C32" s="140">
        <f t="shared" si="0"/>
        <v>2.9360499999999998</v>
      </c>
      <c r="D32" s="140">
        <f t="shared" si="1"/>
        <v>0.69775982794941815</v>
      </c>
      <c r="E32" s="54"/>
      <c r="F32" s="54"/>
      <c r="G32" s="54"/>
      <c r="H32" s="54"/>
      <c r="I32" s="54"/>
      <c r="J32" s="144">
        <v>3.59775</v>
      </c>
      <c r="K32" s="141">
        <v>3.0032999999999999</v>
      </c>
      <c r="L32" s="141">
        <v>2.2071000000000001</v>
      </c>
    </row>
    <row r="33" spans="1:12" x14ac:dyDescent="0.25">
      <c r="A33" s="180"/>
      <c r="B33" s="143" t="s">
        <v>200</v>
      </c>
      <c r="C33" s="140">
        <f t="shared" si="0"/>
        <v>0.90145000000000008</v>
      </c>
      <c r="D33" s="140">
        <f t="shared" si="1"/>
        <v>0.39439231419995979</v>
      </c>
      <c r="E33" s="64"/>
      <c r="F33" s="64"/>
      <c r="G33" s="64"/>
      <c r="H33" s="64"/>
      <c r="I33" s="64"/>
      <c r="J33" s="144">
        <v>1.3503000000000001</v>
      </c>
      <c r="K33" s="144">
        <v>0.74370000000000003</v>
      </c>
      <c r="L33" s="144">
        <v>0.61034999999999995</v>
      </c>
    </row>
    <row r="34" spans="1:12" x14ac:dyDescent="0.25">
      <c r="A34" s="180"/>
      <c r="B34" s="143" t="s">
        <v>201</v>
      </c>
      <c r="C34" s="140">
        <f t="shared" si="0"/>
        <v>0.37135000000000007</v>
      </c>
      <c r="D34" s="140">
        <f t="shared" si="1"/>
        <v>3.0629520074594695E-2</v>
      </c>
      <c r="E34" s="59"/>
      <c r="F34" s="59"/>
      <c r="G34" s="59"/>
      <c r="H34" s="59"/>
      <c r="I34" s="59"/>
      <c r="J34" s="144">
        <v>0.38805000000000001</v>
      </c>
      <c r="K34" s="144">
        <v>0.33600000000000002</v>
      </c>
      <c r="L34" s="144">
        <v>0.39</v>
      </c>
    </row>
    <row r="35" spans="1:12" x14ac:dyDescent="0.25">
      <c r="A35" s="180"/>
      <c r="B35" s="143" t="s">
        <v>202</v>
      </c>
      <c r="C35" s="140">
        <f t="shared" si="0"/>
        <v>0.30195</v>
      </c>
      <c r="D35" s="140">
        <f t="shared" si="1"/>
        <v>5.4950591443586723E-2</v>
      </c>
      <c r="E35" s="59"/>
      <c r="F35" s="59"/>
      <c r="G35" s="59"/>
      <c r="H35" s="59"/>
      <c r="I35" s="59"/>
      <c r="J35" s="144">
        <v>0.2853</v>
      </c>
      <c r="K35" s="144">
        <v>0.36330000000000001</v>
      </c>
      <c r="L35" s="144">
        <v>0.25724999999999998</v>
      </c>
    </row>
    <row r="36" spans="1:12" x14ac:dyDescent="0.25">
      <c r="A36" s="181" t="s">
        <v>49</v>
      </c>
      <c r="B36" s="143" t="s">
        <v>197</v>
      </c>
      <c r="C36" s="140">
        <f t="shared" si="0"/>
        <v>13.899533333333332</v>
      </c>
      <c r="D36" s="140">
        <f t="shared" si="1"/>
        <v>5.569770562898742</v>
      </c>
      <c r="E36" s="64"/>
      <c r="F36" s="64"/>
      <c r="G36" s="64"/>
      <c r="H36" s="64"/>
      <c r="I36" s="64"/>
      <c r="J36" s="141">
        <v>20.136700000000001</v>
      </c>
      <c r="K36" s="144">
        <v>12.1395</v>
      </c>
      <c r="L36" s="144">
        <v>9.4223999999999997</v>
      </c>
    </row>
    <row r="37" spans="1:12" x14ac:dyDescent="0.25">
      <c r="A37" s="181"/>
      <c r="B37" s="143" t="s">
        <v>196</v>
      </c>
      <c r="C37" s="140">
        <f t="shared" si="0"/>
        <v>11.239600000000001</v>
      </c>
      <c r="D37" s="140">
        <f t="shared" si="1"/>
        <v>3.5071927534710721</v>
      </c>
      <c r="E37" s="59"/>
      <c r="F37" s="59"/>
      <c r="G37" s="59"/>
      <c r="H37" s="59"/>
      <c r="I37" s="59"/>
      <c r="J37" s="141">
        <v>7.8921000000000001</v>
      </c>
      <c r="K37" s="144">
        <v>10.939500000000001</v>
      </c>
      <c r="L37" s="144">
        <v>14.8872</v>
      </c>
    </row>
    <row r="38" spans="1:12" x14ac:dyDescent="0.25">
      <c r="A38" s="181"/>
      <c r="B38" s="143" t="s">
        <v>198</v>
      </c>
      <c r="C38" s="140">
        <f t="shared" si="0"/>
        <v>8.8439833333333322</v>
      </c>
      <c r="D38" s="140">
        <f t="shared" si="1"/>
        <v>1.8688506322960541</v>
      </c>
      <c r="E38" s="59"/>
      <c r="F38" s="59"/>
      <c r="G38" s="59"/>
      <c r="H38" s="59"/>
      <c r="I38" s="59"/>
      <c r="J38" s="141">
        <v>7.29765</v>
      </c>
      <c r="K38" s="144">
        <v>8.3135999999999992</v>
      </c>
      <c r="L38" s="144">
        <v>10.9207</v>
      </c>
    </row>
    <row r="39" spans="1:12" x14ac:dyDescent="0.25">
      <c r="A39" s="181"/>
      <c r="B39" s="143" t="s">
        <v>199</v>
      </c>
      <c r="C39" s="140">
        <f t="shared" si="0"/>
        <v>6.1958500000000001</v>
      </c>
      <c r="D39" s="140">
        <f t="shared" si="1"/>
        <v>0.49049578744368455</v>
      </c>
      <c r="E39" s="54"/>
      <c r="F39" s="54"/>
      <c r="G39" s="54"/>
      <c r="H39" s="54"/>
      <c r="I39" s="54"/>
      <c r="J39" s="141">
        <v>6.6001500000000002</v>
      </c>
      <c r="K39" s="144">
        <v>5.6501999999999999</v>
      </c>
      <c r="L39" s="144">
        <v>6.3372000000000002</v>
      </c>
    </row>
    <row r="40" spans="1:12" x14ac:dyDescent="0.25">
      <c r="A40" s="181"/>
      <c r="B40" s="143" t="s">
        <v>200</v>
      </c>
      <c r="C40" s="140">
        <f t="shared" si="0"/>
        <v>1.5428499999999998</v>
      </c>
      <c r="D40" s="140">
        <f t="shared" si="1"/>
        <v>0.12570360973337247</v>
      </c>
      <c r="E40" s="64"/>
      <c r="F40" s="64"/>
      <c r="G40" s="64"/>
      <c r="H40" s="64"/>
      <c r="I40" s="64"/>
      <c r="J40" s="141">
        <v>1.6506000000000001</v>
      </c>
      <c r="K40" s="144">
        <v>1.4047499999999999</v>
      </c>
      <c r="L40" s="144">
        <v>1.5731999999999999</v>
      </c>
    </row>
    <row r="41" spans="1:12" x14ac:dyDescent="0.25">
      <c r="A41" s="181"/>
      <c r="B41" s="143" t="s">
        <v>201</v>
      </c>
      <c r="C41" s="140">
        <f t="shared" si="0"/>
        <v>0.79685000000000006</v>
      </c>
      <c r="D41" s="140">
        <f t="shared" si="1"/>
        <v>0.13980911987420494</v>
      </c>
      <c r="E41" s="59"/>
      <c r="F41" s="59"/>
      <c r="G41" s="59"/>
      <c r="H41" s="59"/>
      <c r="I41" s="59"/>
      <c r="J41" s="141">
        <v>0.74414999999999998</v>
      </c>
      <c r="K41" s="144">
        <v>0.95535000000000003</v>
      </c>
      <c r="L41" s="144">
        <v>0.69105000000000005</v>
      </c>
    </row>
    <row r="42" spans="1:12" x14ac:dyDescent="0.25">
      <c r="A42" s="181"/>
      <c r="B42" s="143" t="s">
        <v>202</v>
      </c>
      <c r="C42" s="140">
        <f t="shared" si="0"/>
        <v>0.30354999999999999</v>
      </c>
      <c r="D42" s="140">
        <f t="shared" si="1"/>
        <v>7.6554735320553444E-2</v>
      </c>
      <c r="E42" s="59"/>
      <c r="F42" s="59"/>
      <c r="G42" s="59"/>
      <c r="H42" s="59"/>
      <c r="I42" s="59"/>
      <c r="J42" s="141">
        <v>0.32250000000000001</v>
      </c>
      <c r="K42" s="144">
        <v>0.36885000000000001</v>
      </c>
      <c r="L42" s="144">
        <v>0.21929999999999999</v>
      </c>
    </row>
    <row r="43" spans="1:12" x14ac:dyDescent="0.25">
      <c r="A43" s="75"/>
      <c r="B43" s="66"/>
      <c r="C43" s="65"/>
      <c r="D43" s="65"/>
      <c r="E43" s="64"/>
      <c r="F43" s="64"/>
      <c r="G43" s="64"/>
      <c r="H43" s="64"/>
      <c r="I43" s="64"/>
      <c r="J43" s="64"/>
      <c r="K43" s="64"/>
      <c r="L43" s="63"/>
    </row>
    <row r="44" spans="1:12" ht="13" x14ac:dyDescent="0.25">
      <c r="A44" s="147" t="s">
        <v>205</v>
      </c>
      <c r="B44" s="62"/>
      <c r="C44" s="61"/>
      <c r="D44" s="61"/>
      <c r="E44" s="59"/>
      <c r="F44" s="59"/>
      <c r="G44" s="59"/>
      <c r="H44" s="59"/>
      <c r="I44" s="59"/>
      <c r="J44" s="59"/>
      <c r="K44" s="59"/>
      <c r="L44" s="58"/>
    </row>
    <row r="45" spans="1:12" x14ac:dyDescent="0.25">
      <c r="A45" s="37"/>
      <c r="B45" s="62"/>
      <c r="C45" s="61"/>
      <c r="D45" s="61"/>
      <c r="E45" s="59"/>
      <c r="F45" s="59"/>
      <c r="G45" s="59"/>
      <c r="H45" s="59"/>
      <c r="I45" s="59"/>
      <c r="J45" s="59"/>
      <c r="K45" s="59"/>
      <c r="L45" s="58"/>
    </row>
    <row r="46" spans="1:12" x14ac:dyDescent="0.25">
      <c r="A46" s="139" t="s">
        <v>1</v>
      </c>
      <c r="B46" s="143"/>
      <c r="C46" s="140">
        <f t="shared" si="0"/>
        <v>0.24355000000000002</v>
      </c>
      <c r="D46" s="140">
        <f t="shared" si="1"/>
        <v>4.8641957197464676E-2</v>
      </c>
      <c r="E46" s="54"/>
      <c r="F46" s="54"/>
      <c r="G46" s="54"/>
      <c r="H46" s="54"/>
      <c r="I46" s="54"/>
      <c r="J46" s="144">
        <v>0.25455</v>
      </c>
      <c r="K46" s="144">
        <v>0.19034999999999999</v>
      </c>
      <c r="L46" s="144">
        <v>0.28575</v>
      </c>
    </row>
    <row r="47" spans="1:12" x14ac:dyDescent="0.25">
      <c r="A47" s="142" t="s">
        <v>195</v>
      </c>
      <c r="B47" s="143" t="s">
        <v>196</v>
      </c>
      <c r="C47" s="140">
        <f t="shared" si="0"/>
        <v>3.1029499999999999</v>
      </c>
      <c r="D47" s="140">
        <f t="shared" si="1"/>
        <v>0.22397814625538792</v>
      </c>
      <c r="E47" s="64"/>
      <c r="F47" s="64"/>
      <c r="G47" s="64"/>
      <c r="H47" s="64"/>
      <c r="I47" s="64"/>
      <c r="J47" s="144">
        <v>2.8810500000000001</v>
      </c>
      <c r="K47" s="144">
        <v>3.0988500000000001</v>
      </c>
      <c r="L47" s="144">
        <v>3.3289499999999999</v>
      </c>
    </row>
    <row r="48" spans="1:12" x14ac:dyDescent="0.25">
      <c r="A48" s="180" t="s">
        <v>30</v>
      </c>
      <c r="B48" s="143" t="s">
        <v>197</v>
      </c>
      <c r="C48" s="140">
        <f t="shared" si="0"/>
        <v>0.54220000000000002</v>
      </c>
      <c r="D48" s="140">
        <f t="shared" si="1"/>
        <v>8.9381667583459001E-2</v>
      </c>
      <c r="E48" s="59"/>
      <c r="F48" s="59"/>
      <c r="G48" s="59"/>
      <c r="H48" s="59"/>
      <c r="I48" s="59"/>
      <c r="J48" s="144">
        <v>0.57525000000000004</v>
      </c>
      <c r="K48" s="144">
        <v>0.61034999999999995</v>
      </c>
      <c r="L48" s="144">
        <v>0.441</v>
      </c>
    </row>
    <row r="49" spans="1:15" x14ac:dyDescent="0.25">
      <c r="A49" s="180"/>
      <c r="B49" s="143" t="s">
        <v>196</v>
      </c>
      <c r="C49" s="140">
        <f t="shared" si="0"/>
        <v>0.30209999999999998</v>
      </c>
      <c r="D49" s="140">
        <f t="shared" si="1"/>
        <v>3.3282089778137451E-2</v>
      </c>
      <c r="E49" s="59"/>
      <c r="F49" s="59"/>
      <c r="G49" s="59"/>
      <c r="H49" s="59"/>
      <c r="I49" s="59"/>
      <c r="J49" s="144">
        <v>0.29294999999999999</v>
      </c>
      <c r="K49" s="144">
        <v>0.33900000000000002</v>
      </c>
      <c r="L49" s="144">
        <v>0.27434999999999998</v>
      </c>
    </row>
    <row r="50" spans="1:15" x14ac:dyDescent="0.25">
      <c r="A50" s="180"/>
      <c r="B50" s="143" t="s">
        <v>198</v>
      </c>
      <c r="C50" s="140">
        <f t="shared" si="0"/>
        <v>0.23774999999999999</v>
      </c>
      <c r="D50" s="140">
        <f t="shared" si="1"/>
        <v>6.7943046001780139E-2</v>
      </c>
      <c r="E50" s="54"/>
      <c r="F50" s="54"/>
      <c r="G50" s="54"/>
      <c r="H50" s="54"/>
      <c r="I50" s="54"/>
      <c r="J50" s="141">
        <v>0.19919999999999999</v>
      </c>
      <c r="K50" s="144">
        <v>0.19785</v>
      </c>
      <c r="L50" s="144">
        <v>0.31619999999999998</v>
      </c>
    </row>
    <row r="51" spans="1:15" x14ac:dyDescent="0.25">
      <c r="A51" s="180"/>
      <c r="B51" s="143" t="s">
        <v>199</v>
      </c>
      <c r="C51" s="140">
        <f t="shared" si="0"/>
        <v>0.20955000000000001</v>
      </c>
      <c r="D51" s="140">
        <f t="shared" si="1"/>
        <v>2.5050000000000003E-2</v>
      </c>
      <c r="E51" s="64"/>
      <c r="F51" s="64"/>
      <c r="G51" s="64"/>
      <c r="H51" s="64"/>
      <c r="I51" s="64"/>
      <c r="J51" s="141">
        <v>0.1845</v>
      </c>
      <c r="K51" s="144">
        <v>0.2346</v>
      </c>
      <c r="L51" s="144">
        <v>0.20954999999999999</v>
      </c>
    </row>
    <row r="52" spans="1:15" x14ac:dyDescent="0.25">
      <c r="A52" s="181" t="s">
        <v>49</v>
      </c>
      <c r="B52" s="143" t="s">
        <v>197</v>
      </c>
      <c r="C52" s="140">
        <f t="shared" si="0"/>
        <v>0.31230000000000002</v>
      </c>
      <c r="D52" s="140">
        <f t="shared" si="1"/>
        <v>6.1096235563249069E-3</v>
      </c>
      <c r="E52" s="59"/>
      <c r="F52" s="59"/>
      <c r="G52" s="59"/>
      <c r="H52" s="59"/>
      <c r="I52" s="59"/>
      <c r="J52" s="141">
        <v>0.31935000000000002</v>
      </c>
      <c r="K52" s="144">
        <v>0.30854999999999999</v>
      </c>
      <c r="L52" s="144">
        <v>0.309</v>
      </c>
    </row>
    <row r="53" spans="1:15" x14ac:dyDescent="0.25">
      <c r="A53" s="181"/>
      <c r="B53" s="143" t="s">
        <v>196</v>
      </c>
      <c r="C53" s="140">
        <f t="shared" si="0"/>
        <v>0.20619999999999997</v>
      </c>
      <c r="D53" s="140">
        <f t="shared" si="1"/>
        <v>2.1390827473475638E-2</v>
      </c>
      <c r="E53" s="54"/>
      <c r="F53" s="54"/>
      <c r="G53" s="54"/>
      <c r="H53" s="54"/>
      <c r="I53" s="54"/>
      <c r="J53" s="141">
        <v>0.19964999999999999</v>
      </c>
      <c r="K53" s="144">
        <v>0.18884999999999999</v>
      </c>
      <c r="L53" s="144">
        <v>0.2301</v>
      </c>
    </row>
    <row r="54" spans="1:15" x14ac:dyDescent="0.25">
      <c r="A54" s="181"/>
      <c r="B54" s="143" t="s">
        <v>198</v>
      </c>
      <c r="C54" s="140">
        <f t="shared" si="0"/>
        <v>0.24365000000000001</v>
      </c>
      <c r="D54" s="140">
        <f t="shared" si="1"/>
        <v>6.5642840432144633E-2</v>
      </c>
      <c r="E54" s="64"/>
      <c r="F54" s="64"/>
      <c r="G54" s="64"/>
      <c r="H54" s="64"/>
      <c r="I54" s="64"/>
      <c r="J54" s="141">
        <v>0.28844999999999998</v>
      </c>
      <c r="K54" s="144">
        <v>0.16830000000000001</v>
      </c>
      <c r="L54" s="144">
        <v>0.2742</v>
      </c>
    </row>
    <row r="55" spans="1:15" x14ac:dyDescent="0.25">
      <c r="A55" s="181"/>
      <c r="B55" s="143" t="s">
        <v>199</v>
      </c>
      <c r="C55" s="140">
        <f t="shared" si="0"/>
        <v>0.27695000000000003</v>
      </c>
      <c r="D55" s="140">
        <f t="shared" si="1"/>
        <v>2.9775031486129443E-2</v>
      </c>
      <c r="E55" s="59"/>
      <c r="F55" s="59"/>
      <c r="G55" s="59"/>
      <c r="H55" s="59"/>
      <c r="I55" s="59"/>
      <c r="J55" s="141">
        <v>0.25274999999999997</v>
      </c>
      <c r="K55" s="144">
        <v>0.26790000000000003</v>
      </c>
      <c r="L55" s="144">
        <v>0.31019999999999998</v>
      </c>
    </row>
    <row r="56" spans="1:15" x14ac:dyDescent="0.25">
      <c r="A56" s="145"/>
      <c r="B56" s="62"/>
      <c r="C56" s="61"/>
      <c r="D56" s="61"/>
      <c r="E56" s="59"/>
      <c r="F56" s="59"/>
      <c r="G56" s="59"/>
      <c r="H56" s="59"/>
      <c r="I56" s="59"/>
      <c r="J56" s="60"/>
      <c r="K56" s="59"/>
      <c r="L56" s="59"/>
      <c r="M56" s="59"/>
      <c r="N56" s="59"/>
      <c r="O56" s="60"/>
    </row>
    <row r="57" spans="1:15" x14ac:dyDescent="0.25">
      <c r="A57" s="145"/>
      <c r="B57" s="62"/>
      <c r="C57" s="61"/>
      <c r="D57" s="61"/>
      <c r="E57" s="59"/>
      <c r="F57" s="59"/>
      <c r="G57" s="59"/>
      <c r="H57" s="59"/>
      <c r="I57" s="59"/>
      <c r="J57" s="60"/>
      <c r="K57" s="59"/>
      <c r="L57" s="59"/>
      <c r="M57" s="59"/>
      <c r="N57" s="59"/>
      <c r="O57" s="60"/>
    </row>
    <row r="58" spans="1:15" x14ac:dyDescent="0.25">
      <c r="A58" s="145"/>
      <c r="B58" s="62"/>
      <c r="C58" s="61"/>
      <c r="D58" s="61"/>
      <c r="E58" s="59"/>
      <c r="F58" s="59"/>
      <c r="G58" s="59"/>
      <c r="H58" s="59"/>
      <c r="I58" s="59"/>
      <c r="J58" s="60"/>
      <c r="K58" s="59"/>
      <c r="L58" s="59"/>
      <c r="M58" s="59"/>
      <c r="N58" s="59"/>
      <c r="O58" s="60"/>
    </row>
    <row r="59" spans="1:15" x14ac:dyDescent="0.25">
      <c r="A59" s="47"/>
    </row>
    <row r="60" spans="1:15" x14ac:dyDescent="0.25">
      <c r="A60" s="47"/>
    </row>
    <row r="61" spans="1:15" x14ac:dyDescent="0.25">
      <c r="A61" s="47"/>
    </row>
    <row r="62" spans="1:15" x14ac:dyDescent="0.25">
      <c r="A62" s="47"/>
    </row>
    <row r="63" spans="1:15" x14ac:dyDescent="0.25">
      <c r="A63" s="47"/>
    </row>
    <row r="64" spans="1:15" x14ac:dyDescent="0.25">
      <c r="A64" s="47"/>
    </row>
    <row r="65" spans="1:1" x14ac:dyDescent="0.25">
      <c r="A65" s="47"/>
    </row>
    <row r="66" spans="1:1" x14ac:dyDescent="0.25">
      <c r="A66" s="47"/>
    </row>
    <row r="67" spans="1:1" x14ac:dyDescent="0.25">
      <c r="A67" s="47"/>
    </row>
    <row r="68" spans="1:1" x14ac:dyDescent="0.25">
      <c r="A68" s="47"/>
    </row>
    <row r="69" spans="1:1" x14ac:dyDescent="0.25">
      <c r="A69" s="47"/>
    </row>
    <row r="70" spans="1:1" x14ac:dyDescent="0.25">
      <c r="A70" s="47"/>
    </row>
    <row r="71" spans="1:1" x14ac:dyDescent="0.25">
      <c r="A71" s="47"/>
    </row>
    <row r="72" spans="1:1" x14ac:dyDescent="0.25">
      <c r="A72" s="47"/>
    </row>
    <row r="73" spans="1:1" x14ac:dyDescent="0.25">
      <c r="A73" s="47"/>
    </row>
    <row r="74" spans="1:1" x14ac:dyDescent="0.25">
      <c r="A74" s="47"/>
    </row>
    <row r="75" spans="1:1" x14ac:dyDescent="0.25">
      <c r="A75" s="47"/>
    </row>
    <row r="76" spans="1:1" x14ac:dyDescent="0.25">
      <c r="A76" s="47"/>
    </row>
    <row r="77" spans="1:1" x14ac:dyDescent="0.25">
      <c r="A77" s="47"/>
    </row>
    <row r="78" spans="1:1" x14ac:dyDescent="0.25">
      <c r="A78" s="47"/>
    </row>
    <row r="79" spans="1:1" x14ac:dyDescent="0.25">
      <c r="A79" s="47"/>
    </row>
    <row r="80" spans="1:1" x14ac:dyDescent="0.25">
      <c r="A80" s="47"/>
    </row>
    <row r="81" spans="1:1" x14ac:dyDescent="0.25">
      <c r="A81" s="47"/>
    </row>
    <row r="82" spans="1:1" x14ac:dyDescent="0.25">
      <c r="A82" s="47"/>
    </row>
    <row r="83" spans="1:1" x14ac:dyDescent="0.25">
      <c r="A83" s="47"/>
    </row>
    <row r="84" spans="1:1" x14ac:dyDescent="0.25">
      <c r="A84" s="47"/>
    </row>
    <row r="85" spans="1:1" x14ac:dyDescent="0.25">
      <c r="A85" s="47"/>
    </row>
    <row r="86" spans="1:1" x14ac:dyDescent="0.25">
      <c r="A86" s="47"/>
    </row>
    <row r="87" spans="1:1" x14ac:dyDescent="0.25">
      <c r="A87" s="47"/>
    </row>
    <row r="88" spans="1:1" x14ac:dyDescent="0.25">
      <c r="A88" s="47"/>
    </row>
    <row r="89" spans="1:1" x14ac:dyDescent="0.25">
      <c r="A89" s="47"/>
    </row>
    <row r="90" spans="1:1" x14ac:dyDescent="0.25">
      <c r="A90" s="47"/>
    </row>
    <row r="91" spans="1:1" x14ac:dyDescent="0.25">
      <c r="A91" s="47"/>
    </row>
    <row r="92" spans="1:1" x14ac:dyDescent="0.25">
      <c r="A92" s="47"/>
    </row>
    <row r="93" spans="1:1" x14ac:dyDescent="0.25">
      <c r="A93" s="47"/>
    </row>
    <row r="94" spans="1:1" x14ac:dyDescent="0.25">
      <c r="A94" s="47"/>
    </row>
    <row r="95" spans="1:1" x14ac:dyDescent="0.25">
      <c r="A95" s="47"/>
    </row>
    <row r="96" spans="1:1" x14ac:dyDescent="0.25">
      <c r="A96" s="47"/>
    </row>
    <row r="97" spans="1:1" x14ac:dyDescent="0.25">
      <c r="A97" s="47"/>
    </row>
    <row r="98" spans="1:1" x14ac:dyDescent="0.25">
      <c r="A98" s="47"/>
    </row>
    <row r="99" spans="1:1" x14ac:dyDescent="0.25">
      <c r="A99" s="47"/>
    </row>
    <row r="100" spans="1:1" x14ac:dyDescent="0.25">
      <c r="A100" s="47"/>
    </row>
    <row r="101" spans="1:1" x14ac:dyDescent="0.25">
      <c r="A101" s="47"/>
    </row>
    <row r="102" spans="1:1" x14ac:dyDescent="0.25">
      <c r="A102" s="47"/>
    </row>
    <row r="103" spans="1:1" x14ac:dyDescent="0.25">
      <c r="A103" s="47"/>
    </row>
    <row r="104" spans="1:1" x14ac:dyDescent="0.25">
      <c r="A104" s="47"/>
    </row>
    <row r="105" spans="1:1" x14ac:dyDescent="0.25">
      <c r="A105" s="47"/>
    </row>
    <row r="106" spans="1:1" x14ac:dyDescent="0.25">
      <c r="A106" s="47"/>
    </row>
    <row r="107" spans="1:1" x14ac:dyDescent="0.25">
      <c r="A107" s="47"/>
    </row>
    <row r="108" spans="1:1" x14ac:dyDescent="0.25">
      <c r="A108" s="47"/>
    </row>
    <row r="109" spans="1:1" x14ac:dyDescent="0.25">
      <c r="A109" s="47"/>
    </row>
    <row r="110" spans="1:1" x14ac:dyDescent="0.25">
      <c r="A110" s="47"/>
    </row>
    <row r="111" spans="1:1" x14ac:dyDescent="0.25">
      <c r="A111" s="47"/>
    </row>
    <row r="112" spans="1:1" x14ac:dyDescent="0.25">
      <c r="A112" s="47"/>
    </row>
    <row r="113" spans="1:1" x14ac:dyDescent="0.25">
      <c r="A113" s="47"/>
    </row>
    <row r="114" spans="1:1" x14ac:dyDescent="0.25">
      <c r="A114" s="47"/>
    </row>
    <row r="115" spans="1:1" x14ac:dyDescent="0.25">
      <c r="A115" s="47"/>
    </row>
    <row r="116" spans="1:1" x14ac:dyDescent="0.25">
      <c r="A116" s="47"/>
    </row>
    <row r="117" spans="1:1" x14ac:dyDescent="0.25">
      <c r="A117" s="47"/>
    </row>
    <row r="118" spans="1:1" x14ac:dyDescent="0.25">
      <c r="A118" s="47"/>
    </row>
    <row r="119" spans="1:1" x14ac:dyDescent="0.25">
      <c r="A119" s="47"/>
    </row>
    <row r="120" spans="1:1" x14ac:dyDescent="0.25">
      <c r="A120" s="47"/>
    </row>
    <row r="121" spans="1:1" x14ac:dyDescent="0.25">
      <c r="A121" s="47"/>
    </row>
    <row r="122" spans="1:1" x14ac:dyDescent="0.25">
      <c r="A122" s="47"/>
    </row>
    <row r="123" spans="1:1" x14ac:dyDescent="0.25">
      <c r="A123" s="47"/>
    </row>
    <row r="124" spans="1:1" x14ac:dyDescent="0.25">
      <c r="A124" s="47"/>
    </row>
    <row r="125" spans="1:1" x14ac:dyDescent="0.25">
      <c r="A125" s="47"/>
    </row>
    <row r="126" spans="1:1" x14ac:dyDescent="0.25">
      <c r="A126" s="47"/>
    </row>
    <row r="127" spans="1:1" x14ac:dyDescent="0.25">
      <c r="A127" s="47"/>
    </row>
    <row r="128" spans="1:1" x14ac:dyDescent="0.25">
      <c r="A128" s="47"/>
    </row>
    <row r="129" spans="1:1" x14ac:dyDescent="0.25">
      <c r="A129" s="47"/>
    </row>
    <row r="130" spans="1:1" x14ac:dyDescent="0.25">
      <c r="A130" s="47"/>
    </row>
    <row r="131" spans="1:1" x14ac:dyDescent="0.25">
      <c r="A131" s="47"/>
    </row>
    <row r="132" spans="1:1" x14ac:dyDescent="0.25">
      <c r="A132" s="47"/>
    </row>
    <row r="133" spans="1:1" x14ac:dyDescent="0.25">
      <c r="A133" s="47"/>
    </row>
    <row r="134" spans="1:1" x14ac:dyDescent="0.25">
      <c r="A134" s="47"/>
    </row>
    <row r="135" spans="1:1" x14ac:dyDescent="0.25">
      <c r="A135" s="47"/>
    </row>
    <row r="136" spans="1:1" x14ac:dyDescent="0.25">
      <c r="A136" s="47"/>
    </row>
    <row r="137" spans="1:1" x14ac:dyDescent="0.25">
      <c r="A137" s="47"/>
    </row>
    <row r="138" spans="1:1" x14ac:dyDescent="0.25">
      <c r="A138" s="47"/>
    </row>
    <row r="139" spans="1:1" x14ac:dyDescent="0.25">
      <c r="A139" s="47"/>
    </row>
    <row r="140" spans="1:1" x14ac:dyDescent="0.25">
      <c r="A140" s="47"/>
    </row>
    <row r="141" spans="1:1" x14ac:dyDescent="0.25">
      <c r="A141" s="47"/>
    </row>
    <row r="142" spans="1:1" x14ac:dyDescent="0.25">
      <c r="A142" s="47"/>
    </row>
    <row r="143" spans="1:1" x14ac:dyDescent="0.25">
      <c r="A143" s="47"/>
    </row>
    <row r="144" spans="1:1" x14ac:dyDescent="0.25">
      <c r="A144" s="47"/>
    </row>
    <row r="145" spans="1:1" x14ac:dyDescent="0.25">
      <c r="A145" s="47"/>
    </row>
    <row r="146" spans="1:1" x14ac:dyDescent="0.25">
      <c r="A146" s="47"/>
    </row>
    <row r="147" spans="1:1" x14ac:dyDescent="0.25">
      <c r="A147" s="47"/>
    </row>
    <row r="148" spans="1:1" x14ac:dyDescent="0.25">
      <c r="A148" s="47"/>
    </row>
    <row r="149" spans="1:1" x14ac:dyDescent="0.25">
      <c r="A149" s="47"/>
    </row>
    <row r="150" spans="1:1" x14ac:dyDescent="0.25">
      <c r="A150" s="47"/>
    </row>
    <row r="151" spans="1:1" x14ac:dyDescent="0.25">
      <c r="A151" s="47"/>
    </row>
    <row r="152" spans="1:1" x14ac:dyDescent="0.25">
      <c r="A152" s="47"/>
    </row>
    <row r="153" spans="1:1" x14ac:dyDescent="0.25">
      <c r="A153" s="47"/>
    </row>
    <row r="154" spans="1:1" x14ac:dyDescent="0.25">
      <c r="A154" s="47"/>
    </row>
    <row r="155" spans="1:1" x14ac:dyDescent="0.25">
      <c r="A155" s="47"/>
    </row>
  </sheetData>
  <mergeCells count="6">
    <mergeCell ref="A52:A55"/>
    <mergeCell ref="A10:A16"/>
    <mergeCell ref="A17:A23"/>
    <mergeCell ref="A29:A35"/>
    <mergeCell ref="A36:A42"/>
    <mergeCell ref="A48:A51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9</vt:i4>
      </vt:variant>
    </vt:vector>
  </HeadingPairs>
  <TitlesOfParts>
    <vt:vector size="31" baseType="lpstr">
      <vt:lpstr>Fig1d</vt:lpstr>
      <vt:lpstr>Fig2b</vt:lpstr>
      <vt:lpstr>Fig2c</vt:lpstr>
      <vt:lpstr>Fig3a + Supl4</vt:lpstr>
      <vt:lpstr>Fig3b</vt:lpstr>
      <vt:lpstr>Fig3d,e</vt:lpstr>
      <vt:lpstr>Suppl.Fig1</vt:lpstr>
      <vt:lpstr>Suppl.Fig2</vt:lpstr>
      <vt:lpstr>Supl.Fig4</vt:lpstr>
      <vt:lpstr>Suppl.Fig5</vt:lpstr>
      <vt:lpstr>Suppl.Fig6b</vt:lpstr>
      <vt:lpstr>Suppl.Fig6c</vt:lpstr>
      <vt:lpstr>Suppl_Fig7</vt:lpstr>
      <vt:lpstr>SupplTABLE_1</vt:lpstr>
      <vt:lpstr>RepFig 1d_2</vt:lpstr>
      <vt:lpstr>RepFig 1d_3</vt:lpstr>
      <vt:lpstr>RepFig 2b_1</vt:lpstr>
      <vt:lpstr>RepFig 2b_2</vt:lpstr>
      <vt:lpstr>RepFig 3a_2</vt:lpstr>
      <vt:lpstr>RepFig3a_3</vt:lpstr>
      <vt:lpstr>RepFig3b_2</vt:lpstr>
      <vt:lpstr>RepFig 3b_3&amp;4</vt:lpstr>
      <vt:lpstr>'RepFig 1d_2'!Druckbereich</vt:lpstr>
      <vt:lpstr>'RepFig 1d_3'!Druckbereich</vt:lpstr>
      <vt:lpstr>'RepFig 2b_1'!Druckbereich</vt:lpstr>
      <vt:lpstr>'RepFig 2b_2'!Druckbereich</vt:lpstr>
      <vt:lpstr>'RepFig 3a_2'!Druckbereich</vt:lpstr>
      <vt:lpstr>'RepFig 3b_3&amp;4'!Druckbereich</vt:lpstr>
      <vt:lpstr>Suppl.Fig6b!Druckbereich</vt:lpstr>
      <vt:lpstr>Suppl_Fig7!Druckbereich</vt:lpstr>
      <vt:lpstr>SupplTABLE_1!Druckbereich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Albert</dc:creator>
  <cp:lastModifiedBy>MPPPC6</cp:lastModifiedBy>
  <dcterms:created xsi:type="dcterms:W3CDTF">2020-07-24T20:14:22Z</dcterms:created>
  <dcterms:modified xsi:type="dcterms:W3CDTF">2020-09-22T07:49:36Z</dcterms:modified>
</cp:coreProperties>
</file>